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9852" yWindow="0" windowWidth="9360" windowHeight="8880" tabRatio="818"/>
  </bookViews>
  <sheets>
    <sheet name="Index" sheetId="55" r:id="rId1"/>
    <sheet name="【continuing operations】Total PL" sheetId="78" r:id="rId2"/>
    <sheet name="Total PL" sheetId="49" r:id="rId3"/>
    <sheet name="IAB" sheetId="22" r:id="rId4"/>
    <sheet name="EMC" sheetId="72" r:id="rId5"/>
    <sheet name="SSB" sheetId="74" r:id="rId6"/>
    <sheet name="HCB" sheetId="75" r:id="rId7"/>
    <sheet name="Other" sheetId="76" r:id="rId8"/>
    <sheet name="Eliminations &amp; Corporate" sheetId="77" r:id="rId9"/>
    <sheet name="Sales Segment" sheetId="5" r:id="rId10"/>
    <sheet name="Sales Region" sheetId="9" r:id="rId11"/>
    <sheet name="Segment Region " sheetId="14" r:id="rId12"/>
    <sheet name="O.I Segment" sheetId="13" r:id="rId13"/>
    <sheet name="(AEC)PL" sheetId="79" r:id="rId14"/>
    <sheet name="AEC" sheetId="73" r:id="rId15"/>
    <sheet name="Notes" sheetId="80" r:id="rId16"/>
  </sheets>
  <definedNames>
    <definedName name="_xlnm.Print_Area" localSheetId="13">'(AEC)PL'!$A$1:$P$25</definedName>
    <definedName name="_xlnm.Print_Area" localSheetId="1">'【continuing operations】Total PL'!$A$1:$R$54</definedName>
    <definedName name="_xlnm.Print_Area" localSheetId="14">AEC!$A$1:$T$35</definedName>
    <definedName name="_xlnm.Print_Area" localSheetId="8">'Eliminations &amp; Corporate'!$A$1:$T$36</definedName>
    <definedName name="_xlnm.Print_Area" localSheetId="4">EMC!$A$1:$T$34</definedName>
    <definedName name="_xlnm.Print_Area" localSheetId="6">HCB!$A$1:$T$32</definedName>
    <definedName name="_xlnm.Print_Area" localSheetId="3">IAB!$A$1:$T$32</definedName>
    <definedName name="_xlnm.Print_Area" localSheetId="0">Index!$A$1:$I$41</definedName>
    <definedName name="_xlnm.Print_Area" localSheetId="12">'O.I Segment'!$A$1:$T$30</definedName>
    <definedName name="_xlnm.Print_Area" localSheetId="7">Other!$A$1:$T$33</definedName>
    <definedName name="_xlnm.Print_Area" localSheetId="10">'Sales Region'!$A$1:$T$42</definedName>
    <definedName name="_xlnm.Print_Area" localSheetId="9">'Sales Segment'!$A$1:$T$43</definedName>
    <definedName name="_xlnm.Print_Area" localSheetId="11">'Segment Region '!$A$1:$T$50</definedName>
    <definedName name="_xlnm.Print_Area" localSheetId="5">SSB!$A$1:$T$32</definedName>
    <definedName name="_xlnm.Print_Area" localSheetId="2">'Total PL'!$A$1:$T$51</definedName>
  </definedNames>
  <calcPr calcId="145621"/>
</workbook>
</file>

<file path=xl/calcChain.xml><?xml version="1.0" encoding="utf-8"?>
<calcChain xmlns="http://schemas.openxmlformats.org/spreadsheetml/2006/main">
  <c r="M4" i="76" l="1"/>
  <c r="M4" i="72"/>
  <c r="M3" i="72"/>
  <c r="M4" i="13" l="1"/>
  <c r="M4" i="14"/>
  <c r="M4" i="9"/>
  <c r="M4" i="5"/>
  <c r="E2" i="73" l="1"/>
  <c r="E3" i="73"/>
  <c r="E18" i="73"/>
  <c r="E17" i="9" l="1"/>
  <c r="E2" i="9"/>
  <c r="E3" i="9"/>
  <c r="E2" i="5"/>
  <c r="E3" i="5"/>
  <c r="E17" i="5"/>
  <c r="E21" i="77"/>
  <c r="E2" i="77"/>
  <c r="E3" i="77"/>
  <c r="E18" i="76"/>
  <c r="E2" i="76"/>
  <c r="E3" i="76"/>
  <c r="E18" i="75"/>
  <c r="E2" i="75"/>
  <c r="E3" i="75"/>
  <c r="E18" i="74"/>
  <c r="E2" i="74"/>
  <c r="E3" i="74"/>
  <c r="E2" i="72"/>
  <c r="E3" i="72"/>
  <c r="E20" i="72"/>
  <c r="M4" i="22"/>
  <c r="E18" i="22"/>
  <c r="E2" i="22"/>
  <c r="E3" i="22"/>
  <c r="L32" i="77" l="1"/>
  <c r="L29" i="76"/>
  <c r="L29" i="75"/>
  <c r="L29" i="74"/>
  <c r="L31" i="72"/>
  <c r="L29" i="22"/>
  <c r="K29" i="74"/>
  <c r="D31" i="78"/>
  <c r="D42" i="78"/>
  <c r="M3" i="13" l="1"/>
  <c r="M2" i="13"/>
  <c r="M3" i="14"/>
  <c r="M2" i="14"/>
  <c r="M3" i="9"/>
  <c r="M2" i="9"/>
  <c r="M3" i="5"/>
  <c r="M2" i="5"/>
  <c r="C31" i="78"/>
  <c r="E30" i="5" l="1"/>
  <c r="R31" i="78" l="1"/>
  <c r="Q31" i="78"/>
  <c r="P31" i="78"/>
  <c r="O31" i="78"/>
  <c r="N31" i="78"/>
  <c r="M31" i="78"/>
  <c r="K31" i="78"/>
  <c r="J31" i="78"/>
  <c r="I31" i="78"/>
  <c r="H31" i="78"/>
  <c r="G31" i="78"/>
  <c r="F31" i="78"/>
  <c r="E31" i="78"/>
  <c r="E17" i="13" l="1"/>
  <c r="F21" i="77" l="1"/>
  <c r="L5" i="13" l="1"/>
  <c r="K5" i="13"/>
  <c r="J5" i="13"/>
  <c r="I5" i="13"/>
  <c r="H5" i="13"/>
  <c r="G5" i="13"/>
  <c r="F5" i="13"/>
  <c r="E5" i="13"/>
  <c r="E3" i="13"/>
  <c r="E2" i="13"/>
  <c r="E5" i="14"/>
  <c r="E3" i="14"/>
  <c r="E2" i="14"/>
  <c r="P28" i="49"/>
  <c r="Q28" i="49"/>
  <c r="R28" i="49"/>
  <c r="S28" i="49"/>
  <c r="T28" i="49"/>
  <c r="O28" i="49"/>
  <c r="F39" i="49"/>
  <c r="C20" i="72" l="1"/>
  <c r="D20" i="72"/>
  <c r="F20" i="72"/>
  <c r="F18" i="22" l="1"/>
  <c r="N2" i="13"/>
  <c r="N3" i="13"/>
  <c r="N5" i="13"/>
  <c r="O5" i="13"/>
  <c r="D18" i="22"/>
  <c r="C18" i="22"/>
  <c r="F18" i="73"/>
  <c r="D18" i="73"/>
  <c r="C18" i="73"/>
  <c r="F18" i="74"/>
  <c r="D18" i="74"/>
  <c r="C18" i="74"/>
  <c r="F18" i="75"/>
  <c r="D18" i="75"/>
  <c r="C18" i="75"/>
  <c r="F18" i="76"/>
  <c r="D18" i="76"/>
  <c r="C18" i="76"/>
  <c r="D21" i="77"/>
  <c r="C21" i="77"/>
  <c r="F17" i="5"/>
  <c r="D17" i="5"/>
  <c r="C17" i="5"/>
  <c r="F17" i="13"/>
  <c r="D17" i="13"/>
  <c r="C17" i="13"/>
  <c r="C17" i="9"/>
  <c r="D17" i="9"/>
  <c r="F17" i="9"/>
  <c r="T2" i="13"/>
  <c r="S2" i="13"/>
  <c r="R2" i="13"/>
  <c r="Q2" i="13"/>
  <c r="P2" i="13"/>
  <c r="O2" i="13"/>
  <c r="F2" i="13"/>
  <c r="D2" i="13"/>
  <c r="C2" i="13"/>
  <c r="M29" i="9"/>
  <c r="F2" i="9"/>
  <c r="D2" i="9"/>
  <c r="D29" i="9" s="1"/>
  <c r="C2" i="9"/>
  <c r="C29" i="9" s="1"/>
  <c r="M30" i="5"/>
  <c r="F2" i="5"/>
  <c r="D2" i="5"/>
  <c r="D30" i="5" s="1"/>
  <c r="C2" i="5"/>
  <c r="C30" i="5" s="1"/>
  <c r="M2" i="77"/>
  <c r="F2" i="77"/>
  <c r="D2" i="77"/>
  <c r="C2" i="77"/>
  <c r="M2" i="76"/>
  <c r="F2" i="76"/>
  <c r="D2" i="76"/>
  <c r="C2" i="76"/>
  <c r="M2" i="75"/>
  <c r="F2" i="75"/>
  <c r="D2" i="75"/>
  <c r="C2" i="75"/>
  <c r="M2" i="74"/>
  <c r="F2" i="74"/>
  <c r="D2" i="74"/>
  <c r="C2" i="74"/>
  <c r="M2" i="73"/>
  <c r="F2" i="73"/>
  <c r="D2" i="73"/>
  <c r="C2" i="73"/>
  <c r="M2" i="72"/>
  <c r="F2" i="72"/>
  <c r="D2" i="72"/>
  <c r="C2" i="72"/>
  <c r="N2" i="72"/>
  <c r="M2" i="22"/>
  <c r="D2" i="22"/>
  <c r="C2" i="22"/>
  <c r="N3" i="14"/>
  <c r="N4" i="13"/>
  <c r="N31" i="5"/>
  <c r="N30" i="5"/>
  <c r="C19" i="13"/>
  <c r="C5" i="13"/>
  <c r="C3" i="13"/>
  <c r="C5" i="14"/>
  <c r="C3" i="14"/>
  <c r="C2" i="14"/>
  <c r="N4" i="9"/>
  <c r="N31" i="9" s="1"/>
  <c r="M31" i="9"/>
  <c r="C19" i="9"/>
  <c r="C5" i="9"/>
  <c r="C3" i="9"/>
  <c r="C30" i="9" s="1"/>
  <c r="N4" i="5"/>
  <c r="N32" i="5" s="1"/>
  <c r="M32" i="5"/>
  <c r="F3" i="5"/>
  <c r="C19" i="5"/>
  <c r="C5" i="5"/>
  <c r="C3" i="5"/>
  <c r="C31" i="5" s="1"/>
  <c r="T15" i="77"/>
  <c r="S15" i="77"/>
  <c r="R15" i="77"/>
  <c r="Q15" i="77"/>
  <c r="P15" i="77"/>
  <c r="O15" i="77"/>
  <c r="N15" i="77"/>
  <c r="L15" i="77"/>
  <c r="K15" i="77"/>
  <c r="J15" i="77"/>
  <c r="I15" i="77"/>
  <c r="H15" i="77"/>
  <c r="G15" i="77"/>
  <c r="F15" i="77"/>
  <c r="D15" i="77"/>
  <c r="C15" i="77"/>
  <c r="T5" i="77"/>
  <c r="S5" i="77"/>
  <c r="R5" i="77"/>
  <c r="Q5" i="77"/>
  <c r="P5" i="77"/>
  <c r="O5" i="77"/>
  <c r="N5" i="77"/>
  <c r="M5" i="77"/>
  <c r="M15" i="77" s="1"/>
  <c r="L5" i="77"/>
  <c r="K5" i="77"/>
  <c r="K32" i="77" s="1"/>
  <c r="J5" i="77"/>
  <c r="J32" i="77" s="1"/>
  <c r="I5" i="77"/>
  <c r="I32" i="77" s="1"/>
  <c r="H5" i="77"/>
  <c r="H32" i="77" s="1"/>
  <c r="G5" i="77"/>
  <c r="G32" i="77" s="1"/>
  <c r="F5" i="77"/>
  <c r="F32" i="77" s="1"/>
  <c r="D5" i="77"/>
  <c r="D23" i="77" s="1"/>
  <c r="C5" i="77"/>
  <c r="C23" i="77" s="1"/>
  <c r="N4" i="77"/>
  <c r="M4" i="77"/>
  <c r="N3" i="77"/>
  <c r="M3" i="77"/>
  <c r="F3" i="77"/>
  <c r="D3" i="77"/>
  <c r="C3" i="77"/>
  <c r="N2" i="77"/>
  <c r="T14" i="76"/>
  <c r="S14" i="76"/>
  <c r="R14" i="76"/>
  <c r="Q14" i="76"/>
  <c r="P14" i="76"/>
  <c r="O14" i="76"/>
  <c r="N14" i="76"/>
  <c r="L14" i="76"/>
  <c r="K14" i="76"/>
  <c r="J14" i="76"/>
  <c r="I14" i="76"/>
  <c r="H14" i="76"/>
  <c r="G14" i="76"/>
  <c r="F14" i="76"/>
  <c r="D14" i="76"/>
  <c r="C14" i="76"/>
  <c r="T5" i="76"/>
  <c r="S5" i="76"/>
  <c r="R5" i="76"/>
  <c r="Q5" i="76"/>
  <c r="P5" i="76"/>
  <c r="O5" i="76"/>
  <c r="N5" i="76"/>
  <c r="M5" i="76"/>
  <c r="M14" i="76" s="1"/>
  <c r="L5" i="76"/>
  <c r="K5" i="76"/>
  <c r="K29" i="76" s="1"/>
  <c r="J5" i="76"/>
  <c r="J29" i="76" s="1"/>
  <c r="I5" i="76"/>
  <c r="I29" i="76" s="1"/>
  <c r="H5" i="76"/>
  <c r="H29" i="76" s="1"/>
  <c r="G5" i="76"/>
  <c r="G29" i="76" s="1"/>
  <c r="F5" i="76"/>
  <c r="F29" i="76" s="1"/>
  <c r="D5" i="76"/>
  <c r="D29" i="76" s="1"/>
  <c r="C5" i="76"/>
  <c r="C29" i="76" s="1"/>
  <c r="N4" i="76"/>
  <c r="N3" i="76"/>
  <c r="M3" i="76"/>
  <c r="F3" i="76"/>
  <c r="D3" i="76"/>
  <c r="C3" i="76"/>
  <c r="N2" i="76"/>
  <c r="T14" i="75"/>
  <c r="S14" i="75"/>
  <c r="R14" i="75"/>
  <c r="Q14" i="75"/>
  <c r="P14" i="75"/>
  <c r="O14" i="75"/>
  <c r="N14" i="75"/>
  <c r="L14" i="75"/>
  <c r="K14" i="75"/>
  <c r="J14" i="75"/>
  <c r="I14" i="75"/>
  <c r="H14" i="75"/>
  <c r="G14" i="75"/>
  <c r="F14" i="75"/>
  <c r="D14" i="75"/>
  <c r="C14" i="75"/>
  <c r="T5" i="75"/>
  <c r="S5" i="75"/>
  <c r="R5" i="75"/>
  <c r="Q5" i="75"/>
  <c r="P5" i="75"/>
  <c r="O5" i="75"/>
  <c r="N5" i="75"/>
  <c r="M5" i="75"/>
  <c r="M14" i="75" s="1"/>
  <c r="L5" i="75"/>
  <c r="K5" i="75"/>
  <c r="K29" i="75" s="1"/>
  <c r="J5" i="75"/>
  <c r="J29" i="75" s="1"/>
  <c r="I5" i="75"/>
  <c r="I29" i="75" s="1"/>
  <c r="H5" i="75"/>
  <c r="H29" i="75" s="1"/>
  <c r="G5" i="75"/>
  <c r="G29" i="75" s="1"/>
  <c r="F5" i="75"/>
  <c r="F29" i="75" s="1"/>
  <c r="D5" i="75"/>
  <c r="D20" i="75" s="1"/>
  <c r="C5" i="75"/>
  <c r="C29" i="75" s="1"/>
  <c r="N4" i="75"/>
  <c r="M4" i="75"/>
  <c r="N3" i="75"/>
  <c r="M3" i="75"/>
  <c r="F3" i="75"/>
  <c r="D3" i="75"/>
  <c r="C3" i="75"/>
  <c r="N2" i="75"/>
  <c r="T14" i="74"/>
  <c r="S14" i="74"/>
  <c r="R14" i="74"/>
  <c r="Q14" i="74"/>
  <c r="P14" i="74"/>
  <c r="O14" i="74"/>
  <c r="N14" i="74"/>
  <c r="L14" i="74"/>
  <c r="K14" i="74"/>
  <c r="J14" i="74"/>
  <c r="I14" i="74"/>
  <c r="H14" i="74"/>
  <c r="G14" i="74"/>
  <c r="F14" i="74"/>
  <c r="D14" i="74"/>
  <c r="C14" i="74"/>
  <c r="T5" i="74"/>
  <c r="S5" i="74"/>
  <c r="R5" i="74"/>
  <c r="Q5" i="74"/>
  <c r="P5" i="74"/>
  <c r="O5" i="74"/>
  <c r="N5" i="74"/>
  <c r="M5" i="74"/>
  <c r="M14" i="74" s="1"/>
  <c r="L5" i="74"/>
  <c r="K5" i="74"/>
  <c r="J5" i="74"/>
  <c r="J29" i="74" s="1"/>
  <c r="I5" i="74"/>
  <c r="I29" i="74" s="1"/>
  <c r="H5" i="74"/>
  <c r="H29" i="74" s="1"/>
  <c r="G5" i="74"/>
  <c r="G29" i="74" s="1"/>
  <c r="F5" i="74"/>
  <c r="F29" i="74" s="1"/>
  <c r="D5" i="74"/>
  <c r="D29" i="74" s="1"/>
  <c r="C5" i="74"/>
  <c r="C29" i="74" s="1"/>
  <c r="N4" i="74"/>
  <c r="M4" i="74"/>
  <c r="N3" i="74"/>
  <c r="M3" i="74"/>
  <c r="F3" i="74"/>
  <c r="D3" i="74"/>
  <c r="C3" i="74"/>
  <c r="N2" i="74"/>
  <c r="T14" i="73"/>
  <c r="S14" i="73"/>
  <c r="R14" i="73"/>
  <c r="Q14" i="73"/>
  <c r="P14" i="73"/>
  <c r="O14" i="73"/>
  <c r="N14" i="73"/>
  <c r="L14" i="73"/>
  <c r="K14" i="73"/>
  <c r="J14" i="73"/>
  <c r="I14" i="73"/>
  <c r="H14" i="73"/>
  <c r="G14" i="73"/>
  <c r="F14" i="73"/>
  <c r="D14" i="73"/>
  <c r="C14" i="73"/>
  <c r="T5" i="73"/>
  <c r="S5" i="73"/>
  <c r="R5" i="73"/>
  <c r="Q5" i="73"/>
  <c r="P5" i="73"/>
  <c r="O5" i="73"/>
  <c r="N5" i="73"/>
  <c r="M5" i="73"/>
  <c r="M14" i="73" s="1"/>
  <c r="L5" i="73"/>
  <c r="L29" i="73" s="1"/>
  <c r="K5" i="73"/>
  <c r="K29" i="73" s="1"/>
  <c r="J5" i="73"/>
  <c r="J29" i="73" s="1"/>
  <c r="I5" i="73"/>
  <c r="I29" i="73" s="1"/>
  <c r="H5" i="73"/>
  <c r="H29" i="73" s="1"/>
  <c r="G5" i="73"/>
  <c r="G29" i="73" s="1"/>
  <c r="F5" i="73"/>
  <c r="F29" i="73" s="1"/>
  <c r="D5" i="73"/>
  <c r="D29" i="73" s="1"/>
  <c r="C5" i="73"/>
  <c r="C29" i="73" s="1"/>
  <c r="N4" i="73"/>
  <c r="M4" i="73"/>
  <c r="M3" i="73"/>
  <c r="F3" i="73"/>
  <c r="D3" i="73"/>
  <c r="C3" i="73"/>
  <c r="N2" i="73"/>
  <c r="M5" i="72"/>
  <c r="M15" i="72" s="1"/>
  <c r="M5" i="22"/>
  <c r="M14" i="22" s="1"/>
  <c r="T15" i="72"/>
  <c r="S15" i="72"/>
  <c r="R15" i="72"/>
  <c r="Q15" i="72"/>
  <c r="P15" i="72"/>
  <c r="O15" i="72"/>
  <c r="N15" i="72"/>
  <c r="L15" i="72"/>
  <c r="K15" i="72"/>
  <c r="J15" i="72"/>
  <c r="I15" i="72"/>
  <c r="H15" i="72"/>
  <c r="G15" i="72"/>
  <c r="F15" i="72"/>
  <c r="D15" i="72"/>
  <c r="C15" i="72"/>
  <c r="T5" i="72"/>
  <c r="S5" i="72"/>
  <c r="R5" i="72"/>
  <c r="Q5" i="72"/>
  <c r="P5" i="72"/>
  <c r="O5" i="72"/>
  <c r="N5" i="72"/>
  <c r="L5" i="72"/>
  <c r="K5" i="72"/>
  <c r="K31" i="72" s="1"/>
  <c r="J5" i="72"/>
  <c r="J31" i="72" s="1"/>
  <c r="I5" i="72"/>
  <c r="I31" i="72" s="1"/>
  <c r="H5" i="72"/>
  <c r="H31" i="72" s="1"/>
  <c r="G5" i="72"/>
  <c r="G31" i="72" s="1"/>
  <c r="F5" i="72"/>
  <c r="F31" i="72" s="1"/>
  <c r="D5" i="72"/>
  <c r="C5" i="72"/>
  <c r="N4" i="72"/>
  <c r="N3" i="72"/>
  <c r="F3" i="72"/>
  <c r="D3" i="72"/>
  <c r="C3" i="72"/>
  <c r="N4" i="22"/>
  <c r="M3" i="22"/>
  <c r="C14" i="22"/>
  <c r="C5" i="22"/>
  <c r="C29" i="22" s="1"/>
  <c r="C3" i="22"/>
  <c r="C28" i="49"/>
  <c r="C32" i="9" s="1"/>
  <c r="A19" i="13"/>
  <c r="L28" i="49"/>
  <c r="L32" i="9" s="1"/>
  <c r="D3" i="13"/>
  <c r="F3" i="13"/>
  <c r="D5" i="13"/>
  <c r="P5" i="13"/>
  <c r="Q5" i="13"/>
  <c r="R5" i="13"/>
  <c r="S5" i="13"/>
  <c r="T5" i="13"/>
  <c r="D19" i="13"/>
  <c r="D2" i="14"/>
  <c r="F2" i="14"/>
  <c r="N2" i="14"/>
  <c r="O2" i="14"/>
  <c r="P2" i="14"/>
  <c r="Q2" i="14"/>
  <c r="R2" i="14"/>
  <c r="S2" i="14"/>
  <c r="T2" i="14"/>
  <c r="D3" i="14"/>
  <c r="F3" i="14"/>
  <c r="G3" i="14"/>
  <c r="H3" i="14"/>
  <c r="I3" i="14"/>
  <c r="J3" i="14"/>
  <c r="K3" i="14"/>
  <c r="L3" i="14"/>
  <c r="O3" i="14"/>
  <c r="P3" i="14"/>
  <c r="Q3" i="14"/>
  <c r="R3" i="14"/>
  <c r="S3" i="14"/>
  <c r="T3" i="14"/>
  <c r="D5" i="14"/>
  <c r="F5" i="14"/>
  <c r="G5" i="14"/>
  <c r="H5" i="14"/>
  <c r="I5" i="14"/>
  <c r="J5" i="14"/>
  <c r="K5" i="14"/>
  <c r="L5" i="14"/>
  <c r="N5" i="14"/>
  <c r="O5" i="14"/>
  <c r="P5" i="14"/>
  <c r="Q5" i="14"/>
  <c r="R5" i="14"/>
  <c r="S5" i="14"/>
  <c r="T5" i="14"/>
  <c r="B7" i="14"/>
  <c r="B8" i="14"/>
  <c r="B10" i="14"/>
  <c r="B9" i="14"/>
  <c r="B11" i="14"/>
  <c r="B13" i="14"/>
  <c r="B14" i="14"/>
  <c r="B16" i="14"/>
  <c r="B15" i="14"/>
  <c r="B17" i="14"/>
  <c r="B19" i="14"/>
  <c r="B20" i="14"/>
  <c r="B22" i="14"/>
  <c r="B21" i="14"/>
  <c r="B23" i="14"/>
  <c r="B25" i="14"/>
  <c r="B26" i="14"/>
  <c r="B28" i="14"/>
  <c r="B27" i="14"/>
  <c r="B29" i="14"/>
  <c r="B31" i="14"/>
  <c r="B32" i="14"/>
  <c r="B34" i="14"/>
  <c r="B33" i="14"/>
  <c r="B35" i="14"/>
  <c r="B37" i="14"/>
  <c r="B38" i="14"/>
  <c r="B40" i="14"/>
  <c r="B39" i="14"/>
  <c r="B41" i="14"/>
  <c r="B43" i="14"/>
  <c r="B44" i="14"/>
  <c r="B46" i="14"/>
  <c r="B45" i="14"/>
  <c r="B47" i="14"/>
  <c r="N2" i="9"/>
  <c r="D3" i="9"/>
  <c r="D30" i="9" s="1"/>
  <c r="F3" i="9"/>
  <c r="M30" i="9"/>
  <c r="N3" i="9"/>
  <c r="D5" i="9"/>
  <c r="F5" i="9"/>
  <c r="G5" i="9"/>
  <c r="H5" i="9"/>
  <c r="I5" i="9"/>
  <c r="J5" i="9"/>
  <c r="K5" i="9"/>
  <c r="L5" i="9"/>
  <c r="N5" i="9"/>
  <c r="O5" i="9"/>
  <c r="P5" i="9"/>
  <c r="Q5" i="9"/>
  <c r="R5" i="9"/>
  <c r="S5" i="9"/>
  <c r="T5" i="9"/>
  <c r="B7" i="9"/>
  <c r="B8" i="9"/>
  <c r="B10" i="9"/>
  <c r="B9" i="9"/>
  <c r="B11" i="9"/>
  <c r="D19" i="9"/>
  <c r="F29" i="9"/>
  <c r="N29" i="9"/>
  <c r="F30" i="9"/>
  <c r="N30" i="9"/>
  <c r="N32" i="9"/>
  <c r="O32" i="9"/>
  <c r="P32" i="9"/>
  <c r="Q32" i="9"/>
  <c r="R32" i="9"/>
  <c r="S32" i="9"/>
  <c r="T32" i="9"/>
  <c r="B34" i="9"/>
  <c r="B35" i="9"/>
  <c r="B37" i="9"/>
  <c r="B36" i="9"/>
  <c r="B38" i="9"/>
  <c r="N2" i="5"/>
  <c r="D3" i="5"/>
  <c r="D31" i="5" s="1"/>
  <c r="M31" i="5"/>
  <c r="N3" i="5"/>
  <c r="D5" i="5"/>
  <c r="F5" i="5"/>
  <c r="G5" i="5"/>
  <c r="H5" i="5"/>
  <c r="I5" i="5"/>
  <c r="J5" i="5"/>
  <c r="K5" i="5"/>
  <c r="L5" i="5"/>
  <c r="M33" i="5"/>
  <c r="N5" i="5"/>
  <c r="O5" i="5"/>
  <c r="P5" i="5"/>
  <c r="Q5" i="5"/>
  <c r="R5" i="5"/>
  <c r="S5" i="5"/>
  <c r="T5" i="5"/>
  <c r="D19" i="5"/>
  <c r="F30" i="5"/>
  <c r="F31" i="5"/>
  <c r="F2" i="22"/>
  <c r="N2" i="22"/>
  <c r="D3" i="22"/>
  <c r="F3" i="22"/>
  <c r="N3" i="22"/>
  <c r="D5" i="22"/>
  <c r="D29" i="22" s="1"/>
  <c r="F5" i="22"/>
  <c r="F29" i="22" s="1"/>
  <c r="G5" i="22"/>
  <c r="H5" i="22"/>
  <c r="H29" i="22" s="1"/>
  <c r="I5" i="22"/>
  <c r="I29" i="22" s="1"/>
  <c r="J5" i="22"/>
  <c r="J29" i="22" s="1"/>
  <c r="K5" i="22"/>
  <c r="K29" i="22" s="1"/>
  <c r="L5" i="22"/>
  <c r="N5" i="22"/>
  <c r="O5" i="22"/>
  <c r="G29" i="22"/>
  <c r="P5" i="22"/>
  <c r="Q5" i="22"/>
  <c r="R5" i="22"/>
  <c r="S5" i="22"/>
  <c r="T5" i="22"/>
  <c r="D14" i="22"/>
  <c r="F14" i="22"/>
  <c r="G14" i="22"/>
  <c r="H14" i="22"/>
  <c r="I14" i="22"/>
  <c r="J14" i="22"/>
  <c r="K14" i="22"/>
  <c r="L14" i="22"/>
  <c r="N14" i="22"/>
  <c r="O14" i="22"/>
  <c r="P14" i="22"/>
  <c r="Q14" i="22"/>
  <c r="R14" i="22"/>
  <c r="S14" i="22"/>
  <c r="T14" i="22"/>
  <c r="D28" i="49"/>
  <c r="D32" i="9" s="1"/>
  <c r="F28" i="49"/>
  <c r="F33" i="5" s="1"/>
  <c r="G28" i="49"/>
  <c r="G32" i="9" s="1"/>
  <c r="H28" i="49"/>
  <c r="H33" i="5" s="1"/>
  <c r="I28" i="49"/>
  <c r="I32" i="9" s="1"/>
  <c r="J28" i="49"/>
  <c r="J33" i="5" s="1"/>
  <c r="K28" i="49"/>
  <c r="K32" i="9" s="1"/>
  <c r="M28" i="49"/>
  <c r="N33" i="5"/>
  <c r="O33" i="5"/>
  <c r="P33" i="5"/>
  <c r="Q33" i="5"/>
  <c r="R33" i="5"/>
  <c r="S33" i="5"/>
  <c r="T33" i="5"/>
  <c r="L33" i="5" l="1"/>
  <c r="C20" i="75"/>
  <c r="C22" i="72"/>
  <c r="C31" i="72"/>
  <c r="D22" i="72"/>
  <c r="D31" i="72"/>
  <c r="D20" i="22"/>
  <c r="K33" i="5"/>
  <c r="C20" i="76"/>
  <c r="C20" i="22"/>
  <c r="F32" i="9"/>
  <c r="G33" i="5"/>
  <c r="C20" i="74"/>
  <c r="I33" i="5"/>
  <c r="J32" i="9"/>
  <c r="D33" i="5"/>
  <c r="C33" i="5"/>
  <c r="D20" i="74"/>
  <c r="C32" i="77"/>
  <c r="H32" i="9"/>
  <c r="D20" i="73"/>
  <c r="D20" i="76"/>
  <c r="D29" i="75"/>
  <c r="D32" i="77"/>
  <c r="C20" i="73"/>
</calcChain>
</file>

<file path=xl/sharedStrings.xml><?xml version="1.0" encoding="utf-8"?>
<sst xmlns="http://schemas.openxmlformats.org/spreadsheetml/2006/main" count="980" uniqueCount="264">
  <si>
    <t xml:space="preserve">Notes: </t>
  </si>
  <si>
    <t>Sales</t>
  </si>
  <si>
    <t>Gross Profit</t>
  </si>
  <si>
    <t>SG&amp;A</t>
  </si>
  <si>
    <t>R&amp;D Exp.</t>
  </si>
  <si>
    <t>SG&amp;A + R&amp;D</t>
  </si>
  <si>
    <t>Operating Income</t>
  </si>
  <si>
    <t>SG&amp;A/Sales</t>
  </si>
  <si>
    <t>O.I./Sales</t>
  </si>
  <si>
    <t>Depreciation</t>
  </si>
  <si>
    <t>Japan</t>
  </si>
  <si>
    <t>Europe</t>
  </si>
  <si>
    <t>Export</t>
  </si>
  <si>
    <t>Total</t>
  </si>
  <si>
    <t>Other</t>
  </si>
  <si>
    <t>IAB</t>
    <phoneticPr fontId="3"/>
  </si>
  <si>
    <t>AEC</t>
    <phoneticPr fontId="3"/>
  </si>
  <si>
    <t>SSB</t>
    <phoneticPr fontId="3"/>
  </si>
  <si>
    <t>HCB</t>
    <phoneticPr fontId="3"/>
  </si>
  <si>
    <t>Ratio</t>
    <phoneticPr fontId="3"/>
  </si>
  <si>
    <t>Sales by Region</t>
    <phoneticPr fontId="3"/>
  </si>
  <si>
    <t>EMC</t>
  </si>
  <si>
    <t>EMC</t>
    <phoneticPr fontId="3"/>
  </si>
  <si>
    <t>Actual</t>
    <phoneticPr fontId="3"/>
  </si>
  <si>
    <t>Operating Income</t>
    <phoneticPr fontId="3"/>
  </si>
  <si>
    <t>O.I./Sales</t>
    <phoneticPr fontId="3"/>
  </si>
  <si>
    <t>Total</t>
    <phoneticPr fontId="3"/>
  </si>
  <si>
    <t>Q1 (A)</t>
  </si>
  <si>
    <t>Other</t>
    <phoneticPr fontId="3"/>
  </si>
  <si>
    <t>Sales
 by Region</t>
    <phoneticPr fontId="3"/>
  </si>
  <si>
    <t>IAB</t>
    <phoneticPr fontId="3"/>
  </si>
  <si>
    <t>EMC</t>
    <phoneticPr fontId="3"/>
  </si>
  <si>
    <t>AEC</t>
    <phoneticPr fontId="3"/>
  </si>
  <si>
    <t>SSB</t>
    <phoneticPr fontId="3"/>
  </si>
  <si>
    <t>HCB</t>
    <phoneticPr fontId="3"/>
  </si>
  <si>
    <t>Total</t>
    <phoneticPr fontId="3"/>
  </si>
  <si>
    <t>Ratio of Sales by</t>
    <phoneticPr fontId="3"/>
  </si>
  <si>
    <t>NIBT</t>
    <phoneticPr fontId="3"/>
  </si>
  <si>
    <t>Segment and Region</t>
    <phoneticPr fontId="3"/>
  </si>
  <si>
    <t>Sales
 by Segment</t>
    <phoneticPr fontId="3"/>
  </si>
  <si>
    <t>Ratio</t>
    <phoneticPr fontId="3"/>
  </si>
  <si>
    <t>Q1 (A)</t>
    <phoneticPr fontId="3"/>
  </si>
  <si>
    <t>Q2 (A)</t>
    <phoneticPr fontId="3"/>
  </si>
  <si>
    <t>Q3 (A)</t>
    <phoneticPr fontId="3"/>
  </si>
  <si>
    <t>1st H (A)</t>
    <phoneticPr fontId="3"/>
  </si>
  <si>
    <t>Full (A)</t>
    <phoneticPr fontId="3"/>
  </si>
  <si>
    <t>f</t>
    <phoneticPr fontId="3"/>
  </si>
  <si>
    <t xml:space="preserve"> Americas</t>
  </si>
  <si>
    <t>Asia Pacific</t>
  </si>
  <si>
    <t>Greater China</t>
  </si>
  <si>
    <t>by Segment</t>
    <phoneticPr fontId="3"/>
  </si>
  <si>
    <t xml:space="preserve">The financial statements are prepared in accordance with U.S. GAAP standards. </t>
    <phoneticPr fontId="3"/>
  </si>
  <si>
    <t>NIBT</t>
    <phoneticPr fontId="3"/>
  </si>
  <si>
    <t>Gross Profit/Sales</t>
    <phoneticPr fontId="3"/>
  </si>
  <si>
    <t>Sales 
by Segment</t>
    <phoneticPr fontId="3"/>
  </si>
  <si>
    <t>USD</t>
    <phoneticPr fontId="3"/>
  </si>
  <si>
    <t>EUR</t>
    <phoneticPr fontId="3"/>
  </si>
  <si>
    <t>(SG&amp;A + R&amp;D)/Sales</t>
    <phoneticPr fontId="3"/>
  </si>
  <si>
    <t>R &amp; D/Sales</t>
    <phoneticPr fontId="3"/>
  </si>
  <si>
    <t>Non-operating Income (loss),net</t>
    <phoneticPr fontId="3"/>
  </si>
  <si>
    <t>Eliminations
&amp; Corporate</t>
    <phoneticPr fontId="3"/>
  </si>
  <si>
    <t>Eliminations &amp; Corporate</t>
    <phoneticPr fontId="3"/>
  </si>
  <si>
    <t>Operating Income
by Segment</t>
    <phoneticPr fontId="3"/>
  </si>
  <si>
    <t>Cost of Sales</t>
    <phoneticPr fontId="3"/>
  </si>
  <si>
    <t>Income Taxes</t>
    <phoneticPr fontId="3"/>
  </si>
  <si>
    <t>Equity Method</t>
    <phoneticPr fontId="3"/>
  </si>
  <si>
    <t>Net Income Attributable
to Shareholders</t>
    <phoneticPr fontId="3"/>
  </si>
  <si>
    <t xml:space="preserve">Actual </t>
    <phoneticPr fontId="3"/>
  </si>
  <si>
    <t>Q4 (A)</t>
    <phoneticPr fontId="3"/>
  </si>
  <si>
    <t>2nd H (A)</t>
    <phoneticPr fontId="3"/>
  </si>
  <si>
    <t>Full (P)</t>
    <phoneticPr fontId="3"/>
  </si>
  <si>
    <t>Comparison</t>
    <phoneticPr fontId="3"/>
  </si>
  <si>
    <t>Depreciation</t>
    <phoneticPr fontId="3"/>
  </si>
  <si>
    <t>Capex</t>
    <phoneticPr fontId="3"/>
  </si>
  <si>
    <t xml:space="preserve"> Full (A)</t>
    <phoneticPr fontId="3"/>
  </si>
  <si>
    <t>Full (A)</t>
    <phoneticPr fontId="3"/>
  </si>
  <si>
    <t xml:space="preserve">Full (P) </t>
    <phoneticPr fontId="3"/>
  </si>
  <si>
    <t>IAB</t>
    <phoneticPr fontId="3"/>
  </si>
  <si>
    <t>Comparison</t>
    <phoneticPr fontId="3"/>
  </si>
  <si>
    <t>Comparison</t>
    <phoneticPr fontId="3"/>
  </si>
  <si>
    <t>Sales
 by Region</t>
    <phoneticPr fontId="3"/>
  </si>
  <si>
    <t>Comparison</t>
    <phoneticPr fontId="3"/>
  </si>
  <si>
    <t>Q1 (A)</t>
    <phoneticPr fontId="3"/>
  </si>
  <si>
    <t xml:space="preserve">Full (P) </t>
  </si>
  <si>
    <t>Summary of Operations</t>
    <phoneticPr fontId="3"/>
  </si>
  <si>
    <t>Summary of Operations</t>
    <phoneticPr fontId="3"/>
  </si>
  <si>
    <t>Ratio of Sales by Segment and Region</t>
    <phoneticPr fontId="3"/>
  </si>
  <si>
    <t>Sales by Region</t>
    <phoneticPr fontId="3"/>
  </si>
  <si>
    <t>Sales by Segment</t>
    <phoneticPr fontId="3"/>
  </si>
  <si>
    <t>Eliminations &amp; Corporate   Summary of Operations</t>
    <phoneticPr fontId="3"/>
  </si>
  <si>
    <t xml:space="preserve">Other  </t>
    <phoneticPr fontId="3"/>
  </si>
  <si>
    <t xml:space="preserve">HCB   </t>
    <phoneticPr fontId="3"/>
  </si>
  <si>
    <t xml:space="preserve">SSB    </t>
    <phoneticPr fontId="3"/>
  </si>
  <si>
    <t>Index</t>
    <phoneticPr fontId="3"/>
  </si>
  <si>
    <t>Note 1. (A) stands for actual results, (E) for estimates, and  (P) for plan</t>
    <phoneticPr fontId="3"/>
  </si>
  <si>
    <t>Capex</t>
    <phoneticPr fontId="3"/>
  </si>
  <si>
    <t>Plan</t>
    <phoneticPr fontId="3"/>
  </si>
  <si>
    <t>EMC</t>
    <phoneticPr fontId="3"/>
  </si>
  <si>
    <t>AEC</t>
    <phoneticPr fontId="3"/>
  </si>
  <si>
    <t>SSB</t>
    <phoneticPr fontId="3"/>
  </si>
  <si>
    <t>HCB</t>
    <phoneticPr fontId="3"/>
  </si>
  <si>
    <t>Other</t>
    <phoneticPr fontId="3"/>
  </si>
  <si>
    <t>Eliminations 
&amp; Corporate</t>
    <phoneticPr fontId="3"/>
  </si>
  <si>
    <t>ROIC</t>
    <phoneticPr fontId="3"/>
  </si>
  <si>
    <t>-</t>
  </si>
  <si>
    <t>FY15</t>
    <phoneticPr fontId="3"/>
  </si>
  <si>
    <t>FY17</t>
    <phoneticPr fontId="3"/>
  </si>
  <si>
    <t>Total</t>
    <phoneticPr fontId="3"/>
  </si>
  <si>
    <t>Operating Income</t>
    <phoneticPr fontId="3"/>
  </si>
  <si>
    <t xml:space="preserve">O.I./Sales </t>
    <phoneticPr fontId="3"/>
  </si>
  <si>
    <t xml:space="preserve">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
</t>
    <phoneticPr fontId="3"/>
  </si>
  <si>
    <t>Eliminations
&amp;Corporate</t>
    <phoneticPr fontId="3"/>
  </si>
  <si>
    <t>Exchange Rate (Yen)</t>
    <phoneticPr fontId="3"/>
  </si>
  <si>
    <t>Operating Income by Segment</t>
    <phoneticPr fontId="3"/>
  </si>
  <si>
    <t>Total</t>
    <phoneticPr fontId="3"/>
  </si>
  <si>
    <t>Comparison</t>
    <phoneticPr fontId="3"/>
  </si>
  <si>
    <t>Sales by Region</t>
    <phoneticPr fontId="3"/>
  </si>
  <si>
    <t>Sales 
by Segment</t>
    <phoneticPr fontId="3"/>
  </si>
  <si>
    <t>FY16</t>
    <phoneticPr fontId="3"/>
  </si>
  <si>
    <t>Actual</t>
    <phoneticPr fontId="3"/>
  </si>
  <si>
    <t>FY18</t>
    <phoneticPr fontId="3"/>
  </si>
  <si>
    <t xml:space="preserve">Q2 </t>
  </si>
  <si>
    <t xml:space="preserve">Q2 </t>
    <phoneticPr fontId="3"/>
  </si>
  <si>
    <t xml:space="preserve">Q3 </t>
  </si>
  <si>
    <t xml:space="preserve">Q3 </t>
    <phoneticPr fontId="3"/>
  </si>
  <si>
    <t xml:space="preserve">Q4 </t>
  </si>
  <si>
    <t xml:space="preserve">Q4 </t>
    <phoneticPr fontId="3"/>
  </si>
  <si>
    <t xml:space="preserve">1st H </t>
  </si>
  <si>
    <t xml:space="preserve">1st H </t>
    <phoneticPr fontId="3"/>
  </si>
  <si>
    <t xml:space="preserve">2nd H </t>
  </si>
  <si>
    <t xml:space="preserve">2nd H </t>
    <phoneticPr fontId="3"/>
  </si>
  <si>
    <t xml:space="preserve">Q2 </t>
    <phoneticPr fontId="3"/>
  </si>
  <si>
    <t xml:space="preserve">Q3 </t>
    <phoneticPr fontId="3"/>
  </si>
  <si>
    <t xml:space="preserve">Q4 </t>
    <phoneticPr fontId="3"/>
  </si>
  <si>
    <t xml:space="preserve">1st H </t>
    <phoneticPr fontId="3"/>
  </si>
  <si>
    <t xml:space="preserve">2nd H </t>
    <phoneticPr fontId="3"/>
  </si>
  <si>
    <t>Q2 (E)</t>
    <phoneticPr fontId="3"/>
  </si>
  <si>
    <t>Q3 (E)</t>
    <phoneticPr fontId="3"/>
  </si>
  <si>
    <t>Q4 (E)</t>
    <phoneticPr fontId="3"/>
  </si>
  <si>
    <t>1st H (E)</t>
    <phoneticPr fontId="3"/>
  </si>
  <si>
    <t>2nd H (E)</t>
    <phoneticPr fontId="3"/>
  </si>
  <si>
    <t>Full (E)</t>
    <phoneticPr fontId="3"/>
  </si>
  <si>
    <t>Full (A)</t>
    <phoneticPr fontId="3"/>
  </si>
  <si>
    <t>Full (A)</t>
    <phoneticPr fontId="3"/>
  </si>
  <si>
    <t>Full (A)</t>
    <phoneticPr fontId="3"/>
  </si>
  <si>
    <t>Full (A)</t>
    <phoneticPr fontId="3"/>
  </si>
  <si>
    <t>Total</t>
    <phoneticPr fontId="3"/>
  </si>
  <si>
    <t>O.I./Sales</t>
    <phoneticPr fontId="3"/>
  </si>
  <si>
    <t>Operating Income</t>
    <phoneticPr fontId="3"/>
  </si>
  <si>
    <t>Q2</t>
    <phoneticPr fontId="3"/>
  </si>
  <si>
    <t>Full (A)</t>
    <phoneticPr fontId="3"/>
  </si>
  <si>
    <t>Full (A)</t>
    <phoneticPr fontId="3"/>
  </si>
  <si>
    <t>Full (A)</t>
    <phoneticPr fontId="3"/>
  </si>
  <si>
    <t>Japan</t>
    <phoneticPr fontId="3"/>
  </si>
  <si>
    <t>Japan</t>
    <phoneticPr fontId="3"/>
  </si>
  <si>
    <t>Japan</t>
    <phoneticPr fontId="3"/>
  </si>
  <si>
    <t>Japan</t>
    <phoneticPr fontId="3"/>
  </si>
  <si>
    <t>Japan</t>
    <phoneticPr fontId="3"/>
  </si>
  <si>
    <t>Japan</t>
    <phoneticPr fontId="3"/>
  </si>
  <si>
    <t>Japan</t>
    <phoneticPr fontId="3"/>
  </si>
  <si>
    <t>Japan</t>
    <phoneticPr fontId="3"/>
  </si>
  <si>
    <t>OMRON Group Reference Data as of July 2019</t>
    <phoneticPr fontId="3"/>
  </si>
  <si>
    <t>(Announced Jul 25)</t>
    <phoneticPr fontId="3"/>
  </si>
  <si>
    <t>FY19</t>
    <phoneticPr fontId="3"/>
  </si>
  <si>
    <t>FY19</t>
    <phoneticPr fontId="3"/>
  </si>
  <si>
    <t>FY18 (A) /
FY17 (A)</t>
    <phoneticPr fontId="3"/>
  </si>
  <si>
    <t>FY16 (A) /
FY15 (A)</t>
    <phoneticPr fontId="3"/>
  </si>
  <si>
    <t>FY17 (A) /
FY16 (A)</t>
    <phoneticPr fontId="3"/>
  </si>
  <si>
    <t>This reference data was produced and announced on July 25, 2019.</t>
    <phoneticPr fontId="3"/>
  </si>
  <si>
    <t>Actual</t>
    <phoneticPr fontId="3"/>
  </si>
  <si>
    <t>Actual</t>
    <phoneticPr fontId="3"/>
  </si>
  <si>
    <t>FY18</t>
    <phoneticPr fontId="3"/>
  </si>
  <si>
    <t>Actual</t>
    <phoneticPr fontId="3"/>
  </si>
  <si>
    <t>Full (A)</t>
    <phoneticPr fontId="3"/>
  </si>
  <si>
    <t>Full (E)</t>
  </si>
  <si>
    <t>Full (E)</t>
    <phoneticPr fontId="3"/>
  </si>
  <si>
    <t>Full (E)</t>
    <phoneticPr fontId="3"/>
  </si>
  <si>
    <t>&gt;8%</t>
    <phoneticPr fontId="3"/>
  </si>
  <si>
    <t>&gt;8%</t>
    <phoneticPr fontId="3"/>
  </si>
  <si>
    <t xml:space="preserve">Includes 148 consolidated subsidiaries and 20 affiliated companies accounted for by the equity method.  </t>
    <phoneticPr fontId="3"/>
  </si>
  <si>
    <t>&lt; Reference &gt;</t>
    <phoneticPr fontId="3"/>
  </si>
  <si>
    <t xml:space="preserve">(Note) With regard to reclassification, please refer to notes 2 and 4 on p.16. </t>
    <phoneticPr fontId="3"/>
  </si>
  <si>
    <t>Continuing Operations</t>
    <phoneticPr fontId="3"/>
  </si>
  <si>
    <t xml:space="preserve">(Note) With regard to reclassification, please refer to notes 2, 4 and 5 on p.16. </t>
    <phoneticPr fontId="3"/>
  </si>
  <si>
    <t xml:space="preserve">(Note) With regard to reclassification, please refer to notes 3 and 4 on p.16. </t>
    <phoneticPr fontId="3"/>
  </si>
  <si>
    <t xml:space="preserve">(Note) With regard to reclassification, please refer to notes 4 and 5 on p.16. </t>
    <phoneticPr fontId="3"/>
  </si>
  <si>
    <t xml:space="preserve">† Medical Business (Hospital-use) in Japan has been removed from consolidation since December 2016 in response to its sale. </t>
    <phoneticPr fontId="3"/>
  </si>
  <si>
    <t xml:space="preserve">    † Figures include earnings fluctuation risk (Sales -10 billions of yen, Operating Income -5 billions of yen).</t>
    <phoneticPr fontId="3"/>
  </si>
  <si>
    <t>Continuing 
Operations</t>
    <phoneticPr fontId="3"/>
  </si>
  <si>
    <t>Continuing Operations</t>
    <phoneticPr fontId="3"/>
  </si>
  <si>
    <t>Total (After reclassifications)</t>
    <phoneticPr fontId="3"/>
  </si>
  <si>
    <t>Total (Before reclassifications)</t>
    <phoneticPr fontId="3"/>
  </si>
  <si>
    <t>O.I./Sales (Before reclassifications)</t>
    <phoneticPr fontId="3"/>
  </si>
  <si>
    <t>O.I./Sales (After reclassifications)</t>
    <phoneticPr fontId="3"/>
  </si>
  <si>
    <t>&gt;8%</t>
  </si>
  <si>
    <t>Equity in loss (earnings) of affiliates</t>
    <phoneticPr fontId="3"/>
  </si>
  <si>
    <t>Income from discontinued operations</t>
    <phoneticPr fontId="3"/>
  </si>
  <si>
    <t>Income from continuing operations</t>
    <phoneticPr fontId="3"/>
  </si>
  <si>
    <t>Net Income Attributable
to OMRON Shareholders</t>
    <phoneticPr fontId="3"/>
  </si>
  <si>
    <t xml:space="preserve">    (Note) With regard to reclassification, please refer to note 1 on p.16. </t>
    <phoneticPr fontId="3"/>
  </si>
  <si>
    <t>(Announced Apr 24)</t>
    <phoneticPr fontId="3"/>
  </si>
  <si>
    <t>FY19 (A) &amp; (E) / 
FY18 (A)</t>
    <phoneticPr fontId="3"/>
  </si>
  <si>
    <t xml:space="preserve">(Note) With regard to reclassification, please refer to note 5 on p.16. </t>
    <phoneticPr fontId="3"/>
  </si>
  <si>
    <t>FY17</t>
    <phoneticPr fontId="3"/>
  </si>
  <si>
    <t>Earnings Fluctuation Risk</t>
    <phoneticPr fontId="3"/>
  </si>
  <si>
    <t xml:space="preserve">† FY2018 figures have been adjusted for reclassification but FY2017 figures are unadjusted. As such, the Y/Y comparison for FY2018 is for reference purposes only. </t>
  </si>
  <si>
    <t>Operating Income
 (After reclassifications)</t>
    <phoneticPr fontId="3"/>
  </si>
  <si>
    <t>Operating Income
 (Before reclassifications)</t>
    <phoneticPr fontId="3"/>
  </si>
  <si>
    <t xml:space="preserve">(Note) With regard to reclassification, please refer to notes 3, 4 and 5 on p.16. </t>
    <phoneticPr fontId="3"/>
  </si>
  <si>
    <t>FY19 Actual / Estimates</t>
    <phoneticPr fontId="3"/>
  </si>
  <si>
    <t>Actual / Estimates</t>
    <phoneticPr fontId="3"/>
  </si>
  <si>
    <t>In connection with the classification of AEC as a discontinued operation, earnings of some businesses have been reclassified. 
The consolidated earnings forecasts for the fiscal year ending March 31, 2020 as announced on April 24, 2019, are unchanged, 
while the transfer of AEC shares is planned. 
Accordingly, earnings forecasts for net sales, operating income, and income before income taxes from continuing
operations, as well as year-on-year comparisons for applicable accounts, reflect continuing operations excluding
discontinued operations.</t>
    <phoneticPr fontId="26"/>
  </si>
  <si>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FY2015-2017 figures have been restated to reflect this. </t>
    <phoneticPr fontId="3"/>
  </si>
  <si>
    <t xml:space="preserve">From Q3 FY2018, as a result of a segment reclassification, figures for the UPS business within the Electronic Systems &amp; Equipment business in the Other segment have been included in SSB. 
FY2015-2017 figures have been restated to reflect this. </t>
    <phoneticPr fontId="3"/>
  </si>
  <si>
    <t xml:space="preserve">In connection with the classification of AEC as a discontinued operation, we have reclassified certain EMC sales from intersegment sales to sales to external customers.  Figures presented for the fiscal year ended March 31, 2019 have been reclassified to reflect this.
For reference we also provide figures before the reclassification. </t>
    <phoneticPr fontId="26"/>
  </si>
  <si>
    <t xml:space="preserve">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For reference we also provide figures before the reclassification. </t>
    <phoneticPr fontId="26"/>
  </si>
  <si>
    <t>Discontinued Operations</t>
    <phoneticPr fontId="3"/>
  </si>
  <si>
    <t>Notes to Reclassification</t>
    <phoneticPr fontId="3"/>
  </si>
  <si>
    <t>Financial Highlights</t>
  </si>
  <si>
    <t>(Announced Jul 25)</t>
    <phoneticPr fontId="3"/>
  </si>
  <si>
    <t>These reference data may differ from "Summary of Consolidated Financial Results for the First Quarter of the Fiscal Year Ending March 31, 2020 (U.S. GAAP) due to rounding off.</t>
    <phoneticPr fontId="3"/>
  </si>
  <si>
    <r>
      <rPr>
        <b/>
        <sz val="16"/>
        <rFont val="ＭＳ Ｐゴシック"/>
        <family val="3"/>
        <charset val="128"/>
      </rPr>
      <t>･･･</t>
    </r>
    <phoneticPr fontId="3"/>
  </si>
  <si>
    <r>
      <rPr>
        <b/>
        <sz val="16"/>
        <rFont val="ＭＳ Ｐゴシック"/>
        <family val="3"/>
        <charset val="128"/>
      </rPr>
      <t>【</t>
    </r>
    <r>
      <rPr>
        <b/>
        <sz val="16"/>
        <rFont val="Arial"/>
        <family val="2"/>
      </rPr>
      <t>Continuing Operations</t>
    </r>
    <r>
      <rPr>
        <b/>
        <sz val="16"/>
        <rFont val="ＭＳ Ｐゴシック"/>
        <family val="3"/>
        <charset val="128"/>
      </rPr>
      <t>】　</t>
    </r>
    <r>
      <rPr>
        <b/>
        <sz val="16"/>
        <rFont val="Arial"/>
        <family val="2"/>
      </rPr>
      <t>Financial Highlights</t>
    </r>
    <phoneticPr fontId="3"/>
  </si>
  <si>
    <r>
      <rPr>
        <b/>
        <sz val="16"/>
        <rFont val="ＭＳ Ｐゴシック"/>
        <family val="3"/>
        <charset val="128"/>
      </rPr>
      <t>【</t>
    </r>
    <r>
      <rPr>
        <b/>
        <sz val="16"/>
        <rFont val="Arial"/>
        <family val="2"/>
      </rPr>
      <t>Continuing Operations + Discontinued Operations</t>
    </r>
    <r>
      <rPr>
        <b/>
        <sz val="16"/>
        <rFont val="ＭＳ Ｐゴシック"/>
        <family val="3"/>
        <charset val="128"/>
      </rPr>
      <t>】　</t>
    </r>
    <r>
      <rPr>
        <b/>
        <sz val="16"/>
        <rFont val="Arial"/>
        <family val="2"/>
      </rPr>
      <t>Financial Highlights</t>
    </r>
    <phoneticPr fontId="3"/>
  </si>
  <si>
    <r>
      <t>IAB</t>
    </r>
    <r>
      <rPr>
        <b/>
        <sz val="16"/>
        <rFont val="ＭＳ Ｐゴシック"/>
        <family val="3"/>
        <charset val="128"/>
      </rPr>
      <t>　</t>
    </r>
    <r>
      <rPr>
        <b/>
        <sz val="16"/>
        <rFont val="Arial"/>
        <family val="2"/>
      </rPr>
      <t xml:space="preserve">  </t>
    </r>
    <phoneticPr fontId="3"/>
  </si>
  <si>
    <r>
      <t xml:space="preserve">EMC </t>
    </r>
    <r>
      <rPr>
        <b/>
        <sz val="16"/>
        <rFont val="ＭＳ Ｐゴシック"/>
        <family val="3"/>
        <charset val="128"/>
      </rPr>
      <t>　</t>
    </r>
    <r>
      <rPr>
        <b/>
        <sz val="16"/>
        <rFont val="Arial"/>
        <family val="2"/>
      </rPr>
      <t xml:space="preserve"> </t>
    </r>
    <phoneticPr fontId="3"/>
  </si>
  <si>
    <r>
      <rPr>
        <b/>
        <sz val="16"/>
        <rFont val="ＭＳ Ｐゴシック"/>
        <family val="3"/>
        <charset val="128"/>
      </rPr>
      <t>【</t>
    </r>
    <r>
      <rPr>
        <b/>
        <sz val="16"/>
        <rFont val="Arial"/>
        <family val="2"/>
      </rPr>
      <t>Discontinued Operations</t>
    </r>
    <r>
      <rPr>
        <b/>
        <sz val="16"/>
        <rFont val="ＭＳ Ｐゴシック"/>
        <family val="3"/>
        <charset val="128"/>
      </rPr>
      <t>】　</t>
    </r>
    <r>
      <rPr>
        <b/>
        <sz val="16"/>
        <rFont val="Arial"/>
        <family val="2"/>
      </rPr>
      <t>AEC    Finacial Highlights</t>
    </r>
    <phoneticPr fontId="3"/>
  </si>
  <si>
    <r>
      <rPr>
        <b/>
        <sz val="16"/>
        <rFont val="ＭＳ Ｐゴシック"/>
        <family val="3"/>
        <charset val="128"/>
      </rPr>
      <t>【</t>
    </r>
    <r>
      <rPr>
        <b/>
        <sz val="16"/>
        <rFont val="Arial"/>
        <family val="2"/>
      </rPr>
      <t>Discontinued Operations</t>
    </r>
    <r>
      <rPr>
        <b/>
        <sz val="16"/>
        <rFont val="ＭＳ Ｐゴシック"/>
        <family val="3"/>
        <charset val="128"/>
      </rPr>
      <t>】　</t>
    </r>
    <r>
      <rPr>
        <b/>
        <sz val="16"/>
        <rFont val="Arial"/>
        <family val="2"/>
      </rPr>
      <t xml:space="preserve">AEC  </t>
    </r>
    <r>
      <rPr>
        <b/>
        <sz val="16"/>
        <rFont val="ＭＳ Ｐゴシック"/>
        <family val="3"/>
        <charset val="128"/>
      </rPr>
      <t>　</t>
    </r>
    <r>
      <rPr>
        <b/>
        <sz val="16"/>
        <rFont val="Arial"/>
        <family val="2"/>
      </rPr>
      <t>Summary of Operations</t>
    </r>
    <phoneticPr fontId="3"/>
  </si>
  <si>
    <r>
      <rPr>
        <b/>
        <sz val="11"/>
        <rFont val="ＭＳ Ｐゴシック"/>
        <family val="3"/>
        <charset val="128"/>
      </rPr>
      <t>＊</t>
    </r>
    <r>
      <rPr>
        <b/>
        <sz val="11"/>
        <rFont val="Arial"/>
        <family val="2"/>
      </rPr>
      <t>Name of Business Segments</t>
    </r>
    <r>
      <rPr>
        <b/>
        <sz val="11"/>
        <rFont val="ＭＳ Ｐゴシック"/>
        <family val="3"/>
        <charset val="128"/>
      </rPr>
      <t>＊</t>
    </r>
    <phoneticPr fontId="3"/>
  </si>
  <si>
    <r>
      <rPr>
        <sz val="14"/>
        <rFont val="ＭＳ Ｐゴシック"/>
        <family val="3"/>
        <charset val="128"/>
      </rPr>
      <t>【</t>
    </r>
    <r>
      <rPr>
        <sz val="14"/>
        <rFont val="Arial"/>
        <family val="2"/>
      </rPr>
      <t>Continuing Operations</t>
    </r>
    <r>
      <rPr>
        <sz val="14"/>
        <rFont val="ＭＳ Ｐゴシック"/>
        <family val="3"/>
        <charset val="128"/>
      </rPr>
      <t>】</t>
    </r>
    <phoneticPr fontId="3"/>
  </si>
  <si>
    <r>
      <t xml:space="preserve">      IAB:</t>
    </r>
    <r>
      <rPr>
        <sz val="11"/>
        <rFont val="Arial"/>
        <family val="2"/>
      </rPr>
      <t xml:space="preserve">  Industrial Automation Business</t>
    </r>
    <phoneticPr fontId="3"/>
  </si>
  <si>
    <r>
      <rPr>
        <b/>
        <sz val="12"/>
        <rFont val="ＭＳ Ｐゴシック"/>
        <family val="3"/>
        <charset val="128"/>
      </rPr>
      <t>＊</t>
    </r>
    <r>
      <rPr>
        <b/>
        <sz val="12"/>
        <rFont val="Arial"/>
        <family val="2"/>
      </rPr>
      <t xml:space="preserve">Definition of Region </t>
    </r>
    <r>
      <rPr>
        <b/>
        <sz val="12"/>
        <rFont val="ＭＳ Ｐゴシック"/>
        <family val="3"/>
        <charset val="128"/>
      </rPr>
      <t>＊</t>
    </r>
  </si>
  <si>
    <r>
      <t xml:space="preserve">      EMC:</t>
    </r>
    <r>
      <rPr>
        <sz val="11"/>
        <rFont val="Arial"/>
        <family val="2"/>
      </rPr>
      <t xml:space="preserve">  Electronic &amp; Mechanical Components Business</t>
    </r>
    <phoneticPr fontId="3"/>
  </si>
  <si>
    <r>
      <t xml:space="preserve">Americas: </t>
    </r>
    <r>
      <rPr>
        <sz val="11"/>
        <rFont val="Arial"/>
        <family val="2"/>
      </rPr>
      <t xml:space="preserve">North, Central, and South America </t>
    </r>
    <phoneticPr fontId="3"/>
  </si>
  <si>
    <r>
      <t xml:space="preserve">      SSB:</t>
    </r>
    <r>
      <rPr>
        <sz val="11"/>
        <rFont val="Arial"/>
        <family val="2"/>
      </rPr>
      <t xml:space="preserve">  Social Systems, Solutions &amp; Service Business</t>
    </r>
    <phoneticPr fontId="3"/>
  </si>
  <si>
    <r>
      <t>Europe:</t>
    </r>
    <r>
      <rPr>
        <sz val="11"/>
        <rFont val="Arial"/>
        <family val="2"/>
      </rPr>
      <t xml:space="preserve"> Europe, Russia, Africa, the Middle East</t>
    </r>
    <phoneticPr fontId="3"/>
  </si>
  <si>
    <r>
      <t xml:space="preserve">      HCB:</t>
    </r>
    <r>
      <rPr>
        <sz val="11"/>
        <rFont val="Arial"/>
        <family val="2"/>
      </rPr>
      <t xml:space="preserve">  Healthcare Business</t>
    </r>
    <phoneticPr fontId="3"/>
  </si>
  <si>
    <r>
      <t>Greater China:</t>
    </r>
    <r>
      <rPr>
        <sz val="11"/>
        <rFont val="Arial"/>
        <family val="2"/>
      </rPr>
      <t xml:space="preserve"> China, Taiwan, Hong Kong</t>
    </r>
    <phoneticPr fontId="3"/>
  </si>
  <si>
    <r>
      <t xml:space="preserve">      Other:  </t>
    </r>
    <r>
      <rPr>
        <sz val="11"/>
        <rFont val="Arial"/>
        <family val="2"/>
      </rPr>
      <t>Businesses under the Direct Control of Headquarters</t>
    </r>
    <phoneticPr fontId="3"/>
  </si>
  <si>
    <r>
      <t>Asia Pacific:</t>
    </r>
    <r>
      <rPr>
        <sz val="11"/>
        <rFont val="Arial"/>
        <family val="2"/>
      </rPr>
      <t xml:space="preserve"> Southeast Asia, South Korea, India, Oceania </t>
    </r>
    <phoneticPr fontId="3"/>
  </si>
  <si>
    <r>
      <rPr>
        <sz val="14"/>
        <rFont val="ＭＳ Ｐゴシック"/>
        <family val="3"/>
        <charset val="128"/>
      </rPr>
      <t>【</t>
    </r>
    <r>
      <rPr>
        <sz val="14"/>
        <rFont val="Arial"/>
        <family val="2"/>
      </rPr>
      <t>Discontinued Operations</t>
    </r>
    <r>
      <rPr>
        <sz val="14"/>
        <rFont val="ＭＳ Ｐゴシック"/>
        <family val="3"/>
        <charset val="128"/>
      </rPr>
      <t>】</t>
    </r>
    <phoneticPr fontId="3"/>
  </si>
  <si>
    <r>
      <t xml:space="preserve">      AEC:</t>
    </r>
    <r>
      <rPr>
        <sz val="11"/>
        <rFont val="Arial"/>
        <family val="2"/>
      </rPr>
      <t xml:space="preserve">  Automotive Electronic Components Business</t>
    </r>
    <phoneticPr fontId="3"/>
  </si>
  <si>
    <r>
      <rPr>
        <sz val="11"/>
        <rFont val="ＭＳ Ｐゴシック"/>
        <family val="3"/>
        <charset val="128"/>
      </rPr>
      <t>　</t>
    </r>
    <phoneticPr fontId="3"/>
  </si>
  <si>
    <r>
      <rPr>
        <sz val="11"/>
        <rFont val="ＭＳ Ｐゴシック"/>
        <family val="3"/>
        <charset val="128"/>
      </rPr>
      <t>（</t>
    </r>
    <r>
      <rPr>
        <sz val="11"/>
        <rFont val="Arial"/>
        <family val="2"/>
      </rPr>
      <t>Billions of Yen</t>
    </r>
    <r>
      <rPr>
        <sz val="11"/>
        <rFont val="ＭＳ Ｐゴシック"/>
        <family val="3"/>
        <charset val="128"/>
      </rPr>
      <t>）</t>
    </r>
    <phoneticPr fontId="3"/>
  </si>
  <si>
    <r>
      <t>ROE (</t>
    </r>
    <r>
      <rPr>
        <sz val="11"/>
        <rFont val="ＭＳ Ｐゴシック"/>
        <family val="3"/>
        <charset val="128"/>
      </rPr>
      <t>％）</t>
    </r>
    <phoneticPr fontId="3"/>
  </si>
  <si>
    <r>
      <t xml:space="preserve">EPS </t>
    </r>
    <r>
      <rPr>
        <sz val="11"/>
        <rFont val="ＭＳ Ｐゴシック"/>
        <family val="3"/>
        <charset val="128"/>
      </rPr>
      <t>（</t>
    </r>
    <r>
      <rPr>
        <sz val="11"/>
        <rFont val="Arial"/>
        <family val="2"/>
      </rPr>
      <t>Yen</t>
    </r>
    <r>
      <rPr>
        <sz val="11"/>
        <rFont val="ＭＳ Ｐゴシック"/>
        <family val="3"/>
        <charset val="128"/>
      </rPr>
      <t>）</t>
    </r>
    <phoneticPr fontId="3"/>
  </si>
  <si>
    <r>
      <rPr>
        <b/>
        <sz val="9"/>
        <rFont val="ＭＳ Ｐゴシック"/>
        <family val="3"/>
        <charset val="128"/>
      </rPr>
      <t>【</t>
    </r>
    <r>
      <rPr>
        <b/>
        <sz val="9"/>
        <rFont val="Arial"/>
        <family val="2"/>
      </rPr>
      <t>Continuing Operations 
+ Discontinued Operations</t>
    </r>
    <r>
      <rPr>
        <b/>
        <sz val="9"/>
        <rFont val="ＭＳ Ｐゴシック"/>
        <family val="3"/>
        <charset val="128"/>
      </rPr>
      <t>】</t>
    </r>
    <phoneticPr fontId="3"/>
  </si>
  <si>
    <r>
      <t>ROE (</t>
    </r>
    <r>
      <rPr>
        <sz val="11"/>
        <rFont val="ＭＳ Ｐゴシック"/>
        <family val="3"/>
        <charset val="128"/>
      </rPr>
      <t>％）</t>
    </r>
    <phoneticPr fontId="3"/>
  </si>
  <si>
    <r>
      <t xml:space="preserve">EPS </t>
    </r>
    <r>
      <rPr>
        <sz val="11"/>
        <rFont val="ＭＳ Ｐゴシック"/>
        <family val="3"/>
        <charset val="128"/>
      </rPr>
      <t>（</t>
    </r>
    <r>
      <rPr>
        <sz val="11"/>
        <rFont val="Arial"/>
        <family val="2"/>
      </rPr>
      <t>Yen</t>
    </r>
    <r>
      <rPr>
        <sz val="11"/>
        <rFont val="ＭＳ Ｐゴシック"/>
        <family val="3"/>
        <charset val="128"/>
      </rPr>
      <t>）</t>
    </r>
    <phoneticPr fontId="3"/>
  </si>
  <si>
    <r>
      <t xml:space="preserve">† US-based Oil &amp; Gas Business in Americas has been removed from consolidation since June 2016 in response to its sale. </t>
    </r>
    <r>
      <rPr>
        <b/>
        <sz val="11"/>
        <rFont val="ＭＳ Ｐゴシック"/>
        <family val="3"/>
        <charset val="128"/>
      </rPr>
      <t/>
    </r>
    <phoneticPr fontId="3"/>
  </si>
  <si>
    <r>
      <rPr>
        <sz val="11"/>
        <rFont val="ＭＳ Ｐゴシック"/>
        <family val="3"/>
        <charset val="128"/>
      </rPr>
      <t>（</t>
    </r>
    <r>
      <rPr>
        <sz val="11"/>
        <rFont val="Arial"/>
        <family val="2"/>
      </rPr>
      <t>Billions of Yen</t>
    </r>
    <r>
      <rPr>
        <sz val="11"/>
        <rFont val="ＭＳ Ｐゴシック"/>
        <family val="3"/>
        <charset val="128"/>
      </rPr>
      <t>）</t>
    </r>
    <phoneticPr fontId="3"/>
  </si>
  <si>
    <r>
      <t xml:space="preserve">† EDMS Business has been removed from consolidation since January 2019 in response to its sale. </t>
    </r>
    <r>
      <rPr>
        <b/>
        <sz val="11"/>
        <rFont val="ＭＳ Ｐゴシック"/>
        <family val="3"/>
        <charset val="128"/>
      </rPr>
      <t/>
    </r>
    <phoneticPr fontId="3"/>
  </si>
  <si>
    <r>
      <t xml:space="preserve">Operating Income </t>
    </r>
    <r>
      <rPr>
        <sz val="9"/>
        <rFont val="Arial"/>
        <family val="2"/>
      </rPr>
      <t>(After reclassifications)</t>
    </r>
    <phoneticPr fontId="3"/>
  </si>
  <si>
    <r>
      <t>O.I./Sales</t>
    </r>
    <r>
      <rPr>
        <sz val="9"/>
        <rFont val="Arial"/>
        <family val="2"/>
      </rPr>
      <t xml:space="preserve"> (After reclassifications)</t>
    </r>
    <phoneticPr fontId="3"/>
  </si>
  <si>
    <r>
      <t xml:space="preserve">Operating Income </t>
    </r>
    <r>
      <rPr>
        <sz val="9"/>
        <rFont val="Arial"/>
        <family val="2"/>
      </rPr>
      <t>(Before reclassifications)</t>
    </r>
    <phoneticPr fontId="3"/>
  </si>
  <si>
    <r>
      <t>O.I./Sales</t>
    </r>
    <r>
      <rPr>
        <sz val="9"/>
        <rFont val="Arial"/>
        <family val="2"/>
      </rPr>
      <t xml:space="preserve"> (Before reclassifications)</t>
    </r>
    <phoneticPr fontId="3"/>
  </si>
  <si>
    <r>
      <t xml:space="preserve">† From Q1 FY2019, earnings have been split into earnings from continuing operations and earnings from discontinued operations. 
</t>
    </r>
    <r>
      <rPr>
        <sz val="11"/>
        <rFont val="ＭＳ Ｐゴシック"/>
        <family val="3"/>
        <charset val="128"/>
      </rPr>
      <t>　</t>
    </r>
    <r>
      <rPr>
        <sz val="11"/>
        <rFont val="Arial"/>
        <family val="2"/>
      </rPr>
      <t xml:space="preserve"> AEC earnings are categorized as earnings from discontinued operations from Q1 FY2019. 
    Please see p.13  of the Summary of Consolidated Financial Results for the First Quarter of the Fiscal Year Ending March 31, 2020.</t>
    </r>
    <phoneticPr fontId="3"/>
  </si>
  <si>
    <r>
      <t xml:space="preserve">† From Q1 FY2019, earnings have been split into earnings from continuing operations and earnings from discontinued operations. 
</t>
    </r>
    <r>
      <rPr>
        <sz val="11"/>
        <rFont val="ＭＳ Ｐゴシック"/>
        <family val="3"/>
        <charset val="128"/>
      </rPr>
      <t>　</t>
    </r>
    <r>
      <rPr>
        <sz val="11"/>
        <rFont val="Arial"/>
        <family val="2"/>
      </rPr>
      <t xml:space="preserve">  AEC earnings are categorized as earnings from discontinued operations from Q1 FY2019. Please see p.13  of the Summary of Consolidated Financial Results for the First Quarter of the Fiscal Year Ending March 31, 2020.</t>
    </r>
    <phoneticPr fontId="3"/>
  </si>
  <si>
    <t xml:space="preserve">† Earnings for Q1 FY2019 include internal sales and are therefore for reference purposes only. Figures for previous years, including FY2018 have not been restated. </t>
    <phoneticPr fontId="3"/>
  </si>
  <si>
    <r>
      <rPr>
        <sz val="11"/>
        <rFont val="ＭＳ Ｐゴシック"/>
        <family val="3"/>
        <charset val="128"/>
      </rPr>
      <t>　　　</t>
    </r>
    <r>
      <rPr>
        <sz val="11"/>
        <rFont val="Arial"/>
        <family val="2"/>
      </rPr>
      <t xml:space="preserve">          (Environmental Solutions, Backlights, Electronic Systems &amp; Equipments (-2018))</t>
    </r>
    <phoneticPr fontId="3"/>
  </si>
  <si>
    <t>RMB</t>
    <phoneticPr fontId="3"/>
  </si>
  <si>
    <t>Eliminations &amp; Corporate</t>
    <phoneticPr fontId="3"/>
  </si>
  <si>
    <t>FY19 Plan / Estimate</t>
    <phoneticPr fontId="3"/>
  </si>
  <si>
    <t>Actual</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</si>
</sst>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 "/>
    <numFmt numFmtId="178" formatCode="###0&quot;.&quot;0"/>
    <numFmt numFmtId="179" formatCode="###00&quot;.&quot;0"/>
    <numFmt numFmtId="180" formatCode="#,##0.0"/>
  </numFmts>
  <fonts count="35" x14ac:knownFonts="1">
    <font>
      <sz val="11"/>
      <name val="ＭＳ Ｐゴシック"/>
      <family val="3"/>
      <charset val="128"/>
    </font>
    <font>
      <sz val="11"/>
      <name val="ＭＳ Ｐゴシック"/>
      <family val="3"/>
      <charset val="128"/>
    </font>
    <font>
      <sz val="11"/>
      <name val="Arial"/>
      <family val="2"/>
    </font>
    <font>
      <sz val="6"/>
      <name val="ＭＳ Ｐゴシック"/>
      <family val="3"/>
      <charset val="128"/>
    </font>
    <font>
      <b/>
      <sz val="11"/>
      <name val="Arial"/>
      <family val="2"/>
    </font>
    <font>
      <b/>
      <sz val="11"/>
      <name val="ＭＳ Ｐゴシック"/>
      <family val="3"/>
      <charset val="128"/>
    </font>
    <font>
      <sz val="10"/>
      <name val="Arial"/>
      <family val="2"/>
    </font>
    <font>
      <b/>
      <sz val="16"/>
      <name val="ＭＳ Ｐゴシック"/>
      <family val="3"/>
      <charset val="128"/>
    </font>
    <font>
      <b/>
      <sz val="12"/>
      <name val="Arial"/>
      <family val="2"/>
    </font>
    <font>
      <sz val="12"/>
      <name val="Arial"/>
      <family val="2"/>
    </font>
    <font>
      <b/>
      <sz val="13"/>
      <name val="Arial"/>
      <family val="2"/>
    </font>
    <font>
      <sz val="14"/>
      <name val="Arial"/>
      <family val="2"/>
    </font>
    <font>
      <b/>
      <sz val="12"/>
      <name val="ＭＳ Ｐゴシック"/>
      <family val="3"/>
      <charset val="128"/>
    </font>
    <font>
      <b/>
      <u/>
      <sz val="24"/>
      <name val="Arial"/>
      <family val="2"/>
    </font>
    <font>
      <b/>
      <sz val="16"/>
      <name val="Arial"/>
      <family val="2"/>
    </font>
    <font>
      <b/>
      <sz val="14"/>
      <name val="Arial"/>
      <family val="2"/>
    </font>
    <font>
      <b/>
      <u/>
      <sz val="24"/>
      <color indexed="10"/>
      <name val="Arial"/>
      <family val="2"/>
    </font>
    <font>
      <b/>
      <sz val="10"/>
      <name val="Arial"/>
      <family val="2"/>
    </font>
    <font>
      <sz val="9"/>
      <name val="Arial"/>
      <family val="2"/>
    </font>
    <font>
      <sz val="11"/>
      <color indexed="52"/>
      <name val="ＭＳ Ｐゴシック"/>
      <family val="3"/>
      <charset val="128"/>
    </font>
    <font>
      <b/>
      <sz val="11"/>
      <color theme="1"/>
      <name val="Arial"/>
      <family val="2"/>
    </font>
    <font>
      <sz val="11"/>
      <color rgb="FFFA7D00"/>
      <name val="ＭＳ Ｐゴシック"/>
      <family val="2"/>
      <charset val="128"/>
      <scheme val="minor"/>
    </font>
    <font>
      <u/>
      <sz val="10"/>
      <color indexed="36"/>
      <name val="Arial"/>
      <family val="2"/>
    </font>
    <font>
      <u/>
      <sz val="10"/>
      <color indexed="12"/>
      <name val="Arial"/>
      <family val="2"/>
    </font>
    <font>
      <sz val="11"/>
      <color rgb="FFFF0000"/>
      <name val="Arial"/>
      <family val="2"/>
    </font>
    <font>
      <sz val="14"/>
      <name val="ＭＳ Ｐゴシック"/>
      <family val="3"/>
      <charset val="128"/>
    </font>
    <font>
      <sz val="6"/>
      <name val="ＭＳ Ｐゴシック"/>
      <family val="3"/>
      <charset val="128"/>
      <scheme val="minor"/>
    </font>
    <font>
      <sz val="11"/>
      <color theme="1"/>
      <name val="Arial"/>
      <family val="2"/>
    </font>
    <font>
      <sz val="11"/>
      <name val="メイリオ"/>
      <family val="3"/>
      <charset val="128"/>
    </font>
    <font>
      <b/>
      <sz val="9"/>
      <name val="Arial"/>
      <family val="2"/>
    </font>
    <font>
      <b/>
      <sz val="9"/>
      <name val="ＭＳ Ｐゴシック"/>
      <family val="3"/>
      <charset val="128"/>
    </font>
    <font>
      <sz val="9.5"/>
      <name val="Arial"/>
      <family val="2"/>
    </font>
    <font>
      <sz val="11"/>
      <color rgb="FF0070C0"/>
      <name val="Arial"/>
      <family val="2"/>
    </font>
    <font>
      <b/>
      <sz val="20"/>
      <name val="Arial"/>
      <family val="2"/>
    </font>
    <font>
      <sz val="10"/>
      <color theme="1"/>
      <name val="Arial"/>
      <family val="2"/>
    </font>
  </fonts>
  <fills count="8">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s>
  <borders count="17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double">
        <color indexed="52"/>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right/>
      <top style="dashed">
        <color indexed="64"/>
      </top>
      <bottom style="dashed">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diagonal/>
    </border>
    <border>
      <left/>
      <right style="thin">
        <color indexed="64"/>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ashed">
        <color indexed="64"/>
      </top>
      <bottom style="medium">
        <color indexed="64"/>
      </bottom>
      <diagonal/>
    </border>
    <border>
      <left style="thin">
        <color indexed="64"/>
      </left>
      <right style="medium">
        <color indexed="64"/>
      </right>
      <top style="double">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dashed">
        <color indexed="64"/>
      </bottom>
      <diagonal/>
    </border>
    <border>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top/>
      <bottom style="double">
        <color rgb="FFFF8001"/>
      </bottom>
      <diagonal/>
    </border>
    <border>
      <left style="medium">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style="dashed">
        <color indexed="64"/>
      </bottom>
      <diagonal/>
    </border>
    <border>
      <left style="medium">
        <color indexed="64"/>
      </left>
      <right style="medium">
        <color indexed="64"/>
      </right>
      <top style="dashed">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ashed">
        <color indexed="64"/>
      </top>
      <bottom/>
      <diagonal/>
    </border>
    <border>
      <left style="medium">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ouble">
        <color indexed="64"/>
      </top>
      <bottom style="dashed">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s>
  <cellStyleXfs count="12">
    <xf numFmtId="0" fontId="0" fillId="0" borderId="0"/>
    <xf numFmtId="9" fontId="1" fillId="0" borderId="0" applyFont="0" applyFill="0" applyBorder="0" applyAlignment="0" applyProtection="0"/>
    <xf numFmtId="38" fontId="1" fillId="0" borderId="0" applyFont="0" applyFill="0" applyBorder="0" applyAlignment="0" applyProtection="0"/>
    <xf numFmtId="0" fontId="21" fillId="0" borderId="151" applyNumberFormat="0" applyFill="0" applyAlignment="0" applyProtection="0">
      <alignment vertical="center"/>
    </xf>
    <xf numFmtId="0" fontId="19" fillId="0" borderId="3" applyNumberFormat="0" applyFill="0" applyAlignment="0" applyProtection="0">
      <alignment vertical="center"/>
    </xf>
    <xf numFmtId="0" fontId="6" fillId="0" borderId="0" applyBorder="0"/>
    <xf numFmtId="0" fontId="6" fillId="0" borderId="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9" fontId="1" fillId="0" borderId="0" applyFont="0" applyFill="0" applyBorder="0" applyAlignment="0" applyProtection="0"/>
    <xf numFmtId="38" fontId="28" fillId="0" borderId="0" applyFont="0" applyFill="0" applyBorder="0" applyAlignment="0" applyProtection="0">
      <alignment vertical="center"/>
    </xf>
    <xf numFmtId="38" fontId="28" fillId="0" borderId="0" applyFont="0" applyFill="0" applyBorder="0" applyAlignment="0" applyProtection="0">
      <alignment vertical="center"/>
    </xf>
  </cellStyleXfs>
  <cellXfs count="1358">
    <xf numFmtId="0" fontId="0" fillId="0" borderId="0" xfId="0"/>
    <xf numFmtId="0" fontId="2" fillId="2" borderId="4" xfId="0" applyFont="1" applyFill="1" applyBorder="1" applyAlignment="1">
      <alignment horizontal="lef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4" fillId="2" borderId="10" xfId="0" applyFont="1" applyFill="1" applyBorder="1" applyAlignment="1">
      <alignment horizontal="right" vertical="center"/>
    </xf>
    <xf numFmtId="0" fontId="2" fillId="2" borderId="11" xfId="0" applyFont="1" applyFill="1" applyBorder="1" applyAlignment="1">
      <alignment horizontal="left" vertical="center"/>
    </xf>
    <xf numFmtId="0" fontId="4" fillId="2" borderId="12" xfId="0" applyFont="1" applyFill="1" applyBorder="1" applyAlignment="1">
      <alignment horizontal="right" vertical="center"/>
    </xf>
    <xf numFmtId="0" fontId="2" fillId="2" borderId="13" xfId="0" applyFont="1" applyFill="1" applyBorder="1" applyAlignment="1">
      <alignment horizontal="left" vertical="center"/>
    </xf>
    <xf numFmtId="176" fontId="2" fillId="2" borderId="7" xfId="1" applyNumberFormat="1" applyFont="1" applyFill="1" applyBorder="1" applyAlignment="1">
      <alignment horizontal="right" vertical="center"/>
    </xf>
    <xf numFmtId="176" fontId="2" fillId="2" borderId="8" xfId="1" applyNumberFormat="1" applyFont="1" applyFill="1" applyBorder="1" applyAlignment="1">
      <alignment horizontal="right" vertical="center"/>
    </xf>
    <xf numFmtId="176" fontId="2" fillId="2" borderId="6" xfId="1" applyNumberFormat="1" applyFont="1" applyFill="1" applyBorder="1" applyAlignment="1">
      <alignment horizontal="right" vertical="center"/>
    </xf>
    <xf numFmtId="0" fontId="2" fillId="0" borderId="0"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Alignment="1">
      <alignment horizontal="center"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20" xfId="0" applyFont="1" applyFill="1" applyBorder="1" applyAlignment="1">
      <alignment vertical="center"/>
    </xf>
    <xf numFmtId="0" fontId="2" fillId="2" borderId="8" xfId="0" applyFont="1" applyFill="1" applyBorder="1" applyAlignment="1">
      <alignment vertical="center"/>
    </xf>
    <xf numFmtId="0" fontId="2" fillId="2" borderId="21" xfId="0" applyFont="1" applyFill="1" applyBorder="1" applyAlignment="1">
      <alignment vertical="center"/>
    </xf>
    <xf numFmtId="0" fontId="9" fillId="2" borderId="16"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0" borderId="0" xfId="0" applyFont="1" applyFill="1"/>
    <xf numFmtId="0" fontId="2" fillId="2" borderId="24" xfId="0" applyFont="1" applyFill="1" applyBorder="1" applyAlignment="1">
      <alignment horizontal="left" vertical="center"/>
    </xf>
    <xf numFmtId="176" fontId="2" fillId="2" borderId="22" xfId="1" applyNumberFormat="1" applyFont="1" applyFill="1" applyBorder="1" applyAlignment="1">
      <alignment horizontal="left" vertical="center"/>
    </xf>
    <xf numFmtId="176" fontId="2" fillId="0" borderId="0" xfId="1" applyNumberFormat="1" applyFont="1"/>
    <xf numFmtId="176" fontId="2" fillId="2" borderId="18" xfId="1" applyNumberFormat="1" applyFont="1" applyFill="1" applyBorder="1" applyAlignment="1">
      <alignment horizontal="left" vertical="center"/>
    </xf>
    <xf numFmtId="176" fontId="2" fillId="2" borderId="20" xfId="1" applyNumberFormat="1" applyFont="1" applyFill="1" applyBorder="1" applyAlignment="1">
      <alignment horizontal="left" vertical="center"/>
    </xf>
    <xf numFmtId="0" fontId="2" fillId="2" borderId="20" xfId="0" applyFont="1" applyFill="1" applyBorder="1" applyAlignment="1">
      <alignment horizontal="left" vertical="center"/>
    </xf>
    <xf numFmtId="0" fontId="2" fillId="0" borderId="0" xfId="0" applyFont="1" applyBorder="1"/>
    <xf numFmtId="0" fontId="9" fillId="0" borderId="0" xfId="0" applyFont="1"/>
    <xf numFmtId="0" fontId="2" fillId="2" borderId="14" xfId="0" applyFont="1" applyFill="1" applyBorder="1" applyAlignment="1">
      <alignment horizontal="center" vertical="center"/>
    </xf>
    <xf numFmtId="177" fontId="9" fillId="0" borderId="1" xfId="0" applyNumberFormat="1" applyFont="1" applyFill="1" applyBorder="1" applyAlignment="1">
      <alignment horizontal="right" vertical="center"/>
    </xf>
    <xf numFmtId="0" fontId="2" fillId="0" borderId="15" xfId="0" applyFont="1" applyBorder="1" applyAlignment="1">
      <alignment horizontal="right"/>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2" fillId="0" borderId="0" xfId="0" applyFont="1" applyAlignment="1"/>
    <xf numFmtId="0" fontId="2" fillId="2" borderId="25" xfId="0" applyFont="1" applyFill="1" applyBorder="1" applyAlignment="1">
      <alignment horizontal="center" vertical="center"/>
    </xf>
    <xf numFmtId="0" fontId="2" fillId="2" borderId="26"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right" vertical="center"/>
    </xf>
    <xf numFmtId="0" fontId="2" fillId="2" borderId="30" xfId="0" applyFont="1" applyFill="1" applyBorder="1" applyAlignment="1">
      <alignment horizontal="left" vertical="center"/>
    </xf>
    <xf numFmtId="0" fontId="2" fillId="2" borderId="33" xfId="0" applyFont="1" applyFill="1" applyBorder="1" applyAlignment="1">
      <alignment horizontal="center" vertical="center"/>
    </xf>
    <xf numFmtId="0" fontId="2" fillId="2" borderId="37" xfId="0" applyFont="1" applyFill="1" applyBorder="1" applyAlignment="1">
      <alignment horizontal="right" vertical="center"/>
    </xf>
    <xf numFmtId="0" fontId="2" fillId="2" borderId="40" xfId="0" applyFont="1" applyFill="1" applyBorder="1" applyAlignment="1">
      <alignment horizontal="right" vertical="center"/>
    </xf>
    <xf numFmtId="0" fontId="2" fillId="2" borderId="41" xfId="0" applyFont="1" applyFill="1" applyBorder="1" applyAlignment="1">
      <alignment horizontal="right" vertical="center"/>
    </xf>
    <xf numFmtId="0" fontId="2" fillId="2" borderId="42" xfId="0" applyFont="1" applyFill="1" applyBorder="1" applyAlignment="1">
      <alignment horizontal="right" vertical="center"/>
    </xf>
    <xf numFmtId="0" fontId="2" fillId="2" borderId="44" xfId="0" applyFont="1" applyFill="1" applyBorder="1" applyAlignment="1">
      <alignment horizontal="right" vertical="center"/>
    </xf>
    <xf numFmtId="0" fontId="4" fillId="0" borderId="0" xfId="0" applyFont="1"/>
    <xf numFmtId="0" fontId="14" fillId="0" borderId="0" xfId="0" applyFont="1" applyFill="1"/>
    <xf numFmtId="0" fontId="11" fillId="0" borderId="0" xfId="0" applyFont="1" applyAlignment="1">
      <alignment horizontal="center"/>
    </xf>
    <xf numFmtId="0" fontId="14" fillId="0" borderId="0" xfId="0" applyFont="1"/>
    <xf numFmtId="0" fontId="14" fillId="0" borderId="0" xfId="0" applyFont="1" applyFill="1" applyAlignment="1"/>
    <xf numFmtId="0" fontId="14" fillId="0" borderId="0" xfId="0" applyFont="1" applyFill="1" applyAlignment="1">
      <alignment vertical="center"/>
    </xf>
    <xf numFmtId="0" fontId="9" fillId="0" borderId="0" xfId="0" applyFont="1" applyFill="1"/>
    <xf numFmtId="0" fontId="2" fillId="0" borderId="0" xfId="0" applyFont="1" applyFill="1" applyAlignment="1">
      <alignment horizontal="left" vertical="center"/>
    </xf>
    <xf numFmtId="0" fontId="11" fillId="0" borderId="0" xfId="0" applyFont="1" applyFill="1" applyAlignment="1">
      <alignment horizontal="center"/>
    </xf>
    <xf numFmtId="0" fontId="11" fillId="0" borderId="0" xfId="0" applyFont="1" applyFill="1"/>
    <xf numFmtId="0" fontId="2" fillId="0" borderId="0" xfId="0" applyFont="1" applyAlignment="1">
      <alignment horizontal="center" vertical="top"/>
    </xf>
    <xf numFmtId="0" fontId="16" fillId="0" borderId="0" xfId="0" applyFont="1" applyAlignment="1">
      <alignment horizontal="center"/>
    </xf>
    <xf numFmtId="0" fontId="4" fillId="0" borderId="0" xfId="0" applyFont="1" applyAlignment="1">
      <alignment horizontal="left"/>
    </xf>
    <xf numFmtId="0" fontId="2" fillId="0" borderId="0" xfId="0" applyFont="1" applyFill="1" applyBorder="1" applyAlignment="1">
      <alignment vertical="center"/>
    </xf>
    <xf numFmtId="0" fontId="13" fillId="0" borderId="0" xfId="0" applyFont="1" applyAlignment="1"/>
    <xf numFmtId="0" fontId="14" fillId="0" borderId="0" xfId="0" applyFont="1" applyAlignment="1">
      <alignment horizontal="left" vertical="center"/>
    </xf>
    <xf numFmtId="0" fontId="18" fillId="2" borderId="18" xfId="0" applyFont="1" applyFill="1" applyBorder="1" applyAlignment="1">
      <alignment horizontal="left"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1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2" fillId="2" borderId="54" xfId="0" applyFont="1" applyFill="1" applyBorder="1" applyAlignment="1">
      <alignment horizontal="right" vertical="center"/>
    </xf>
    <xf numFmtId="178" fontId="15" fillId="0" borderId="55" xfId="2" applyNumberFormat="1" applyFont="1" applyFill="1" applyBorder="1" applyAlignment="1">
      <alignment horizontal="right" vertical="center"/>
    </xf>
    <xf numFmtId="178" fontId="15" fillId="0" borderId="56" xfId="2" applyNumberFormat="1" applyFont="1" applyFill="1" applyBorder="1" applyAlignment="1">
      <alignment horizontal="right" vertical="center"/>
    </xf>
    <xf numFmtId="178" fontId="15" fillId="0" borderId="57" xfId="2" applyNumberFormat="1" applyFont="1" applyFill="1" applyBorder="1" applyAlignment="1">
      <alignment horizontal="right" vertical="center"/>
    </xf>
    <xf numFmtId="178" fontId="15" fillId="0" borderId="58" xfId="2" applyNumberFormat="1" applyFont="1" applyFill="1" applyBorder="1" applyAlignment="1">
      <alignment horizontal="right" vertical="center"/>
    </xf>
    <xf numFmtId="178" fontId="15" fillId="0" borderId="51" xfId="2" applyNumberFormat="1" applyFont="1" applyFill="1" applyBorder="1" applyAlignment="1">
      <alignment horizontal="right" vertical="center"/>
    </xf>
    <xf numFmtId="178" fontId="15" fillId="0" borderId="59" xfId="2" applyNumberFormat="1" applyFont="1" applyFill="1" applyBorder="1" applyAlignment="1">
      <alignment horizontal="right" vertical="center"/>
    </xf>
    <xf numFmtId="178" fontId="15" fillId="0" borderId="2" xfId="2" applyNumberFormat="1" applyFont="1" applyFill="1" applyBorder="1" applyAlignment="1">
      <alignment horizontal="right" vertical="center"/>
    </xf>
    <xf numFmtId="178" fontId="15" fillId="0" borderId="60" xfId="2" applyNumberFormat="1" applyFont="1" applyFill="1" applyBorder="1" applyAlignment="1">
      <alignment horizontal="right" vertical="center"/>
    </xf>
    <xf numFmtId="178" fontId="15" fillId="0" borderId="61" xfId="2" applyNumberFormat="1" applyFont="1" applyFill="1" applyBorder="1" applyAlignment="1">
      <alignment horizontal="right" vertical="center"/>
    </xf>
    <xf numFmtId="178" fontId="15" fillId="0" borderId="62" xfId="2" applyNumberFormat="1" applyFont="1" applyFill="1" applyBorder="1" applyAlignment="1">
      <alignment horizontal="right" vertical="center"/>
    </xf>
    <xf numFmtId="178" fontId="15" fillId="0" borderId="63" xfId="2" applyNumberFormat="1" applyFont="1" applyFill="1" applyBorder="1" applyAlignment="1">
      <alignment horizontal="right" vertical="center"/>
    </xf>
    <xf numFmtId="178" fontId="15" fillId="0" borderId="64" xfId="2" applyNumberFormat="1" applyFont="1" applyFill="1" applyBorder="1" applyAlignment="1">
      <alignment horizontal="right" vertical="center"/>
    </xf>
    <xf numFmtId="178" fontId="15" fillId="0" borderId="65" xfId="2" applyNumberFormat="1" applyFont="1" applyFill="1" applyBorder="1" applyAlignment="1">
      <alignment horizontal="right" vertical="center"/>
    </xf>
    <xf numFmtId="178" fontId="15" fillId="0" borderId="14" xfId="2" applyNumberFormat="1" applyFont="1" applyFill="1" applyBorder="1" applyAlignment="1">
      <alignment horizontal="right" vertical="center"/>
    </xf>
    <xf numFmtId="178" fontId="15" fillId="0" borderId="66" xfId="2" applyNumberFormat="1" applyFont="1" applyFill="1" applyBorder="1" applyAlignment="1">
      <alignment horizontal="right" vertical="center"/>
    </xf>
    <xf numFmtId="178" fontId="15" fillId="0" borderId="67" xfId="2" applyNumberFormat="1" applyFont="1" applyFill="1" applyBorder="1" applyAlignment="1">
      <alignment horizontal="right" vertical="center"/>
    </xf>
    <xf numFmtId="178" fontId="15" fillId="0" borderId="68" xfId="2" applyNumberFormat="1" applyFont="1" applyFill="1" applyBorder="1" applyAlignment="1">
      <alignment horizontal="right" vertical="center"/>
    </xf>
    <xf numFmtId="178" fontId="15" fillId="0" borderId="69" xfId="2" applyNumberFormat="1" applyFont="1" applyFill="1" applyBorder="1" applyAlignment="1">
      <alignment horizontal="right" vertical="center"/>
    </xf>
    <xf numFmtId="178" fontId="15" fillId="0" borderId="70" xfId="2" applyNumberFormat="1" applyFont="1" applyFill="1" applyBorder="1" applyAlignment="1">
      <alignment horizontal="right" vertical="center"/>
    </xf>
    <xf numFmtId="176" fontId="15" fillId="0" borderId="32" xfId="1" applyNumberFormat="1" applyFont="1" applyFill="1" applyBorder="1" applyAlignment="1">
      <alignment horizontal="right" vertical="center"/>
    </xf>
    <xf numFmtId="176" fontId="15" fillId="0" borderId="39" xfId="1" applyNumberFormat="1" applyFont="1" applyFill="1" applyBorder="1" applyAlignment="1">
      <alignment horizontal="right" vertical="center"/>
    </xf>
    <xf numFmtId="176" fontId="15" fillId="0" borderId="71" xfId="1" applyNumberFormat="1" applyFont="1" applyFill="1" applyBorder="1" applyAlignment="1">
      <alignment horizontal="right" vertical="center"/>
    </xf>
    <xf numFmtId="176" fontId="15" fillId="0" borderId="72" xfId="1" applyNumberFormat="1" applyFont="1" applyFill="1" applyBorder="1" applyAlignment="1">
      <alignment horizontal="right" vertical="center"/>
    </xf>
    <xf numFmtId="176" fontId="15" fillId="0" borderId="9" xfId="1" applyNumberFormat="1" applyFont="1" applyFill="1" applyBorder="1" applyAlignment="1">
      <alignment horizontal="right" vertical="center"/>
    </xf>
    <xf numFmtId="176" fontId="15" fillId="0" borderId="55" xfId="1" applyNumberFormat="1" applyFont="1" applyFill="1" applyBorder="1" applyAlignment="1">
      <alignment horizontal="right" vertical="center"/>
    </xf>
    <xf numFmtId="176" fontId="15" fillId="0" borderId="51" xfId="1" applyNumberFormat="1" applyFont="1" applyFill="1" applyBorder="1" applyAlignment="1">
      <alignment horizontal="right" vertical="center"/>
    </xf>
    <xf numFmtId="176" fontId="15" fillId="0" borderId="73" xfId="1" applyNumberFormat="1" applyFont="1" applyFill="1" applyBorder="1" applyAlignment="1">
      <alignment horizontal="right" vertical="center"/>
    </xf>
    <xf numFmtId="176" fontId="15" fillId="0" borderId="74" xfId="1" applyNumberFormat="1" applyFont="1" applyFill="1" applyBorder="1" applyAlignment="1">
      <alignment horizontal="right" vertical="center"/>
    </xf>
    <xf numFmtId="176" fontId="15" fillId="0" borderId="6" xfId="1" applyNumberFormat="1" applyFont="1" applyFill="1" applyBorder="1" applyAlignment="1">
      <alignment horizontal="right" vertical="center"/>
    </xf>
    <xf numFmtId="176" fontId="15" fillId="0" borderId="75" xfId="1" applyNumberFormat="1" applyFont="1" applyFill="1" applyBorder="1" applyAlignment="1">
      <alignment horizontal="right" vertical="center"/>
    </xf>
    <xf numFmtId="176" fontId="15" fillId="0" borderId="60" xfId="1" applyNumberFormat="1" applyFont="1" applyFill="1" applyBorder="1" applyAlignment="1">
      <alignment horizontal="right" vertical="center"/>
    </xf>
    <xf numFmtId="176" fontId="15" fillId="0" borderId="2" xfId="1" applyNumberFormat="1" applyFont="1" applyFill="1" applyBorder="1" applyAlignment="1">
      <alignment horizontal="right" vertical="center"/>
    </xf>
    <xf numFmtId="176" fontId="15" fillId="0" borderId="76" xfId="1" applyNumberFormat="1" applyFont="1" applyFill="1" applyBorder="1" applyAlignment="1">
      <alignment horizontal="right" vertical="center"/>
    </xf>
    <xf numFmtId="176" fontId="15" fillId="0" borderId="7" xfId="1" applyNumberFormat="1" applyFont="1" applyFill="1" applyBorder="1" applyAlignment="1">
      <alignment horizontal="right" vertical="center"/>
    </xf>
    <xf numFmtId="176" fontId="15" fillId="0" borderId="69" xfId="1" applyNumberFormat="1" applyFont="1" applyFill="1" applyBorder="1" applyAlignment="1">
      <alignment horizontal="right" vertical="center"/>
    </xf>
    <xf numFmtId="176" fontId="15" fillId="0" borderId="70" xfId="1" applyNumberFormat="1" applyFont="1" applyFill="1" applyBorder="1" applyAlignment="1">
      <alignment horizontal="right" vertical="center"/>
    </xf>
    <xf numFmtId="176" fontId="15" fillId="0" borderId="77" xfId="1" applyNumberFormat="1" applyFont="1" applyFill="1" applyBorder="1" applyAlignment="1">
      <alignment horizontal="right" vertical="center"/>
    </xf>
    <xf numFmtId="176" fontId="15" fillId="0" borderId="78" xfId="1" applyNumberFormat="1" applyFont="1" applyFill="1" applyBorder="1" applyAlignment="1">
      <alignment horizontal="right" vertical="center"/>
    </xf>
    <xf numFmtId="176" fontId="15" fillId="0" borderId="8" xfId="1" applyNumberFormat="1" applyFont="1" applyFill="1" applyBorder="1" applyAlignment="1">
      <alignment horizontal="right" vertical="center"/>
    </xf>
    <xf numFmtId="176" fontId="15" fillId="0" borderId="79" xfId="1" applyNumberFormat="1" applyFont="1" applyFill="1" applyBorder="1" applyAlignment="1">
      <alignment horizontal="right" vertical="center"/>
    </xf>
    <xf numFmtId="176" fontId="15" fillId="0" borderId="68" xfId="1" applyNumberFormat="1" applyFont="1" applyFill="1" applyBorder="1" applyAlignment="1">
      <alignment horizontal="right" vertical="center"/>
    </xf>
    <xf numFmtId="178" fontId="15" fillId="0" borderId="80" xfId="0" applyNumberFormat="1" applyFont="1" applyFill="1" applyBorder="1" applyAlignment="1">
      <alignment horizontal="right" vertical="center"/>
    </xf>
    <xf numFmtId="178" fontId="15" fillId="0" borderId="16" xfId="0" applyNumberFormat="1" applyFont="1" applyFill="1" applyBorder="1" applyAlignment="1">
      <alignment horizontal="right" vertical="center"/>
    </xf>
    <xf numFmtId="178" fontId="15" fillId="0" borderId="79" xfId="0" applyNumberFormat="1" applyFont="1" applyFill="1" applyBorder="1" applyAlignment="1">
      <alignment horizontal="right" vertical="center"/>
    </xf>
    <xf numFmtId="178" fontId="15" fillId="0" borderId="77" xfId="0" applyNumberFormat="1" applyFont="1" applyFill="1" applyBorder="1" applyAlignment="1">
      <alignment horizontal="right" vertical="center"/>
    </xf>
    <xf numFmtId="178" fontId="15" fillId="0" borderId="20" xfId="0" applyNumberFormat="1" applyFont="1" applyFill="1" applyBorder="1" applyAlignment="1">
      <alignment horizontal="right" vertical="center"/>
    </xf>
    <xf numFmtId="179" fontId="15" fillId="0" borderId="70" xfId="0" applyNumberFormat="1" applyFont="1" applyFill="1" applyBorder="1" applyAlignment="1">
      <alignment horizontal="right" vertical="center"/>
    </xf>
    <xf numFmtId="179" fontId="15" fillId="0" borderId="8" xfId="0" applyNumberFormat="1" applyFont="1" applyFill="1" applyBorder="1" applyAlignment="1">
      <alignment horizontal="right" vertical="center"/>
    </xf>
    <xf numFmtId="0" fontId="4" fillId="0" borderId="8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3" xfId="0" applyFont="1" applyFill="1" applyBorder="1" applyAlignment="1">
      <alignment horizontal="center" vertical="center"/>
    </xf>
    <xf numFmtId="0" fontId="2" fillId="3" borderId="24" xfId="0" applyFont="1" applyFill="1" applyBorder="1" applyAlignment="1">
      <alignment horizontal="left" vertical="center"/>
    </xf>
    <xf numFmtId="0" fontId="2" fillId="3" borderId="23" xfId="0" applyFont="1" applyFill="1" applyBorder="1" applyAlignment="1">
      <alignment horizontal="left" vertical="center"/>
    </xf>
    <xf numFmtId="0" fontId="2" fillId="3" borderId="20" xfId="0" applyFont="1" applyFill="1" applyBorder="1" applyAlignment="1">
      <alignment horizontal="left" vertical="center"/>
    </xf>
    <xf numFmtId="0" fontId="4" fillId="4" borderId="48" xfId="0" applyFont="1" applyFill="1" applyBorder="1" applyAlignment="1">
      <alignment horizontal="center" vertical="center"/>
    </xf>
    <xf numFmtId="0" fontId="2" fillId="2" borderId="84" xfId="0" applyFont="1" applyFill="1" applyBorder="1" applyAlignment="1">
      <alignment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2" fillId="0" borderId="6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3" xfId="0" applyFont="1" applyFill="1" applyBorder="1" applyAlignment="1">
      <alignment horizontal="center" vertical="center"/>
    </xf>
    <xf numFmtId="0" fontId="17" fillId="0" borderId="66" xfId="0" applyFont="1" applyFill="1" applyBorder="1" applyAlignment="1">
      <alignment horizontal="center" vertical="center"/>
    </xf>
    <xf numFmtId="176" fontId="15" fillId="0" borderId="87" xfId="1" applyNumberFormat="1" applyFont="1" applyFill="1" applyBorder="1" applyAlignment="1">
      <alignment horizontal="right" vertical="center"/>
    </xf>
    <xf numFmtId="178" fontId="15" fillId="0" borderId="4" xfId="2" applyNumberFormat="1" applyFont="1" applyFill="1" applyBorder="1" applyAlignment="1">
      <alignment horizontal="right" vertical="center"/>
    </xf>
    <xf numFmtId="178" fontId="15" fillId="0" borderId="88" xfId="2" applyNumberFormat="1" applyFont="1" applyFill="1" applyBorder="1" applyAlignment="1">
      <alignment horizontal="right" vertical="center"/>
    </xf>
    <xf numFmtId="178" fontId="15" fillId="0" borderId="89" xfId="2" applyNumberFormat="1" applyFont="1" applyFill="1" applyBorder="1" applyAlignment="1">
      <alignment horizontal="right" vertical="center"/>
    </xf>
    <xf numFmtId="178" fontId="15" fillId="0" borderId="0" xfId="2" applyNumberFormat="1" applyFont="1" applyFill="1" applyBorder="1" applyAlignment="1">
      <alignment horizontal="right" vertical="center"/>
    </xf>
    <xf numFmtId="178" fontId="15" fillId="0" borderId="43" xfId="2" applyNumberFormat="1" applyFont="1" applyFill="1" applyBorder="1" applyAlignment="1">
      <alignment horizontal="right" vertical="center"/>
    </xf>
    <xf numFmtId="178" fontId="15" fillId="0" borderId="33" xfId="2" applyNumberFormat="1" applyFont="1" applyFill="1" applyBorder="1" applyAlignment="1">
      <alignment horizontal="right" vertical="center"/>
    </xf>
    <xf numFmtId="178" fontId="15" fillId="0" borderId="91" xfId="2" applyNumberFormat="1" applyFont="1" applyFill="1" applyBorder="1" applyAlignment="1">
      <alignment horizontal="right" vertical="center"/>
    </xf>
    <xf numFmtId="178" fontId="15" fillId="0" borderId="92" xfId="2" applyNumberFormat="1" applyFont="1" applyFill="1" applyBorder="1" applyAlignment="1">
      <alignment horizontal="right" vertical="center"/>
    </xf>
    <xf numFmtId="178" fontId="15" fillId="0" borderId="34" xfId="2" applyNumberFormat="1" applyFont="1" applyFill="1" applyBorder="1" applyAlignment="1">
      <alignment horizontal="right" vertical="center"/>
    </xf>
    <xf numFmtId="178" fontId="15" fillId="0" borderId="40" xfId="2" applyNumberFormat="1" applyFont="1" applyFill="1" applyBorder="1" applyAlignment="1">
      <alignment horizontal="right" vertical="center"/>
    </xf>
    <xf numFmtId="178" fontId="15" fillId="0" borderId="25" xfId="2" applyNumberFormat="1" applyFont="1" applyFill="1" applyBorder="1" applyAlignment="1">
      <alignment horizontal="right" vertical="center"/>
    </xf>
    <xf numFmtId="178" fontId="15" fillId="0" borderId="93" xfId="2" applyNumberFormat="1" applyFont="1" applyFill="1" applyBorder="1" applyAlignment="1">
      <alignment horizontal="right" vertical="center"/>
    </xf>
    <xf numFmtId="178" fontId="15" fillId="0" borderId="94" xfId="2" applyNumberFormat="1" applyFont="1" applyFill="1" applyBorder="1" applyAlignment="1">
      <alignment horizontal="right" vertical="center"/>
    </xf>
    <xf numFmtId="178" fontId="15" fillId="0" borderId="29" xfId="2" applyNumberFormat="1" applyFont="1" applyFill="1" applyBorder="1" applyAlignment="1">
      <alignment horizontal="right" vertical="center"/>
    </xf>
    <xf numFmtId="178" fontId="15" fillId="0" borderId="41" xfId="2" applyNumberFormat="1" applyFont="1" applyFill="1" applyBorder="1" applyAlignment="1">
      <alignment horizontal="right" vertical="center"/>
    </xf>
    <xf numFmtId="178" fontId="15" fillId="0" borderId="27" xfId="2" applyNumberFormat="1" applyFont="1" applyFill="1" applyBorder="1" applyAlignment="1">
      <alignment horizontal="right" vertical="center"/>
    </xf>
    <xf numFmtId="178" fontId="15" fillId="0" borderId="95" xfId="2" applyNumberFormat="1" applyFont="1" applyFill="1" applyBorder="1" applyAlignment="1">
      <alignment horizontal="right" vertical="center"/>
    </xf>
    <xf numFmtId="178" fontId="15" fillId="0" borderId="96" xfId="2" applyNumberFormat="1" applyFont="1" applyFill="1" applyBorder="1" applyAlignment="1">
      <alignment horizontal="right" vertical="center"/>
    </xf>
    <xf numFmtId="178" fontId="15" fillId="0" borderId="97" xfId="2" applyNumberFormat="1" applyFont="1" applyFill="1" applyBorder="1" applyAlignment="1">
      <alignment horizontal="right" vertical="center"/>
    </xf>
    <xf numFmtId="178" fontId="15" fillId="0" borderId="42" xfId="2" applyNumberFormat="1" applyFont="1" applyFill="1" applyBorder="1" applyAlignment="1">
      <alignment horizontal="right" vertical="center"/>
    </xf>
    <xf numFmtId="178" fontId="15" fillId="0" borderId="13" xfId="2" applyNumberFormat="1" applyFont="1" applyFill="1" applyBorder="1" applyAlignment="1">
      <alignment horizontal="right" vertical="center"/>
    </xf>
    <xf numFmtId="178" fontId="15" fillId="0" borderId="98" xfId="2" applyNumberFormat="1" applyFont="1" applyFill="1" applyBorder="1" applyAlignment="1">
      <alignment horizontal="right" vertical="center"/>
    </xf>
    <xf numFmtId="178" fontId="15" fillId="0" borderId="99" xfId="0" applyNumberFormat="1" applyFont="1" applyFill="1" applyBorder="1" applyAlignment="1">
      <alignment horizontal="right" vertical="center"/>
    </xf>
    <xf numFmtId="178" fontId="15" fillId="0" borderId="89" xfId="0" applyNumberFormat="1" applyFont="1" applyFill="1" applyBorder="1" applyAlignment="1">
      <alignment horizontal="right" vertical="center"/>
    </xf>
    <xf numFmtId="178" fontId="15" fillId="0" borderId="100" xfId="0" applyNumberFormat="1" applyFont="1" applyFill="1" applyBorder="1" applyAlignment="1">
      <alignment horizontal="right" vertical="center"/>
    </xf>
    <xf numFmtId="176" fontId="15" fillId="0" borderId="20" xfId="1" applyNumberFormat="1" applyFont="1" applyFill="1" applyBorder="1" applyAlignment="1">
      <alignment horizontal="right" vertical="center"/>
    </xf>
    <xf numFmtId="176" fontId="15" fillId="0" borderId="101" xfId="1" applyNumberFormat="1" applyFont="1" applyFill="1" applyBorder="1" applyAlignment="1">
      <alignment horizontal="right" vertical="center"/>
    </xf>
    <xf numFmtId="176" fontId="15" fillId="0" borderId="38" xfId="1" applyNumberFormat="1" applyFont="1" applyFill="1" applyBorder="1" applyAlignment="1">
      <alignment horizontal="right" vertical="center"/>
    </xf>
    <xf numFmtId="176" fontId="15" fillId="0" borderId="43" xfId="1" applyNumberFormat="1" applyFont="1" applyFill="1" applyBorder="1" applyAlignment="1">
      <alignment horizontal="right" vertical="center"/>
    </xf>
    <xf numFmtId="176" fontId="15" fillId="0" borderId="41" xfId="1" applyNumberFormat="1" applyFont="1" applyFill="1" applyBorder="1" applyAlignment="1">
      <alignment horizontal="right" vertical="center"/>
    </xf>
    <xf numFmtId="176" fontId="15" fillId="0" borderId="102" xfId="1" quotePrefix="1" applyNumberFormat="1" applyFont="1" applyFill="1" applyBorder="1" applyAlignment="1">
      <alignment horizontal="right" vertical="center"/>
    </xf>
    <xf numFmtId="178" fontId="15" fillId="5" borderId="4" xfId="2" applyNumberFormat="1" applyFont="1" applyFill="1" applyBorder="1" applyAlignment="1">
      <alignment horizontal="right" vertical="center"/>
    </xf>
    <xf numFmtId="178" fontId="15" fillId="5" borderId="33" xfId="2" applyNumberFormat="1" applyFont="1" applyFill="1" applyBorder="1" applyAlignment="1">
      <alignment horizontal="right" vertical="center"/>
    </xf>
    <xf numFmtId="178" fontId="15" fillId="5" borderId="25" xfId="2" applyNumberFormat="1" applyFont="1" applyFill="1" applyBorder="1" applyAlignment="1">
      <alignment horizontal="right" vertical="center"/>
    </xf>
    <xf numFmtId="178" fontId="15" fillId="5" borderId="26" xfId="2" applyNumberFormat="1" applyFont="1" applyFill="1" applyBorder="1" applyAlignment="1">
      <alignment horizontal="right" vertical="center"/>
    </xf>
    <xf numFmtId="178" fontId="15" fillId="5" borderId="27" xfId="2" applyNumberFormat="1" applyFont="1" applyFill="1" applyBorder="1" applyAlignment="1">
      <alignment horizontal="right" vertical="center"/>
    </xf>
    <xf numFmtId="178" fontId="15" fillId="5" borderId="13" xfId="2" applyNumberFormat="1" applyFont="1" applyFill="1" applyBorder="1" applyAlignment="1">
      <alignment horizontal="right" vertical="center"/>
    </xf>
    <xf numFmtId="178" fontId="15" fillId="5" borderId="16" xfId="0" applyNumberFormat="1" applyFont="1" applyFill="1" applyBorder="1" applyAlignment="1">
      <alignment horizontal="right" vertical="center"/>
    </xf>
    <xf numFmtId="176" fontId="15" fillId="5" borderId="20" xfId="1" applyNumberFormat="1" applyFont="1" applyFill="1" applyBorder="1" applyAlignment="1">
      <alignment horizontal="right" vertical="center"/>
    </xf>
    <xf numFmtId="0" fontId="4" fillId="0" borderId="50" xfId="0" applyFont="1" applyFill="1" applyBorder="1" applyAlignment="1">
      <alignment horizontal="center" vertical="center"/>
    </xf>
    <xf numFmtId="0" fontId="2" fillId="0" borderId="43" xfId="0" applyFont="1" applyFill="1" applyBorder="1" applyAlignment="1">
      <alignment vertical="center"/>
    </xf>
    <xf numFmtId="178" fontId="15" fillId="0" borderId="104" xfId="2" applyNumberFormat="1" applyFont="1" applyFill="1" applyBorder="1" applyAlignment="1">
      <alignment horizontal="right" vertical="center"/>
    </xf>
    <xf numFmtId="0" fontId="4" fillId="0" borderId="48" xfId="0" applyFont="1" applyBorder="1" applyAlignment="1">
      <alignment horizontal="center"/>
    </xf>
    <xf numFmtId="178" fontId="15" fillId="0" borderId="105" xfId="0" applyNumberFormat="1" applyFont="1" applyFill="1" applyBorder="1" applyAlignment="1">
      <alignment horizontal="right" vertical="center"/>
    </xf>
    <xf numFmtId="178" fontId="15" fillId="0" borderId="71" xfId="0" applyNumberFormat="1" applyFont="1" applyFill="1" applyBorder="1" applyAlignment="1">
      <alignment horizontal="right" vertical="center"/>
    </xf>
    <xf numFmtId="178" fontId="15" fillId="0" borderId="24" xfId="0" applyNumberFormat="1" applyFont="1" applyFill="1" applyBorder="1" applyAlignment="1">
      <alignment horizontal="right" vertical="center"/>
    </xf>
    <xf numFmtId="179" fontId="15" fillId="0" borderId="39" xfId="0" applyNumberFormat="1" applyFont="1" applyFill="1" applyBorder="1" applyAlignment="1">
      <alignment horizontal="right" vertical="center"/>
    </xf>
    <xf numFmtId="179" fontId="15" fillId="0" borderId="9" xfId="0" applyNumberFormat="1" applyFont="1" applyFill="1" applyBorder="1" applyAlignment="1">
      <alignment horizontal="right" vertical="center"/>
    </xf>
    <xf numFmtId="178" fontId="15" fillId="5" borderId="51" xfId="2" applyNumberFormat="1" applyFont="1" applyFill="1" applyBorder="1" applyAlignment="1">
      <alignment horizontal="right" vertical="center"/>
    </xf>
    <xf numFmtId="178" fontId="15" fillId="5" borderId="60" xfId="2" applyNumberFormat="1" applyFont="1" applyFill="1" applyBorder="1" applyAlignment="1">
      <alignment horizontal="right" vertical="center"/>
    </xf>
    <xf numFmtId="180" fontId="15" fillId="0" borderId="11" xfId="0" applyNumberFormat="1" applyFont="1" applyFill="1" applyBorder="1" applyAlignment="1">
      <alignment horizontal="right" vertical="center"/>
    </xf>
    <xf numFmtId="180" fontId="15" fillId="0" borderId="106" xfId="0" applyNumberFormat="1" applyFont="1" applyFill="1" applyBorder="1" applyAlignment="1">
      <alignment horizontal="right" vertical="center"/>
    </xf>
    <xf numFmtId="180" fontId="15" fillId="0" borderId="12" xfId="0" applyNumberFormat="1" applyFont="1" applyFill="1" applyBorder="1" applyAlignment="1">
      <alignment horizontal="right" vertical="center"/>
    </xf>
    <xf numFmtId="180" fontId="15" fillId="0" borderId="56" xfId="0" applyNumberFormat="1" applyFont="1" applyFill="1" applyBorder="1" applyAlignment="1">
      <alignment horizontal="right" vertical="center"/>
    </xf>
    <xf numFmtId="180" fontId="15" fillId="6" borderId="8" xfId="0" applyNumberFormat="1" applyFont="1" applyFill="1" applyBorder="1" applyAlignment="1">
      <alignment horizontal="right" vertical="center"/>
    </xf>
    <xf numFmtId="180" fontId="15" fillId="0" borderId="8" xfId="0" applyNumberFormat="1" applyFont="1" applyFill="1" applyBorder="1" applyAlignment="1">
      <alignment horizontal="right" vertical="center"/>
    </xf>
    <xf numFmtId="3" fontId="15" fillId="3" borderId="80" xfId="0" applyNumberFormat="1" applyFont="1" applyFill="1" applyBorder="1" applyAlignment="1">
      <alignment horizontal="center" vertical="center"/>
    </xf>
    <xf numFmtId="3" fontId="15" fillId="3" borderId="107" xfId="0" applyNumberFormat="1" applyFont="1" applyFill="1" applyBorder="1" applyAlignment="1">
      <alignment horizontal="center" vertical="center"/>
    </xf>
    <xf numFmtId="3" fontId="11" fillId="3" borderId="107" xfId="0" applyNumberFormat="1" applyFont="1" applyFill="1" applyBorder="1" applyAlignment="1">
      <alignment horizontal="center" vertical="center"/>
    </xf>
    <xf numFmtId="3" fontId="15" fillId="3" borderId="16" xfId="0" applyNumberFormat="1" applyFont="1" applyFill="1" applyBorder="1" applyAlignment="1">
      <alignment horizontal="center" vertical="center"/>
    </xf>
    <xf numFmtId="3" fontId="15" fillId="3" borderId="50" xfId="0" applyNumberFormat="1" applyFont="1" applyFill="1" applyBorder="1" applyAlignment="1">
      <alignment horizontal="center" vertical="center"/>
    </xf>
    <xf numFmtId="3" fontId="15" fillId="3" borderId="103" xfId="0" applyNumberFormat="1" applyFont="1" applyFill="1" applyBorder="1" applyAlignment="1">
      <alignment horizontal="center" vertical="center"/>
    </xf>
    <xf numFmtId="3" fontId="15" fillId="3" borderId="108" xfId="0" applyNumberFormat="1" applyFont="1" applyFill="1" applyBorder="1" applyAlignment="1">
      <alignment horizontal="center" vertical="center"/>
    </xf>
    <xf numFmtId="3" fontId="11" fillId="3" borderId="108" xfId="0" applyNumberFormat="1" applyFont="1" applyFill="1" applyBorder="1" applyAlignment="1">
      <alignment horizontal="center" vertical="center"/>
    </xf>
    <xf numFmtId="3" fontId="15" fillId="3" borderId="23" xfId="0" applyNumberFormat="1" applyFont="1" applyFill="1" applyBorder="1" applyAlignment="1">
      <alignment horizontal="center" vertical="center"/>
    </xf>
    <xf numFmtId="3" fontId="15" fillId="3" borderId="63" xfId="0" applyNumberFormat="1" applyFont="1" applyFill="1" applyBorder="1" applyAlignment="1">
      <alignment horizontal="center" vertical="center"/>
    </xf>
    <xf numFmtId="3" fontId="15" fillId="3" borderId="79" xfId="0" applyNumberFormat="1" applyFont="1" applyFill="1" applyBorder="1" applyAlignment="1">
      <alignment horizontal="center" vertical="center"/>
    </xf>
    <xf numFmtId="3" fontId="15" fillId="3" borderId="77" xfId="0" applyNumberFormat="1" applyFont="1" applyFill="1" applyBorder="1" applyAlignment="1">
      <alignment horizontal="center" vertical="center"/>
    </xf>
    <xf numFmtId="3" fontId="11" fillId="3" borderId="77" xfId="0" applyNumberFormat="1" applyFont="1" applyFill="1" applyBorder="1" applyAlignment="1">
      <alignment horizontal="center" vertical="center"/>
    </xf>
    <xf numFmtId="3" fontId="15" fillId="3" borderId="20" xfId="0" applyNumberFormat="1" applyFont="1" applyFill="1" applyBorder="1" applyAlignment="1">
      <alignment horizontal="center" vertical="center"/>
    </xf>
    <xf numFmtId="3" fontId="15" fillId="3" borderId="70" xfId="0" applyNumberFormat="1" applyFont="1" applyFill="1" applyBorder="1" applyAlignment="1">
      <alignment horizontal="center" vertical="center"/>
    </xf>
    <xf numFmtId="0" fontId="4" fillId="5" borderId="109" xfId="0" applyFont="1" applyFill="1" applyBorder="1" applyAlignment="1">
      <alignment horizontal="center" vertical="center"/>
    </xf>
    <xf numFmtId="180" fontId="15" fillId="5" borderId="8" xfId="0" applyNumberFormat="1" applyFont="1" applyFill="1" applyBorder="1" applyAlignment="1">
      <alignment horizontal="right" vertical="center"/>
    </xf>
    <xf numFmtId="0" fontId="4" fillId="5" borderId="17" xfId="0" applyFont="1" applyFill="1" applyBorder="1" applyAlignment="1">
      <alignment horizontal="center" vertical="center"/>
    </xf>
    <xf numFmtId="180" fontId="15" fillId="5" borderId="12" xfId="0" applyNumberFormat="1" applyFont="1" applyFill="1" applyBorder="1" applyAlignment="1">
      <alignment horizontal="right" vertical="center"/>
    </xf>
    <xf numFmtId="178" fontId="15" fillId="0" borderId="73" xfId="2" applyNumberFormat="1" applyFont="1" applyFill="1" applyBorder="1" applyAlignment="1">
      <alignment horizontal="right" vertical="center"/>
    </xf>
    <xf numFmtId="178" fontId="15" fillId="5" borderId="6" xfId="2" applyNumberFormat="1" applyFont="1" applyFill="1" applyBorder="1" applyAlignment="1">
      <alignment horizontal="right" vertical="center"/>
    </xf>
    <xf numFmtId="178" fontId="15" fillId="0" borderId="75" xfId="2" applyNumberFormat="1" applyFont="1" applyFill="1" applyBorder="1" applyAlignment="1">
      <alignment horizontal="right" vertical="center"/>
    </xf>
    <xf numFmtId="178" fontId="15" fillId="5" borderId="7" xfId="2" applyNumberFormat="1" applyFont="1" applyFill="1" applyBorder="1" applyAlignment="1">
      <alignment horizontal="right" vertical="center"/>
    </xf>
    <xf numFmtId="178" fontId="15" fillId="0" borderId="108" xfId="2" applyNumberFormat="1" applyFont="1" applyFill="1" applyBorder="1" applyAlignment="1">
      <alignment horizontal="right" vertical="center"/>
    </xf>
    <xf numFmtId="178" fontId="15" fillId="5" borderId="54" xfId="2" applyNumberFormat="1" applyFont="1" applyFill="1" applyBorder="1" applyAlignment="1">
      <alignment horizontal="right" vertical="center"/>
    </xf>
    <xf numFmtId="176" fontId="15" fillId="0" borderId="56" xfId="1" applyNumberFormat="1" applyFont="1" applyFill="1" applyBorder="1" applyAlignment="1">
      <alignment horizontal="right" vertical="center"/>
    </xf>
    <xf numFmtId="176" fontId="15" fillId="0" borderId="113" xfId="1" applyNumberFormat="1" applyFont="1" applyFill="1" applyBorder="1" applyAlignment="1">
      <alignment horizontal="right" vertical="center"/>
    </xf>
    <xf numFmtId="9" fontId="15" fillId="0" borderId="22" xfId="1" applyFont="1" applyFill="1" applyBorder="1" applyAlignment="1">
      <alignment horizontal="right" vertical="center"/>
    </xf>
    <xf numFmtId="9" fontId="15" fillId="0" borderId="73" xfId="1" applyFont="1" applyFill="1" applyBorder="1" applyAlignment="1">
      <alignment horizontal="right" vertical="center"/>
    </xf>
    <xf numFmtId="9" fontId="15" fillId="0" borderId="106" xfId="1" applyFont="1" applyFill="1" applyBorder="1" applyAlignment="1">
      <alignment horizontal="right" vertical="center"/>
    </xf>
    <xf numFmtId="9" fontId="15" fillId="0" borderId="55" xfId="1" applyFont="1" applyFill="1" applyBorder="1" applyAlignment="1">
      <alignment horizontal="right" vertical="center"/>
    </xf>
    <xf numFmtId="9" fontId="15" fillId="0" borderId="51" xfId="1" applyFont="1" applyFill="1" applyBorder="1" applyAlignment="1">
      <alignment horizontal="right" vertical="center"/>
    </xf>
    <xf numFmtId="9" fontId="15" fillId="0" borderId="6" xfId="1" applyFont="1" applyFill="1" applyBorder="1" applyAlignment="1">
      <alignment horizontal="right" vertical="center"/>
    </xf>
    <xf numFmtId="9" fontId="15" fillId="5" borderId="51" xfId="1" applyFont="1" applyFill="1" applyBorder="1" applyAlignment="1">
      <alignment horizontal="right" vertical="center"/>
    </xf>
    <xf numFmtId="9" fontId="15" fillId="0" borderId="18" xfId="1" applyFont="1" applyFill="1" applyBorder="1" applyAlignment="1">
      <alignment horizontal="right" vertical="center"/>
    </xf>
    <xf numFmtId="9" fontId="15" fillId="0" borderId="75" xfId="1" applyFont="1" applyFill="1" applyBorder="1" applyAlignment="1">
      <alignment horizontal="right" vertical="center"/>
    </xf>
    <xf numFmtId="9" fontId="15" fillId="0" borderId="59" xfId="1" applyFont="1" applyFill="1" applyBorder="1" applyAlignment="1">
      <alignment horizontal="right" vertical="center"/>
    </xf>
    <xf numFmtId="9" fontId="15" fillId="0" borderId="2" xfId="1" applyFont="1" applyFill="1" applyBorder="1" applyAlignment="1">
      <alignment horizontal="right" vertical="center"/>
    </xf>
    <xf numFmtId="9" fontId="15" fillId="0" borderId="60" xfId="1" applyFont="1" applyFill="1" applyBorder="1" applyAlignment="1">
      <alignment horizontal="right" vertical="center"/>
    </xf>
    <xf numFmtId="9" fontId="15" fillId="0" borderId="7" xfId="1" applyFont="1" applyFill="1" applyBorder="1" applyAlignment="1">
      <alignment horizontal="right" vertical="center"/>
    </xf>
    <xf numFmtId="9" fontId="15" fillId="5" borderId="60" xfId="1" applyFont="1" applyFill="1" applyBorder="1" applyAlignment="1">
      <alignment horizontal="right" vertical="center"/>
    </xf>
    <xf numFmtId="9" fontId="15" fillId="0" borderId="57" xfId="1" applyFont="1" applyFill="1" applyBorder="1" applyAlignment="1">
      <alignment horizontal="right" vertical="center"/>
    </xf>
    <xf numFmtId="9" fontId="15" fillId="0" borderId="108" xfId="1" applyFont="1" applyFill="1" applyBorder="1" applyAlignment="1">
      <alignment horizontal="right" vertical="center"/>
    </xf>
    <xf numFmtId="9" fontId="15" fillId="0" borderId="64" xfId="1" applyFont="1" applyFill="1" applyBorder="1" applyAlignment="1">
      <alignment horizontal="right" vertical="center"/>
    </xf>
    <xf numFmtId="9" fontId="15" fillId="0" borderId="62" xfId="1" applyFont="1" applyFill="1" applyBorder="1" applyAlignment="1">
      <alignment horizontal="right" vertical="center"/>
    </xf>
    <xf numFmtId="9" fontId="15" fillId="0" borderId="63" xfId="1" applyFont="1" applyFill="1" applyBorder="1" applyAlignment="1">
      <alignment horizontal="right" vertical="center"/>
    </xf>
    <xf numFmtId="9" fontId="15" fillId="0" borderId="54" xfId="1" applyFont="1" applyFill="1" applyBorder="1" applyAlignment="1">
      <alignment horizontal="right" vertical="center"/>
    </xf>
    <xf numFmtId="9" fontId="15" fillId="5" borderId="63" xfId="1" applyFont="1" applyFill="1" applyBorder="1" applyAlignment="1">
      <alignment horizontal="right" vertical="center"/>
    </xf>
    <xf numFmtId="9" fontId="15" fillId="0" borderId="14" xfId="1" applyFont="1" applyFill="1" applyBorder="1" applyAlignment="1">
      <alignment horizontal="right" vertical="center"/>
    </xf>
    <xf numFmtId="178" fontId="15" fillId="0" borderId="38" xfId="2" applyNumberFormat="1" applyFont="1" applyFill="1" applyBorder="1" applyAlignment="1">
      <alignment horizontal="right" vertical="center"/>
    </xf>
    <xf numFmtId="178" fontId="15" fillId="0" borderId="31" xfId="2" applyNumberFormat="1" applyFont="1" applyFill="1" applyBorder="1" applyAlignment="1">
      <alignment horizontal="right" vertical="center"/>
    </xf>
    <xf numFmtId="178" fontId="15" fillId="0" borderId="115" xfId="2" applyNumberFormat="1" applyFont="1" applyFill="1" applyBorder="1" applyAlignment="1">
      <alignment horizontal="right" vertical="center"/>
    </xf>
    <xf numFmtId="178" fontId="15" fillId="0" borderId="116" xfId="2" applyNumberFormat="1" applyFont="1" applyFill="1" applyBorder="1" applyAlignment="1">
      <alignment horizontal="right" vertical="center"/>
    </xf>
    <xf numFmtId="178" fontId="15" fillId="0" borderId="118" xfId="2" applyNumberFormat="1" applyFont="1" applyFill="1" applyBorder="1" applyAlignment="1">
      <alignment horizontal="right" vertical="center"/>
    </xf>
    <xf numFmtId="176" fontId="15" fillId="0" borderId="40" xfId="1" applyNumberFormat="1" applyFont="1" applyFill="1" applyBorder="1" applyAlignment="1">
      <alignment horizontal="right" vertical="center"/>
    </xf>
    <xf numFmtId="176" fontId="15" fillId="0" borderId="42" xfId="1" applyNumberFormat="1" applyFont="1" applyFill="1" applyBorder="1" applyAlignment="1">
      <alignment horizontal="right" vertical="center"/>
    </xf>
    <xf numFmtId="9" fontId="15" fillId="0" borderId="119" xfId="1" applyFont="1" applyFill="1" applyBorder="1" applyAlignment="1">
      <alignment horizontal="right" vertical="center"/>
    </xf>
    <xf numFmtId="9" fontId="15" fillId="0" borderId="89" xfId="1" applyFont="1" applyFill="1" applyBorder="1" applyAlignment="1">
      <alignment horizontal="right" vertical="center"/>
    </xf>
    <xf numFmtId="9" fontId="15" fillId="0" borderId="99" xfId="1" applyFont="1" applyFill="1" applyBorder="1" applyAlignment="1">
      <alignment horizontal="right" vertical="center"/>
    </xf>
    <xf numFmtId="9" fontId="15" fillId="0" borderId="43" xfId="1" applyFont="1" applyFill="1" applyBorder="1" applyAlignment="1">
      <alignment horizontal="right" vertical="center"/>
    </xf>
    <xf numFmtId="9" fontId="15" fillId="0" borderId="5" xfId="1" applyFont="1" applyFill="1" applyBorder="1" applyAlignment="1">
      <alignment horizontal="right" vertical="center"/>
    </xf>
    <xf numFmtId="9" fontId="15" fillId="0" borderId="38" xfId="1" applyFont="1" applyFill="1" applyBorder="1" applyAlignment="1">
      <alignment horizontal="right" vertical="center"/>
    </xf>
    <xf numFmtId="9" fontId="15" fillId="5" borderId="43" xfId="1" applyFont="1" applyFill="1" applyBorder="1" applyAlignment="1">
      <alignment horizontal="right" vertical="center"/>
    </xf>
    <xf numFmtId="9" fontId="15" fillId="0" borderId="92" xfId="1" applyFont="1" applyFill="1" applyBorder="1" applyAlignment="1">
      <alignment horizontal="right" vertical="center"/>
    </xf>
    <xf numFmtId="9" fontId="15" fillId="0" borderId="91" xfId="1" applyFont="1" applyFill="1" applyBorder="1" applyAlignment="1">
      <alignment horizontal="right" vertical="center"/>
    </xf>
    <xf numFmtId="9" fontId="15" fillId="0" borderId="40" xfId="1" applyFont="1" applyFill="1" applyBorder="1" applyAlignment="1">
      <alignment horizontal="right" vertical="center"/>
    </xf>
    <xf numFmtId="9" fontId="15" fillId="0" borderId="37" xfId="1" applyFont="1" applyFill="1" applyBorder="1" applyAlignment="1">
      <alignment horizontal="right" vertical="center"/>
    </xf>
    <xf numFmtId="9" fontId="15" fillId="5" borderId="40" xfId="1" applyFont="1" applyFill="1" applyBorder="1" applyAlignment="1">
      <alignment horizontal="right" vertical="center"/>
    </xf>
    <xf numFmtId="9" fontId="15" fillId="0" borderId="116" xfId="1" applyFont="1" applyFill="1" applyBorder="1" applyAlignment="1">
      <alignment horizontal="right" vertical="center"/>
    </xf>
    <xf numFmtId="9" fontId="15" fillId="0" borderId="94" xfId="1" applyFont="1" applyFill="1" applyBorder="1" applyAlignment="1">
      <alignment horizontal="right" vertical="center"/>
    </xf>
    <xf numFmtId="9" fontId="15" fillId="0" borderId="93" xfId="1" applyFont="1" applyFill="1" applyBorder="1" applyAlignment="1">
      <alignment horizontal="right" vertical="center"/>
    </xf>
    <xf numFmtId="9" fontId="15" fillId="0" borderId="41" xfId="1" applyFont="1" applyFill="1" applyBorder="1" applyAlignment="1">
      <alignment horizontal="right" vertical="center"/>
    </xf>
    <xf numFmtId="9" fontId="15" fillId="0" borderId="26" xfId="1" applyFont="1" applyFill="1" applyBorder="1" applyAlignment="1">
      <alignment horizontal="right" vertical="center"/>
    </xf>
    <xf numFmtId="9" fontId="15" fillId="5" borderId="41" xfId="1" applyFont="1" applyFill="1" applyBorder="1" applyAlignment="1">
      <alignment horizontal="right" vertical="center"/>
    </xf>
    <xf numFmtId="9" fontId="15" fillId="0" borderId="96" xfId="1" applyFont="1" applyFill="1" applyBorder="1" applyAlignment="1">
      <alignment horizontal="right" vertical="center"/>
    </xf>
    <xf numFmtId="9" fontId="15" fillId="0" borderId="95" xfId="1" applyFont="1" applyFill="1" applyBorder="1" applyAlignment="1">
      <alignment horizontal="right" vertical="center"/>
    </xf>
    <xf numFmtId="9" fontId="15" fillId="0" borderId="42" xfId="1" applyFont="1" applyFill="1" applyBorder="1" applyAlignment="1">
      <alignment horizontal="right" vertical="center"/>
    </xf>
    <xf numFmtId="9" fontId="15" fillId="0" borderId="28" xfId="1" applyFont="1" applyFill="1" applyBorder="1" applyAlignment="1">
      <alignment horizontal="right" vertical="center"/>
    </xf>
    <xf numFmtId="9" fontId="15" fillId="5" borderId="38" xfId="1" applyFont="1" applyFill="1" applyBorder="1" applyAlignment="1">
      <alignment horizontal="right" vertical="center"/>
    </xf>
    <xf numFmtId="9" fontId="15" fillId="5" borderId="42" xfId="1" quotePrefix="1" applyFont="1" applyFill="1" applyBorder="1" applyAlignment="1">
      <alignment horizontal="right" vertical="center"/>
    </xf>
    <xf numFmtId="9" fontId="15" fillId="0" borderId="16" xfId="1" applyFont="1" applyFill="1" applyBorder="1" applyAlignment="1">
      <alignment horizontal="right" vertical="center"/>
    </xf>
    <xf numFmtId="9" fontId="15" fillId="0" borderId="107" xfId="1" applyFont="1" applyFill="1" applyBorder="1" applyAlignment="1">
      <alignment horizontal="right" vertical="center"/>
    </xf>
    <xf numFmtId="9" fontId="15" fillId="0" borderId="121" xfId="1" applyFont="1" applyFill="1" applyBorder="1" applyAlignment="1">
      <alignment horizontal="right" vertical="center"/>
    </xf>
    <xf numFmtId="9" fontId="15" fillId="0" borderId="50" xfId="1" applyFont="1" applyFill="1" applyBorder="1" applyAlignment="1">
      <alignment horizontal="right" vertical="center"/>
    </xf>
    <xf numFmtId="9" fontId="15" fillId="0" borderId="33" xfId="1" applyFont="1" applyFill="1" applyBorder="1" applyAlignment="1">
      <alignment horizontal="right" vertical="center"/>
    </xf>
    <xf numFmtId="9" fontId="15" fillId="0" borderId="34" xfId="1" applyFont="1" applyFill="1" applyBorder="1" applyAlignment="1">
      <alignment horizontal="right" vertical="center"/>
    </xf>
    <xf numFmtId="9" fontId="15" fillId="0" borderId="25" xfId="1" applyFont="1" applyFill="1" applyBorder="1" applyAlignment="1">
      <alignment horizontal="right" vertical="center"/>
    </xf>
    <xf numFmtId="9" fontId="15" fillId="0" borderId="29" xfId="1" applyFont="1" applyFill="1" applyBorder="1" applyAlignment="1">
      <alignment horizontal="right" vertical="center"/>
    </xf>
    <xf numFmtId="9" fontId="15" fillId="0" borderId="27" xfId="1" applyFont="1" applyFill="1" applyBorder="1" applyAlignment="1">
      <alignment horizontal="right" vertical="center"/>
    </xf>
    <xf numFmtId="9" fontId="15" fillId="0" borderId="97" xfId="1" applyFont="1" applyFill="1" applyBorder="1" applyAlignment="1">
      <alignment horizontal="right" vertical="center"/>
    </xf>
    <xf numFmtId="9" fontId="15" fillId="0" borderId="30" xfId="1" applyFont="1" applyFill="1" applyBorder="1" applyAlignment="1">
      <alignment horizontal="right" vertical="center"/>
    </xf>
    <xf numFmtId="9" fontId="15" fillId="0" borderId="31" xfId="1" applyFont="1" applyFill="1" applyBorder="1" applyAlignment="1">
      <alignment horizontal="right" vertical="center"/>
    </xf>
    <xf numFmtId="9" fontId="15" fillId="0" borderId="36" xfId="1" applyFont="1" applyFill="1" applyBorder="1" applyAlignment="1">
      <alignment horizontal="right" vertical="center"/>
    </xf>
    <xf numFmtId="9" fontId="15" fillId="0" borderId="4" xfId="1" applyFont="1" applyFill="1" applyBorder="1" applyAlignment="1">
      <alignment horizontal="right" vertical="center"/>
    </xf>
    <xf numFmtId="9" fontId="15" fillId="0" borderId="88" xfId="1" applyFont="1" applyFill="1" applyBorder="1" applyAlignment="1">
      <alignment horizontal="right" vertical="center"/>
    </xf>
    <xf numFmtId="9" fontId="15" fillId="0" borderId="122" xfId="1" applyFont="1" applyFill="1" applyBorder="1" applyAlignment="1">
      <alignment horizontal="right" vertical="center"/>
    </xf>
    <xf numFmtId="9" fontId="15" fillId="0" borderId="0" xfId="1" applyFont="1" applyFill="1" applyBorder="1" applyAlignment="1">
      <alignment horizontal="right" vertical="center"/>
    </xf>
    <xf numFmtId="9" fontId="15" fillId="0" borderId="123" xfId="1" applyFont="1" applyFill="1" applyBorder="1" applyAlignment="1">
      <alignment horizontal="right" vertical="center"/>
    </xf>
    <xf numFmtId="9" fontId="15" fillId="0" borderId="124" xfId="1" applyFont="1" applyFill="1" applyBorder="1" applyAlignment="1">
      <alignment horizontal="right" vertical="center"/>
    </xf>
    <xf numFmtId="178" fontId="15" fillId="0" borderId="22" xfId="0" applyNumberFormat="1" applyFont="1" applyFill="1" applyBorder="1" applyAlignment="1">
      <alignment horizontal="right" vertical="center"/>
    </xf>
    <xf numFmtId="178" fontId="15" fillId="0" borderId="73" xfId="0" applyNumberFormat="1" applyFont="1" applyFill="1" applyBorder="1" applyAlignment="1">
      <alignment horizontal="right" vertical="center"/>
    </xf>
    <xf numFmtId="178" fontId="15" fillId="0" borderId="106" xfId="0" applyNumberFormat="1" applyFont="1" applyFill="1" applyBorder="1" applyAlignment="1">
      <alignment horizontal="right" vertical="center"/>
    </xf>
    <xf numFmtId="178" fontId="15" fillId="0" borderId="55" xfId="0" applyNumberFormat="1" applyFont="1" applyFill="1" applyBorder="1" applyAlignment="1">
      <alignment horizontal="right" vertical="center"/>
    </xf>
    <xf numFmtId="178" fontId="15" fillId="0" borderId="51" xfId="0" applyNumberFormat="1" applyFont="1" applyFill="1" applyBorder="1" applyAlignment="1">
      <alignment horizontal="right" vertical="center"/>
    </xf>
    <xf numFmtId="178" fontId="15" fillId="0" borderId="18" xfId="0" applyNumberFormat="1" applyFont="1" applyFill="1" applyBorder="1" applyAlignment="1">
      <alignment horizontal="right" vertical="center"/>
    </xf>
    <xf numFmtId="178" fontId="15" fillId="0" borderId="75" xfId="0" applyNumberFormat="1" applyFont="1" applyFill="1" applyBorder="1" applyAlignment="1">
      <alignment horizontal="right" vertical="center"/>
    </xf>
    <xf numFmtId="178" fontId="15" fillId="0" borderId="59" xfId="0" applyNumberFormat="1" applyFont="1" applyFill="1" applyBorder="1" applyAlignment="1">
      <alignment horizontal="right" vertical="center"/>
    </xf>
    <xf numFmtId="178" fontId="15" fillId="0" borderId="2" xfId="0" applyNumberFormat="1" applyFont="1" applyFill="1" applyBorder="1" applyAlignment="1">
      <alignment horizontal="right" vertical="center"/>
    </xf>
    <xf numFmtId="178" fontId="15" fillId="0" borderId="60" xfId="0" applyNumberFormat="1" applyFont="1" applyFill="1" applyBorder="1" applyAlignment="1">
      <alignment horizontal="right" vertical="center"/>
    </xf>
    <xf numFmtId="178" fontId="15" fillId="0" borderId="57" xfId="0" applyNumberFormat="1" applyFont="1" applyFill="1" applyBorder="1" applyAlignment="1">
      <alignment horizontal="right" vertical="center"/>
    </xf>
    <xf numFmtId="178" fontId="15" fillId="5" borderId="113" xfId="0" applyNumberFormat="1" applyFont="1" applyFill="1" applyBorder="1" applyAlignment="1">
      <alignment horizontal="right" vertical="center"/>
    </xf>
    <xf numFmtId="176" fontId="15" fillId="0" borderId="113" xfId="1" applyNumberFormat="1" applyFont="1" applyFill="1" applyBorder="1" applyAlignment="1">
      <alignment horizontal="center" vertical="center"/>
    </xf>
    <xf numFmtId="9" fontId="15" fillId="5" borderId="44" xfId="1" quotePrefix="1" applyFont="1" applyFill="1" applyBorder="1" applyAlignment="1">
      <alignment horizontal="right" vertical="center"/>
    </xf>
    <xf numFmtId="176" fontId="15" fillId="0" borderId="63" xfId="1" applyNumberFormat="1" applyFont="1" applyFill="1" applyBorder="1" applyAlignment="1">
      <alignment horizontal="center" vertical="center"/>
    </xf>
    <xf numFmtId="178" fontId="15" fillId="0" borderId="4" xfId="0" applyNumberFormat="1" applyFont="1" applyFill="1" applyBorder="1" applyAlignment="1">
      <alignment horizontal="right" vertical="center"/>
    </xf>
    <xf numFmtId="0" fontId="14" fillId="0" borderId="0" xfId="0" applyFont="1" applyAlignment="1">
      <alignment horizontal="left"/>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9" xfId="0" applyFont="1" applyFill="1" applyBorder="1" applyAlignment="1">
      <alignment horizontal="center" vertical="center"/>
    </xf>
    <xf numFmtId="0" fontId="4" fillId="5" borderId="125" xfId="0" applyFont="1" applyFill="1" applyBorder="1" applyAlignment="1">
      <alignment horizontal="center" vertical="center"/>
    </xf>
    <xf numFmtId="0" fontId="4" fillId="5" borderId="0" xfId="0" applyFont="1" applyFill="1" applyBorder="1" applyAlignment="1">
      <alignment horizontal="center" vertical="center"/>
    </xf>
    <xf numFmtId="178" fontId="15" fillId="5" borderId="8" xfId="2" applyNumberFormat="1" applyFont="1" applyFill="1" applyBorder="1" applyAlignment="1">
      <alignment horizontal="right" vertical="center"/>
    </xf>
    <xf numFmtId="0" fontId="4" fillId="5" borderId="35" xfId="0" applyFont="1" applyFill="1" applyBorder="1" applyAlignment="1">
      <alignment horizontal="center" vertical="center"/>
    </xf>
    <xf numFmtId="0" fontId="8" fillId="0" borderId="66" xfId="0" applyFont="1" applyFill="1" applyBorder="1" applyAlignment="1">
      <alignment horizontal="right" vertical="center"/>
    </xf>
    <xf numFmtId="0" fontId="4" fillId="0" borderId="114" xfId="0" applyFont="1" applyFill="1" applyBorder="1" applyAlignment="1">
      <alignment horizontal="center" vertical="center"/>
    </xf>
    <xf numFmtId="0" fontId="4" fillId="0" borderId="10" xfId="0" applyFont="1" applyFill="1" applyBorder="1" applyAlignment="1">
      <alignment horizontal="center" vertical="center"/>
    </xf>
    <xf numFmtId="176" fontId="15" fillId="0" borderId="116" xfId="1" applyNumberFormat="1" applyFont="1" applyFill="1" applyBorder="1" applyAlignment="1">
      <alignment horizontal="right" vertical="center"/>
    </xf>
    <xf numFmtId="176" fontId="15" fillId="0" borderId="127" xfId="1" applyNumberFormat="1" applyFont="1" applyFill="1" applyBorder="1" applyAlignment="1">
      <alignment horizontal="right" vertical="center"/>
    </xf>
    <xf numFmtId="176" fontId="15" fillId="0" borderId="105" xfId="1" applyNumberFormat="1" applyFont="1" applyFill="1" applyBorder="1" applyAlignment="1">
      <alignment horizontal="right" vertical="center"/>
    </xf>
    <xf numFmtId="178" fontId="15" fillId="7" borderId="41" xfId="2" applyNumberFormat="1" applyFont="1" applyFill="1" applyBorder="1" applyAlignment="1">
      <alignment horizontal="right" vertical="center"/>
    </xf>
    <xf numFmtId="3" fontId="15" fillId="7" borderId="108" xfId="0" applyNumberFormat="1" applyFont="1" applyFill="1" applyBorder="1" applyAlignment="1">
      <alignment horizontal="center" vertical="center"/>
    </xf>
    <xf numFmtId="0" fontId="2" fillId="0" borderId="14" xfId="0" applyFont="1" applyFill="1" applyBorder="1" applyAlignment="1">
      <alignment horizontal="center" vertical="center"/>
    </xf>
    <xf numFmtId="176" fontId="15" fillId="0" borderId="129" xfId="1" applyNumberFormat="1" applyFont="1" applyFill="1" applyBorder="1" applyAlignment="1">
      <alignment horizontal="right" vertical="center"/>
    </xf>
    <xf numFmtId="176" fontId="15" fillId="0" borderId="115" xfId="1" applyNumberFormat="1" applyFont="1" applyFill="1" applyBorder="1" applyAlignment="1">
      <alignment horizontal="right" vertical="center"/>
    </xf>
    <xf numFmtId="176" fontId="15" fillId="0" borderId="117" xfId="1" applyNumberFormat="1" applyFont="1" applyFill="1" applyBorder="1" applyAlignment="1">
      <alignment horizontal="right" vertical="center"/>
    </xf>
    <xf numFmtId="176" fontId="15" fillId="0" borderId="120" xfId="1" applyNumberFormat="1" applyFont="1" applyFill="1" applyBorder="1" applyAlignment="1">
      <alignment horizontal="right" vertical="center"/>
    </xf>
    <xf numFmtId="176" fontId="15" fillId="0" borderId="118" xfId="1" applyNumberFormat="1" applyFont="1" applyFill="1" applyBorder="1" applyAlignment="1">
      <alignment horizontal="right" vertical="center"/>
    </xf>
    <xf numFmtId="0" fontId="4" fillId="0" borderId="125" xfId="0" applyFont="1" applyFill="1" applyBorder="1" applyAlignment="1">
      <alignment horizontal="center" vertical="center"/>
    </xf>
    <xf numFmtId="0" fontId="8" fillId="5" borderId="50" xfId="0" applyFont="1" applyFill="1" applyBorder="1" applyAlignment="1">
      <alignment horizontal="center" vertical="center"/>
    </xf>
    <xf numFmtId="0" fontId="4" fillId="5" borderId="43" xfId="0" applyFont="1" applyFill="1" applyBorder="1" applyAlignment="1">
      <alignment horizontal="center" vertical="center"/>
    </xf>
    <xf numFmtId="0" fontId="17" fillId="5" borderId="43" xfId="0" applyFont="1" applyFill="1" applyBorder="1" applyAlignment="1">
      <alignment horizontal="center" vertical="center"/>
    </xf>
    <xf numFmtId="9" fontId="15" fillId="5" borderId="56" xfId="1" applyFont="1" applyFill="1" applyBorder="1" applyAlignment="1">
      <alignment horizontal="right" vertical="center"/>
    </xf>
    <xf numFmtId="176" fontId="15" fillId="0" borderId="131" xfId="1" applyNumberFormat="1" applyFont="1" applyFill="1" applyBorder="1" applyAlignment="1">
      <alignment horizontal="right" vertical="center"/>
    </xf>
    <xf numFmtId="176" fontId="15" fillId="0" borderId="130" xfId="1" applyNumberFormat="1" applyFont="1" applyFill="1" applyBorder="1" applyAlignment="1">
      <alignment horizontal="right" vertical="center"/>
    </xf>
    <xf numFmtId="176" fontId="15" fillId="0" borderId="45" xfId="1" applyNumberFormat="1" applyFont="1" applyFill="1" applyBorder="1" applyAlignment="1">
      <alignment horizontal="right" vertical="center"/>
    </xf>
    <xf numFmtId="178" fontId="15" fillId="7" borderId="40" xfId="2" applyNumberFormat="1" applyFont="1" applyFill="1" applyBorder="1" applyAlignment="1">
      <alignment horizontal="right" vertical="center"/>
    </xf>
    <xf numFmtId="178" fontId="15" fillId="7" borderId="42" xfId="2" applyNumberFormat="1" applyFont="1" applyFill="1" applyBorder="1" applyAlignment="1">
      <alignment horizontal="right" vertical="center"/>
    </xf>
    <xf numFmtId="0" fontId="17" fillId="0" borderId="66" xfId="0" applyFont="1" applyFill="1" applyBorder="1" applyAlignment="1">
      <alignment vertical="center"/>
    </xf>
    <xf numFmtId="55" fontId="8" fillId="5" borderId="50" xfId="0" applyNumberFormat="1" applyFont="1" applyFill="1" applyBorder="1" applyAlignment="1">
      <alignment horizontal="center" vertical="center"/>
    </xf>
    <xf numFmtId="0" fontId="8" fillId="0" borderId="66" xfId="0" applyFont="1" applyFill="1" applyBorder="1" applyAlignment="1">
      <alignment horizontal="center" vertical="center"/>
    </xf>
    <xf numFmtId="178" fontId="15" fillId="5" borderId="56" xfId="2" applyNumberFormat="1" applyFont="1" applyFill="1" applyBorder="1" applyAlignment="1">
      <alignment horizontal="right" vertical="center"/>
    </xf>
    <xf numFmtId="176" fontId="15" fillId="0" borderId="130" xfId="1" applyNumberFormat="1" applyFont="1" applyFill="1" applyBorder="1" applyAlignment="1">
      <alignment horizontal="center" vertical="center"/>
    </xf>
    <xf numFmtId="176" fontId="15" fillId="0" borderId="45" xfId="1" applyNumberFormat="1" applyFont="1" applyFill="1" applyBorder="1" applyAlignment="1">
      <alignment horizontal="center" vertical="center"/>
    </xf>
    <xf numFmtId="9" fontId="15" fillId="7" borderId="40" xfId="1" applyFont="1" applyFill="1" applyBorder="1" applyAlignment="1">
      <alignment horizontal="right" vertical="center"/>
    </xf>
    <xf numFmtId="9" fontId="15" fillId="7" borderId="41" xfId="1" applyFont="1" applyFill="1" applyBorder="1" applyAlignment="1">
      <alignment horizontal="right" vertical="center"/>
    </xf>
    <xf numFmtId="9" fontId="15" fillId="7" borderId="38" xfId="1" applyFont="1" applyFill="1" applyBorder="1" applyAlignment="1">
      <alignment horizontal="right" vertical="center"/>
    </xf>
    <xf numFmtId="0" fontId="6" fillId="0" borderId="66" xfId="0" applyFont="1" applyFill="1" applyBorder="1" applyAlignment="1">
      <alignment horizontal="center" vertical="center"/>
    </xf>
    <xf numFmtId="176" fontId="15" fillId="0" borderId="119" xfId="1" applyNumberFormat="1" applyFont="1" applyFill="1" applyBorder="1" applyAlignment="1">
      <alignment horizontal="right" vertical="center"/>
    </xf>
    <xf numFmtId="176" fontId="15" fillId="0" borderId="20" xfId="1" applyNumberFormat="1" applyFont="1" applyFill="1" applyBorder="1" applyAlignment="1">
      <alignment horizontal="center" vertical="center"/>
    </xf>
    <xf numFmtId="176" fontId="15" fillId="0" borderId="68" xfId="1" applyNumberFormat="1" applyFont="1" applyFill="1" applyBorder="1" applyAlignment="1">
      <alignment horizontal="center" vertical="center"/>
    </xf>
    <xf numFmtId="176" fontId="15" fillId="0" borderId="79" xfId="1" applyNumberFormat="1" applyFont="1" applyFill="1" applyBorder="1" applyAlignment="1">
      <alignment horizontal="center" vertical="center"/>
    </xf>
    <xf numFmtId="176" fontId="15" fillId="0" borderId="43" xfId="1" applyNumberFormat="1" applyFont="1" applyFill="1" applyBorder="1" applyAlignment="1">
      <alignment horizontal="center" vertical="center"/>
    </xf>
    <xf numFmtId="176" fontId="15" fillId="0" borderId="41" xfId="1" applyNumberFormat="1" applyFont="1" applyFill="1" applyBorder="1" applyAlignment="1">
      <alignment horizontal="center" vertical="center"/>
    </xf>
    <xf numFmtId="176" fontId="15" fillId="0" borderId="116" xfId="1" applyNumberFormat="1" applyFont="1" applyFill="1" applyBorder="1" applyAlignment="1">
      <alignment horizontal="center" vertical="center"/>
    </xf>
    <xf numFmtId="176" fontId="15" fillId="0" borderId="117" xfId="1" applyNumberFormat="1" applyFont="1" applyFill="1" applyBorder="1" applyAlignment="1">
      <alignment horizontal="center" vertical="center"/>
    </xf>
    <xf numFmtId="176" fontId="15" fillId="0" borderId="77" xfId="1" applyNumberFormat="1" applyFont="1" applyFill="1" applyBorder="1" applyAlignment="1">
      <alignment horizontal="center" vertical="center"/>
    </xf>
    <xf numFmtId="176" fontId="15" fillId="0" borderId="102" xfId="1" quotePrefix="1" applyNumberFormat="1" applyFont="1" applyFill="1" applyBorder="1" applyAlignment="1">
      <alignment horizontal="center" vertical="center"/>
    </xf>
    <xf numFmtId="0" fontId="6" fillId="0" borderId="0" xfId="0" applyFont="1" applyBorder="1" applyAlignment="1">
      <alignment vertical="top"/>
    </xf>
    <xf numFmtId="0" fontId="2" fillId="0" borderId="0" xfId="0" applyFont="1" applyBorder="1" applyAlignment="1">
      <alignment vertical="center"/>
    </xf>
    <xf numFmtId="176" fontId="15" fillId="6" borderId="17" xfId="1" applyNumberFormat="1" applyFont="1" applyFill="1" applyBorder="1" applyAlignment="1">
      <alignment horizontal="right" vertical="center"/>
    </xf>
    <xf numFmtId="176" fontId="15" fillId="6" borderId="54" xfId="1" applyNumberFormat="1" applyFont="1" applyFill="1" applyBorder="1" applyAlignment="1">
      <alignment horizontal="right" vertical="center"/>
    </xf>
    <xf numFmtId="9" fontId="15" fillId="5" borderId="17" xfId="0" applyNumberFormat="1" applyFont="1" applyFill="1" applyBorder="1" applyAlignment="1">
      <alignment horizontal="right" vertical="center"/>
    </xf>
    <xf numFmtId="9" fontId="15" fillId="5" borderId="54" xfId="0" applyNumberFormat="1" applyFont="1" applyFill="1" applyBorder="1" applyAlignment="1">
      <alignment horizontal="right" vertical="center"/>
    </xf>
    <xf numFmtId="176" fontId="15" fillId="0" borderId="17" xfId="1" applyNumberFormat="1" applyFont="1" applyFill="1" applyBorder="1" applyAlignment="1">
      <alignment horizontal="right" vertical="center"/>
    </xf>
    <xf numFmtId="176" fontId="15" fillId="0" borderId="54" xfId="1" applyNumberFormat="1" applyFont="1" applyFill="1" applyBorder="1" applyAlignment="1">
      <alignment horizontal="right" vertical="center"/>
    </xf>
    <xf numFmtId="176" fontId="15" fillId="0" borderId="142" xfId="1" applyNumberFormat="1" applyFont="1" applyFill="1" applyBorder="1" applyAlignment="1">
      <alignment horizontal="right" vertical="center"/>
    </xf>
    <xf numFmtId="0" fontId="2" fillId="2" borderId="84" xfId="0" applyFont="1" applyFill="1" applyBorder="1" applyAlignment="1">
      <alignment horizontal="center" vertical="center"/>
    </xf>
    <xf numFmtId="176" fontId="15" fillId="0" borderId="142" xfId="1" applyNumberFormat="1" applyFont="1" applyFill="1" applyBorder="1" applyAlignment="1">
      <alignment horizontal="center" vertical="center"/>
    </xf>
    <xf numFmtId="176" fontId="15" fillId="0" borderId="143" xfId="1" applyNumberFormat="1" applyFont="1" applyFill="1" applyBorder="1" applyAlignment="1">
      <alignment horizontal="center" vertical="center"/>
    </xf>
    <xf numFmtId="176" fontId="15" fillId="0" borderId="143" xfId="1" applyNumberFormat="1" applyFont="1" applyFill="1" applyBorder="1" applyAlignment="1">
      <alignment horizontal="right" vertical="center"/>
    </xf>
    <xf numFmtId="0" fontId="2" fillId="2" borderId="21" xfId="0" applyFont="1" applyFill="1" applyBorder="1" applyAlignment="1">
      <alignment horizontal="left" vertical="center"/>
    </xf>
    <xf numFmtId="178" fontId="15" fillId="0" borderId="107" xfId="0" applyNumberFormat="1" applyFont="1" applyFill="1" applyBorder="1" applyAlignment="1">
      <alignment horizontal="right" vertical="center"/>
    </xf>
    <xf numFmtId="178" fontId="15" fillId="0" borderId="121" xfId="0" applyNumberFormat="1" applyFont="1" applyFill="1" applyBorder="1" applyAlignment="1">
      <alignment horizontal="right" vertical="center"/>
    </xf>
    <xf numFmtId="0" fontId="2" fillId="0" borderId="0" xfId="0" applyFont="1" applyFill="1" applyBorder="1" applyAlignment="1">
      <alignment vertical="center" wrapText="1"/>
    </xf>
    <xf numFmtId="176" fontId="15" fillId="0" borderId="41" xfId="1" applyNumberFormat="1" applyFont="1" applyFill="1" applyBorder="1" applyAlignment="1">
      <alignment vertical="center"/>
    </xf>
    <xf numFmtId="176" fontId="15" fillId="0" borderId="11" xfId="1" applyNumberFormat="1" applyFont="1" applyFill="1" applyBorder="1" applyAlignment="1">
      <alignment horizontal="right" vertical="center"/>
    </xf>
    <xf numFmtId="176" fontId="15" fillId="0" borderId="22" xfId="1" applyNumberFormat="1" applyFont="1" applyFill="1" applyBorder="1" applyAlignment="1">
      <alignment horizontal="right" vertical="center"/>
    </xf>
    <xf numFmtId="176" fontId="15" fillId="0" borderId="110" xfId="1" applyNumberFormat="1" applyFont="1" applyFill="1" applyBorder="1" applyAlignment="1">
      <alignment horizontal="right" vertical="center"/>
    </xf>
    <xf numFmtId="176" fontId="15" fillId="0" borderId="13" xfId="1" applyNumberFormat="1" applyFont="1" applyFill="1" applyBorder="1" applyAlignment="1">
      <alignment horizontal="right" vertical="center"/>
    </xf>
    <xf numFmtId="176" fontId="15" fillId="7" borderId="51" xfId="1" applyNumberFormat="1" applyFont="1" applyFill="1" applyBorder="1" applyAlignment="1">
      <alignment horizontal="right" vertical="center"/>
    </xf>
    <xf numFmtId="176" fontId="15" fillId="7" borderId="87" xfId="1" applyNumberFormat="1" applyFont="1" applyFill="1" applyBorder="1" applyAlignment="1">
      <alignment horizontal="right" vertical="center"/>
    </xf>
    <xf numFmtId="176" fontId="15" fillId="0" borderId="56" xfId="1" applyNumberFormat="1" applyFont="1" applyBorder="1" applyAlignment="1">
      <alignment vertical="center"/>
    </xf>
    <xf numFmtId="176" fontId="15" fillId="0" borderId="60" xfId="1" applyNumberFormat="1" applyFont="1" applyBorder="1" applyAlignment="1">
      <alignment vertical="center"/>
    </xf>
    <xf numFmtId="176" fontId="15" fillId="0" borderId="60" xfId="1" applyNumberFormat="1" applyFont="1" applyBorder="1" applyAlignment="1" applyProtection="1">
      <alignment vertical="center"/>
      <protection locked="0"/>
    </xf>
    <xf numFmtId="176" fontId="15" fillId="0" borderId="18" xfId="1" applyNumberFormat="1" applyFont="1" applyFill="1" applyBorder="1" applyAlignment="1">
      <alignment horizontal="right" vertical="center"/>
    </xf>
    <xf numFmtId="176" fontId="15" fillId="0" borderId="43" xfId="1" applyNumberFormat="1" applyFont="1" applyBorder="1" applyAlignment="1">
      <alignment vertical="center"/>
    </xf>
    <xf numFmtId="176" fontId="15" fillId="0" borderId="23" xfId="1" applyNumberFormat="1" applyFont="1" applyFill="1" applyBorder="1" applyAlignment="1">
      <alignment horizontal="right" vertical="center"/>
    </xf>
    <xf numFmtId="176" fontId="15" fillId="0" borderId="43" xfId="1" applyNumberFormat="1" applyFont="1" applyFill="1" applyBorder="1" applyAlignment="1">
      <alignment vertical="center"/>
    </xf>
    <xf numFmtId="176" fontId="15" fillId="0" borderId="66" xfId="1" applyNumberFormat="1" applyFont="1" applyBorder="1" applyAlignment="1">
      <alignment vertical="center"/>
    </xf>
    <xf numFmtId="176" fontId="15" fillId="0" borderId="39" xfId="1" applyNumberFormat="1" applyFont="1" applyBorder="1" applyAlignment="1">
      <alignment vertical="center"/>
    </xf>
    <xf numFmtId="176" fontId="15" fillId="0" borderId="70" xfId="1" applyNumberFormat="1" applyFont="1" applyBorder="1" applyAlignment="1">
      <alignment vertical="center"/>
    </xf>
    <xf numFmtId="178" fontId="15" fillId="5" borderId="69" xfId="0" applyNumberFormat="1" applyFont="1" applyFill="1" applyBorder="1" applyAlignment="1">
      <alignment horizontal="right" vertical="center"/>
    </xf>
    <xf numFmtId="178" fontId="15" fillId="5" borderId="32" xfId="0" applyNumberFormat="1" applyFont="1" applyFill="1" applyBorder="1" applyAlignment="1">
      <alignment horizontal="right" vertical="center"/>
    </xf>
    <xf numFmtId="176" fontId="15" fillId="5" borderId="2" xfId="1" applyNumberFormat="1" applyFont="1" applyFill="1" applyBorder="1" applyAlignment="1">
      <alignment horizontal="right" vertical="center"/>
    </xf>
    <xf numFmtId="176" fontId="15" fillId="5" borderId="32" xfId="1" applyNumberFormat="1" applyFont="1" applyFill="1" applyBorder="1" applyAlignment="1">
      <alignment horizontal="right" vertical="center"/>
    </xf>
    <xf numFmtId="0" fontId="2" fillId="0" borderId="0" xfId="0" applyFont="1" applyAlignment="1">
      <alignment vertical="center"/>
    </xf>
    <xf numFmtId="0" fontId="2" fillId="0" borderId="0" xfId="0" applyFont="1"/>
    <xf numFmtId="177" fontId="9" fillId="0" borderId="0" xfId="0" applyNumberFormat="1" applyFont="1" applyFill="1" applyBorder="1" applyAlignment="1">
      <alignment horizontal="right" vertical="center"/>
    </xf>
    <xf numFmtId="0" fontId="11" fillId="0" borderId="0" xfId="0" applyFont="1"/>
    <xf numFmtId="0" fontId="14" fillId="0" borderId="0" xfId="0" applyFont="1" applyAlignment="1">
      <alignment horizontal="center" vertical="center"/>
    </xf>
    <xf numFmtId="0" fontId="2" fillId="0" borderId="0" xfId="0" applyFont="1" applyFill="1" applyAlignment="1">
      <alignment vertical="center"/>
    </xf>
    <xf numFmtId="0" fontId="4" fillId="5" borderId="48" xfId="0" applyFont="1" applyFill="1" applyBorder="1" applyAlignment="1">
      <alignment horizontal="center" vertical="center"/>
    </xf>
    <xf numFmtId="176" fontId="15" fillId="7" borderId="39" xfId="1" applyNumberFormat="1" applyFont="1" applyFill="1" applyBorder="1" applyAlignment="1">
      <alignment horizontal="right" vertical="center"/>
    </xf>
    <xf numFmtId="176" fontId="15" fillId="7" borderId="41" xfId="1" applyNumberFormat="1" applyFont="1" applyFill="1" applyBorder="1" applyAlignment="1">
      <alignment horizontal="right" vertical="center"/>
    </xf>
    <xf numFmtId="176" fontId="15" fillId="7" borderId="38" xfId="1" applyNumberFormat="1" applyFont="1" applyFill="1" applyBorder="1" applyAlignment="1">
      <alignment horizontal="right" vertical="center"/>
    </xf>
    <xf numFmtId="176" fontId="15" fillId="7" borderId="40" xfId="1" applyNumberFormat="1" applyFont="1" applyFill="1" applyBorder="1" applyAlignment="1">
      <alignment horizontal="right" vertical="center"/>
    </xf>
    <xf numFmtId="176" fontId="15" fillId="7" borderId="42" xfId="1" quotePrefix="1" applyNumberFormat="1" applyFont="1" applyFill="1" applyBorder="1" applyAlignment="1">
      <alignment horizontal="right" vertical="center"/>
    </xf>
    <xf numFmtId="0" fontId="4" fillId="5" borderId="10" xfId="0" applyFont="1" applyFill="1" applyBorder="1" applyAlignment="1">
      <alignment horizontal="center" vertical="center"/>
    </xf>
    <xf numFmtId="176" fontId="15" fillId="5" borderId="69" xfId="1" applyNumberFormat="1" applyFont="1" applyFill="1" applyBorder="1" applyAlignment="1">
      <alignment horizontal="right" vertical="center"/>
    </xf>
    <xf numFmtId="0" fontId="14" fillId="0" borderId="0" xfId="0" applyFont="1" applyAlignment="1"/>
    <xf numFmtId="0" fontId="11" fillId="0" borderId="0" xfId="0" applyFont="1" applyAlignment="1"/>
    <xf numFmtId="176" fontId="15" fillId="0" borderId="14" xfId="1" applyNumberFormat="1" applyFont="1" applyFill="1" applyBorder="1" applyAlignment="1">
      <alignment horizontal="right" vertical="center"/>
    </xf>
    <xf numFmtId="0" fontId="2" fillId="2" borderId="123" xfId="0" applyFont="1" applyFill="1" applyBorder="1" applyAlignment="1">
      <alignment horizontal="center" vertical="center"/>
    </xf>
    <xf numFmtId="0" fontId="2" fillId="2" borderId="124" xfId="0" applyFont="1" applyFill="1" applyBorder="1" applyAlignment="1">
      <alignment horizontal="right" vertical="center"/>
    </xf>
    <xf numFmtId="9" fontId="15" fillId="0" borderId="152" xfId="1" applyFont="1" applyFill="1" applyBorder="1" applyAlignment="1">
      <alignment horizontal="right" vertical="center"/>
    </xf>
    <xf numFmtId="9" fontId="15" fillId="0" borderId="44" xfId="1" applyFont="1" applyFill="1" applyBorder="1" applyAlignment="1">
      <alignment horizontal="right" vertical="center"/>
    </xf>
    <xf numFmtId="9" fontId="15" fillId="0" borderId="138" xfId="1" applyFont="1" applyFill="1" applyBorder="1" applyAlignment="1">
      <alignment horizontal="right" vertical="center"/>
    </xf>
    <xf numFmtId="9" fontId="15" fillId="0" borderId="145" xfId="1" applyFont="1" applyFill="1" applyBorder="1" applyAlignment="1">
      <alignment horizontal="right" vertical="center"/>
    </xf>
    <xf numFmtId="9" fontId="15" fillId="0" borderId="79" xfId="1" applyFont="1" applyFill="1" applyBorder="1" applyAlignment="1">
      <alignment horizontal="right" vertical="center"/>
    </xf>
    <xf numFmtId="9" fontId="15" fillId="0" borderId="68" xfId="1" applyFont="1" applyFill="1" applyBorder="1" applyAlignment="1">
      <alignment horizontal="right" vertical="center"/>
    </xf>
    <xf numFmtId="9" fontId="15" fillId="0" borderId="78" xfId="1" applyFont="1" applyFill="1" applyBorder="1" applyAlignment="1">
      <alignment horizontal="right" vertical="center"/>
    </xf>
    <xf numFmtId="9" fontId="15" fillId="0" borderId="70" xfId="1" applyFont="1" applyFill="1" applyBorder="1" applyAlignment="1">
      <alignment horizontal="right" vertical="center"/>
    </xf>
    <xf numFmtId="9" fontId="15" fillId="5" borderId="70" xfId="1" applyFont="1" applyFill="1" applyBorder="1" applyAlignment="1">
      <alignment horizontal="right" vertical="center"/>
    </xf>
    <xf numFmtId="0" fontId="2" fillId="0" borderId="14" xfId="0" applyFont="1" applyBorder="1" applyAlignment="1">
      <alignment horizontal="right" vertical="center"/>
    </xf>
    <xf numFmtId="0" fontId="2" fillId="0" borderId="0" xfId="0" applyFont="1" applyFill="1" applyBorder="1"/>
    <xf numFmtId="0" fontId="2" fillId="0" borderId="14" xfId="0" applyFont="1" applyBorder="1" applyAlignment="1">
      <alignment vertical="center"/>
    </xf>
    <xf numFmtId="0" fontId="9" fillId="0" borderId="0" xfId="0" applyNumberFormat="1" applyFont="1" applyFill="1" applyBorder="1" applyAlignment="1">
      <alignment horizontal="right" vertical="center"/>
    </xf>
    <xf numFmtId="0" fontId="2" fillId="2" borderId="17" xfId="0" applyFont="1" applyFill="1" applyBorder="1" applyAlignment="1">
      <alignment horizontal="right" vertical="center"/>
    </xf>
    <xf numFmtId="0" fontId="2" fillId="2" borderId="35" xfId="0" applyFont="1" applyFill="1" applyBorder="1" applyAlignment="1">
      <alignment horizontal="left" vertical="center"/>
    </xf>
    <xf numFmtId="0" fontId="2" fillId="2" borderId="109" xfId="0" applyFont="1" applyFill="1" applyBorder="1" applyAlignment="1">
      <alignment horizontal="right" vertical="center"/>
    </xf>
    <xf numFmtId="0" fontId="2" fillId="0" borderId="1" xfId="0" applyFont="1" applyFill="1" applyBorder="1" applyAlignment="1">
      <alignment vertical="center" wrapText="1"/>
    </xf>
    <xf numFmtId="0" fontId="4" fillId="7" borderId="49" xfId="0" applyFont="1" applyFill="1" applyBorder="1" applyAlignment="1">
      <alignment horizontal="center" vertical="center"/>
    </xf>
    <xf numFmtId="178" fontId="15" fillId="5" borderId="66" xfId="2" applyNumberFormat="1" applyFont="1" applyFill="1" applyBorder="1" applyAlignment="1">
      <alignment horizontal="right" vertical="center"/>
    </xf>
    <xf numFmtId="0" fontId="2" fillId="0" borderId="4" xfId="0" applyFont="1" applyBorder="1"/>
    <xf numFmtId="0" fontId="2" fillId="0" borderId="15" xfId="0" applyFont="1" applyBorder="1"/>
    <xf numFmtId="0" fontId="2" fillId="0" borderId="1" xfId="0" applyFont="1" applyFill="1" applyBorder="1" applyAlignment="1">
      <alignment horizontal="center" vertical="center"/>
    </xf>
    <xf numFmtId="0" fontId="2" fillId="6" borderId="0" xfId="0" applyFont="1" applyFill="1" applyAlignment="1">
      <alignment horizontal="center" vertical="center"/>
    </xf>
    <xf numFmtId="0" fontId="2" fillId="6" borderId="1" xfId="0" applyFont="1" applyFill="1" applyBorder="1" applyAlignment="1">
      <alignment horizontal="center" vertical="center"/>
    </xf>
    <xf numFmtId="0" fontId="2" fillId="6" borderId="0" xfId="0" applyFont="1" applyFill="1"/>
    <xf numFmtId="0" fontId="2" fillId="3" borderId="9"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2" borderId="1" xfId="0" applyFont="1" applyFill="1" applyBorder="1" applyAlignment="1">
      <alignment vertical="center"/>
    </xf>
    <xf numFmtId="176" fontId="15" fillId="0" borderId="1" xfId="1" applyNumberFormat="1" applyFont="1" applyFill="1" applyBorder="1" applyAlignment="1">
      <alignment horizontal="right" vertical="center"/>
    </xf>
    <xf numFmtId="0" fontId="2" fillId="2" borderId="19" xfId="0" applyFont="1" applyFill="1" applyBorder="1" applyAlignment="1">
      <alignment vertical="center"/>
    </xf>
    <xf numFmtId="176" fontId="15" fillId="0" borderId="19" xfId="1" applyNumberFormat="1" applyFont="1" applyFill="1" applyBorder="1" applyAlignment="1">
      <alignment horizontal="right" vertical="center"/>
    </xf>
    <xf numFmtId="0" fontId="2" fillId="2" borderId="9" xfId="0" applyFont="1" applyFill="1" applyBorder="1" applyAlignment="1">
      <alignment vertical="center"/>
    </xf>
    <xf numFmtId="0" fontId="2" fillId="2" borderId="24" xfId="0" applyFont="1" applyFill="1" applyBorder="1" applyAlignment="1">
      <alignment vertical="center"/>
    </xf>
    <xf numFmtId="0" fontId="2" fillId="2" borderId="8" xfId="0" applyFont="1" applyFill="1" applyBorder="1" applyAlignment="1">
      <alignment horizontal="center" vertical="center"/>
    </xf>
    <xf numFmtId="176" fontId="15" fillId="7" borderId="90" xfId="1" applyNumberFormat="1" applyFont="1" applyFill="1" applyBorder="1" applyAlignment="1">
      <alignment horizontal="center" vertical="center"/>
    </xf>
    <xf numFmtId="176" fontId="15" fillId="7" borderId="67" xfId="1" applyNumberFormat="1" applyFont="1" applyFill="1" applyBorder="1" applyAlignment="1">
      <alignment horizontal="center" vertical="center"/>
    </xf>
    <xf numFmtId="176" fontId="15" fillId="7" borderId="19" xfId="1" applyNumberFormat="1" applyFont="1" applyFill="1" applyBorder="1" applyAlignment="1">
      <alignment horizontal="center" vertical="center"/>
    </xf>
    <xf numFmtId="0" fontId="10" fillId="0" borderId="0" xfId="0" applyFont="1" applyFill="1" applyBorder="1" applyAlignment="1">
      <alignment vertical="center" wrapText="1"/>
    </xf>
    <xf numFmtId="0" fontId="4" fillId="4" borderId="49" xfId="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2" fillId="0" borderId="0" xfId="0" applyFont="1" applyFill="1" applyBorder="1" applyAlignment="1"/>
    <xf numFmtId="0" fontId="15" fillId="7" borderId="90" xfId="1" applyNumberFormat="1" applyFont="1" applyFill="1" applyBorder="1" applyAlignment="1">
      <alignment horizontal="center" vertical="center"/>
    </xf>
    <xf numFmtId="0" fontId="15" fillId="7" borderId="9" xfId="1" applyNumberFormat="1" applyFont="1" applyFill="1" applyBorder="1" applyAlignment="1">
      <alignment horizontal="center" vertical="center"/>
    </xf>
    <xf numFmtId="176" fontId="15" fillId="7" borderId="66" xfId="1" applyNumberFormat="1" applyFont="1" applyFill="1" applyBorder="1" applyAlignment="1">
      <alignment horizontal="center" vertical="center"/>
    </xf>
    <xf numFmtId="176" fontId="15" fillId="7" borderId="14" xfId="1" applyNumberFormat="1" applyFont="1" applyFill="1" applyBorder="1" applyAlignment="1">
      <alignment horizontal="center" vertical="center"/>
    </xf>
    <xf numFmtId="178" fontId="15" fillId="7" borderId="66" xfId="2" applyNumberFormat="1" applyFont="1" applyFill="1" applyBorder="1" applyAlignment="1">
      <alignment horizontal="center" vertical="center"/>
    </xf>
    <xf numFmtId="178" fontId="15" fillId="7" borderId="136" xfId="2" applyNumberFormat="1" applyFont="1" applyFill="1" applyBorder="1" applyAlignment="1">
      <alignment horizontal="center" vertical="center"/>
    </xf>
    <xf numFmtId="178" fontId="15" fillId="0" borderId="39" xfId="0" applyNumberFormat="1" applyFont="1" applyFill="1" applyBorder="1" applyAlignment="1">
      <alignment horizontal="right" vertical="center"/>
    </xf>
    <xf numFmtId="176" fontId="15" fillId="7" borderId="77" xfId="1" applyNumberFormat="1" applyFont="1" applyFill="1" applyBorder="1" applyAlignment="1">
      <alignment horizontal="center" vertical="center"/>
    </xf>
    <xf numFmtId="176" fontId="15" fillId="7" borderId="78" xfId="1" applyNumberFormat="1" applyFont="1" applyFill="1" applyBorder="1" applyAlignment="1">
      <alignment horizontal="center" vertical="center"/>
    </xf>
    <xf numFmtId="176" fontId="15" fillId="7" borderId="8" xfId="1" applyNumberFormat="1" applyFont="1" applyFill="1" applyBorder="1" applyAlignment="1">
      <alignment horizontal="center" vertical="center"/>
    </xf>
    <xf numFmtId="176" fontId="15" fillId="0" borderId="1" xfId="1" applyNumberFormat="1" applyFont="1" applyFill="1" applyBorder="1" applyAlignment="1">
      <alignment horizontal="center" vertical="center"/>
    </xf>
    <xf numFmtId="176" fontId="15" fillId="7" borderId="1" xfId="1" applyNumberFormat="1" applyFont="1" applyFill="1" applyBorder="1" applyAlignment="1">
      <alignment horizontal="center" vertical="center"/>
    </xf>
    <xf numFmtId="176" fontId="15" fillId="7" borderId="128" xfId="1" applyNumberFormat="1" applyFont="1" applyFill="1" applyBorder="1" applyAlignment="1">
      <alignment horizontal="center" vertical="center"/>
    </xf>
    <xf numFmtId="176" fontId="15" fillId="7" borderId="84" xfId="1" applyNumberFormat="1" applyFont="1" applyFill="1" applyBorder="1" applyAlignment="1">
      <alignment horizontal="center" vertical="center"/>
    </xf>
    <xf numFmtId="176" fontId="15" fillId="7" borderId="21" xfId="1" applyNumberFormat="1" applyFont="1" applyFill="1" applyBorder="1" applyAlignment="1">
      <alignment horizontal="center" vertical="center"/>
    </xf>
    <xf numFmtId="176" fontId="15" fillId="0" borderId="70" xfId="1" applyNumberFormat="1" applyFont="1" applyFill="1" applyBorder="1" applyAlignment="1">
      <alignment horizontal="center" vertical="center"/>
    </xf>
    <xf numFmtId="176" fontId="15" fillId="7" borderId="154" xfId="1" applyNumberFormat="1" applyFont="1" applyFill="1" applyBorder="1" applyAlignment="1">
      <alignment horizontal="center" vertical="center"/>
    </xf>
    <xf numFmtId="176" fontId="15" fillId="7" borderId="142" xfId="1" applyNumberFormat="1" applyFont="1" applyFill="1" applyBorder="1" applyAlignment="1">
      <alignment horizontal="center" vertical="center"/>
    </xf>
    <xf numFmtId="0" fontId="8" fillId="0" borderId="16" xfId="0" applyFont="1" applyFill="1" applyBorder="1" applyAlignment="1">
      <alignment horizontal="center" vertical="center"/>
    </xf>
    <xf numFmtId="176" fontId="15" fillId="6" borderId="15" xfId="1" applyNumberFormat="1" applyFont="1" applyFill="1" applyBorder="1" applyAlignment="1">
      <alignment horizontal="right" vertical="center"/>
    </xf>
    <xf numFmtId="176" fontId="15" fillId="6" borderId="62" xfId="1" applyNumberFormat="1" applyFont="1" applyFill="1" applyBorder="1" applyAlignment="1">
      <alignment horizontal="right" vertical="center"/>
    </xf>
    <xf numFmtId="180" fontId="15" fillId="6" borderId="69" xfId="0" applyNumberFormat="1" applyFont="1" applyFill="1" applyBorder="1" applyAlignment="1">
      <alignment horizontal="right" vertical="center"/>
    </xf>
    <xf numFmtId="176" fontId="15" fillId="0" borderId="22" xfId="1" applyNumberFormat="1" applyFont="1" applyBorder="1" applyAlignment="1">
      <alignment vertical="center"/>
    </xf>
    <xf numFmtId="176" fontId="15" fillId="0" borderId="18" xfId="1" applyNumberFormat="1" applyFont="1" applyBorder="1" applyAlignment="1" applyProtection="1">
      <alignment vertical="center"/>
      <protection locked="0"/>
    </xf>
    <xf numFmtId="176" fontId="15" fillId="0" borderId="4" xfId="1" applyNumberFormat="1" applyFont="1" applyBorder="1" applyAlignment="1">
      <alignment vertical="center"/>
    </xf>
    <xf numFmtId="176" fontId="15" fillId="0" borderId="25" xfId="1" applyNumberFormat="1" applyFont="1" applyFill="1" applyBorder="1" applyAlignment="1">
      <alignment vertical="center"/>
    </xf>
    <xf numFmtId="176" fontId="15" fillId="0" borderId="13" xfId="1" applyNumberFormat="1" applyFont="1" applyBorder="1" applyAlignment="1">
      <alignment vertical="center"/>
    </xf>
    <xf numFmtId="176" fontId="15" fillId="0" borderId="24" xfId="1" applyNumberFormat="1" applyFont="1" applyBorder="1" applyAlignment="1">
      <alignment vertical="center"/>
    </xf>
    <xf numFmtId="176" fontId="15" fillId="0" borderId="20" xfId="1" applyNumberFormat="1" applyFont="1" applyBorder="1" applyAlignment="1">
      <alignment vertical="center"/>
    </xf>
    <xf numFmtId="178" fontId="15" fillId="0" borderId="131" xfId="2" applyNumberFormat="1" applyFont="1" applyFill="1" applyBorder="1" applyAlignment="1">
      <alignment horizontal="right" vertical="center"/>
    </xf>
    <xf numFmtId="178" fontId="15" fillId="0" borderId="130" xfId="2" applyNumberFormat="1" applyFont="1" applyFill="1" applyBorder="1" applyAlignment="1">
      <alignment horizontal="right" vertical="center"/>
    </xf>
    <xf numFmtId="178" fontId="15" fillId="0" borderId="155" xfId="2" applyNumberFormat="1" applyFont="1" applyFill="1" applyBorder="1" applyAlignment="1">
      <alignment horizontal="right" vertical="center"/>
    </xf>
    <xf numFmtId="178" fontId="15" fillId="0" borderId="156" xfId="2" applyNumberFormat="1" applyFont="1" applyFill="1" applyBorder="1" applyAlignment="1">
      <alignment horizontal="right" vertical="center"/>
    </xf>
    <xf numFmtId="176" fontId="15" fillId="0" borderId="157" xfId="1" applyNumberFormat="1" applyFont="1" applyFill="1" applyBorder="1" applyAlignment="1">
      <alignment vertical="center"/>
    </xf>
    <xf numFmtId="0" fontId="4" fillId="4" borderId="47" xfId="0" applyFont="1" applyFill="1" applyBorder="1" applyAlignment="1">
      <alignment horizontal="center" vertical="center"/>
    </xf>
    <xf numFmtId="0" fontId="4" fillId="4" borderId="114"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112" xfId="0" applyFont="1" applyFill="1" applyBorder="1" applyAlignment="1">
      <alignment horizontal="center" vertical="center"/>
    </xf>
    <xf numFmtId="178" fontId="15" fillId="4" borderId="55" xfId="2" applyNumberFormat="1" applyFont="1" applyFill="1" applyBorder="1" applyAlignment="1">
      <alignment horizontal="right" vertical="center"/>
    </xf>
    <xf numFmtId="178" fontId="15" fillId="4" borderId="2" xfId="2" applyNumberFormat="1" applyFont="1" applyFill="1" applyBorder="1" applyAlignment="1">
      <alignment horizontal="right" vertical="center"/>
    </xf>
    <xf numFmtId="178" fontId="15" fillId="4" borderId="62" xfId="2" applyNumberFormat="1" applyFont="1" applyFill="1" applyBorder="1" applyAlignment="1">
      <alignment horizontal="right" vertical="center"/>
    </xf>
    <xf numFmtId="178" fontId="15" fillId="4" borderId="29" xfId="2" applyNumberFormat="1" applyFont="1" applyFill="1" applyBorder="1" applyAlignment="1">
      <alignment horizontal="right" vertical="center"/>
    </xf>
    <xf numFmtId="178" fontId="15" fillId="4" borderId="69" xfId="2" applyNumberFormat="1" applyFont="1" applyFill="1" applyBorder="1" applyAlignment="1">
      <alignment horizontal="right" vertical="center"/>
    </xf>
    <xf numFmtId="176" fontId="15" fillId="4" borderId="105" xfId="1" applyNumberFormat="1" applyFont="1" applyFill="1" applyBorder="1" applyAlignment="1">
      <alignment horizontal="right" vertical="center"/>
    </xf>
    <xf numFmtId="176" fontId="15" fillId="4" borderId="130" xfId="1" applyNumberFormat="1" applyFont="1" applyFill="1" applyBorder="1" applyAlignment="1">
      <alignment horizontal="right" vertical="center"/>
    </xf>
    <xf numFmtId="176" fontId="15" fillId="4" borderId="79" xfId="1" applyNumberFormat="1" applyFont="1" applyFill="1" applyBorder="1" applyAlignment="1">
      <alignment horizontal="right" vertical="center"/>
    </xf>
    <xf numFmtId="178" fontId="15" fillId="4" borderId="105" xfId="0" applyNumberFormat="1" applyFont="1" applyFill="1" applyBorder="1" applyAlignment="1">
      <alignment horizontal="right" vertical="center"/>
    </xf>
    <xf numFmtId="178" fontId="15" fillId="4" borderId="79" xfId="0" applyNumberFormat="1" applyFont="1" applyFill="1" applyBorder="1" applyAlignment="1">
      <alignment horizontal="right" vertical="center"/>
    </xf>
    <xf numFmtId="0" fontId="4" fillId="4" borderId="52" xfId="0" applyFont="1" applyFill="1" applyBorder="1" applyAlignment="1">
      <alignment horizontal="center" vertical="center"/>
    </xf>
    <xf numFmtId="0" fontId="4" fillId="4" borderId="10" xfId="0" applyNumberFormat="1" applyFont="1" applyFill="1" applyBorder="1" applyAlignment="1">
      <alignment horizontal="center" vertical="center"/>
    </xf>
    <xf numFmtId="0" fontId="4" fillId="4" borderId="81" xfId="0" applyFont="1" applyFill="1" applyBorder="1" applyAlignment="1">
      <alignment horizontal="center" vertical="center"/>
    </xf>
    <xf numFmtId="180" fontId="15" fillId="4" borderId="11" xfId="0" applyNumberFormat="1" applyFont="1" applyFill="1" applyBorder="1" applyAlignment="1">
      <alignment horizontal="right" vertical="center"/>
    </xf>
    <xf numFmtId="178" fontId="15" fillId="7" borderId="57" xfId="2" applyNumberFormat="1" applyFont="1" applyFill="1" applyBorder="1" applyAlignment="1">
      <alignment horizontal="right" vertical="center"/>
    </xf>
    <xf numFmtId="178" fontId="15" fillId="7" borderId="58" xfId="2" applyNumberFormat="1" applyFont="1" applyFill="1" applyBorder="1" applyAlignment="1">
      <alignment horizontal="right" vertical="center"/>
    </xf>
    <xf numFmtId="178" fontId="15" fillId="7" borderId="55" xfId="2" applyNumberFormat="1" applyFont="1" applyFill="1" applyBorder="1" applyAlignment="1">
      <alignment horizontal="right" vertical="center"/>
    </xf>
    <xf numFmtId="178" fontId="15" fillId="7" borderId="51" xfId="2" applyNumberFormat="1" applyFont="1" applyFill="1" applyBorder="1" applyAlignment="1">
      <alignment horizontal="right" vertical="center"/>
    </xf>
    <xf numFmtId="178" fontId="15" fillId="7" borderId="59" xfId="2" applyNumberFormat="1" applyFont="1" applyFill="1" applyBorder="1" applyAlignment="1">
      <alignment horizontal="right" vertical="center"/>
    </xf>
    <xf numFmtId="178" fontId="15" fillId="7" borderId="61" xfId="2" applyNumberFormat="1" applyFont="1" applyFill="1" applyBorder="1" applyAlignment="1">
      <alignment horizontal="right" vertical="center"/>
    </xf>
    <xf numFmtId="178" fontId="15" fillId="7" borderId="2" xfId="2" applyNumberFormat="1" applyFont="1" applyFill="1" applyBorder="1" applyAlignment="1">
      <alignment horizontal="right" vertical="center"/>
    </xf>
    <xf numFmtId="178" fontId="15" fillId="7" borderId="60" xfId="2" applyNumberFormat="1" applyFont="1" applyFill="1" applyBorder="1" applyAlignment="1">
      <alignment horizontal="right" vertical="center"/>
    </xf>
    <xf numFmtId="178" fontId="15" fillId="7" borderId="64" xfId="2" applyNumberFormat="1" applyFont="1" applyFill="1" applyBorder="1" applyAlignment="1">
      <alignment horizontal="right" vertical="center"/>
    </xf>
    <xf numFmtId="178" fontId="15" fillId="7" borderId="65" xfId="2" applyNumberFormat="1" applyFont="1" applyFill="1" applyBorder="1" applyAlignment="1">
      <alignment horizontal="right" vertical="center"/>
    </xf>
    <xf numFmtId="178" fontId="15" fillId="7" borderId="62" xfId="2" applyNumberFormat="1" applyFont="1" applyFill="1" applyBorder="1" applyAlignment="1">
      <alignment horizontal="right" vertical="center"/>
    </xf>
    <xf numFmtId="178" fontId="15" fillId="7" borderId="63" xfId="2" applyNumberFormat="1" applyFont="1" applyFill="1" applyBorder="1" applyAlignment="1">
      <alignment horizontal="right" vertical="center"/>
    </xf>
    <xf numFmtId="178" fontId="15" fillId="7" borderId="94" xfId="2" applyNumberFormat="1" applyFont="1" applyFill="1" applyBorder="1" applyAlignment="1">
      <alignment horizontal="right" vertical="center"/>
    </xf>
    <xf numFmtId="178" fontId="15" fillId="7" borderId="104" xfId="2" applyNumberFormat="1" applyFont="1" applyFill="1" applyBorder="1" applyAlignment="1">
      <alignment horizontal="right" vertical="center"/>
    </xf>
    <xf numFmtId="178" fontId="15" fillId="7" borderId="29" xfId="2" applyNumberFormat="1" applyFont="1" applyFill="1" applyBorder="1" applyAlignment="1">
      <alignment horizontal="right" vertical="center"/>
    </xf>
    <xf numFmtId="178" fontId="15" fillId="7" borderId="127" xfId="2" applyNumberFormat="1" applyFont="1" applyFill="1" applyBorder="1" applyAlignment="1">
      <alignment horizontal="right" vertical="center"/>
    </xf>
    <xf numFmtId="178" fontId="15" fillId="7" borderId="68" xfId="2" applyNumberFormat="1" applyFont="1" applyFill="1" applyBorder="1" applyAlignment="1">
      <alignment horizontal="right" vertical="center"/>
    </xf>
    <xf numFmtId="178" fontId="15" fillId="7" borderId="101" xfId="2" applyNumberFormat="1" applyFont="1" applyFill="1" applyBorder="1" applyAlignment="1">
      <alignment horizontal="right" vertical="center"/>
    </xf>
    <xf numFmtId="178" fontId="15" fillId="7" borderId="69" xfId="2" applyNumberFormat="1" applyFont="1" applyFill="1" applyBorder="1" applyAlignment="1">
      <alignment horizontal="right" vertical="center"/>
    </xf>
    <xf numFmtId="178" fontId="15" fillId="7" borderId="70" xfId="2" applyNumberFormat="1" applyFont="1" applyFill="1" applyBorder="1" applyAlignment="1">
      <alignment horizontal="right" vertical="center"/>
    </xf>
    <xf numFmtId="176" fontId="15" fillId="7" borderId="90" xfId="1" applyNumberFormat="1" applyFont="1" applyFill="1" applyBorder="1" applyAlignment="1">
      <alignment horizontal="right" vertical="center"/>
    </xf>
    <xf numFmtId="176" fontId="15" fillId="7" borderId="71" xfId="1" applyNumberFormat="1" applyFont="1" applyFill="1" applyBorder="1" applyAlignment="1">
      <alignment horizontal="right" vertical="center"/>
    </xf>
    <xf numFmtId="176" fontId="15" fillId="7" borderId="59" xfId="1" applyNumberFormat="1" applyFont="1" applyFill="1" applyBorder="1" applyAlignment="1">
      <alignment horizontal="right" vertical="center"/>
    </xf>
    <xf numFmtId="176" fontId="15" fillId="7" borderId="75" xfId="1" applyNumberFormat="1" applyFont="1" applyFill="1" applyBorder="1" applyAlignment="1">
      <alignment horizontal="right" vertical="center"/>
    </xf>
    <xf numFmtId="176" fontId="15" fillId="7" borderId="60" xfId="1" applyNumberFormat="1" applyFont="1" applyFill="1" applyBorder="1" applyAlignment="1">
      <alignment horizontal="right" vertical="center"/>
    </xf>
    <xf numFmtId="176" fontId="15" fillId="7" borderId="68" xfId="1" applyNumberFormat="1" applyFont="1" applyFill="1" applyBorder="1" applyAlignment="1">
      <alignment horizontal="right" vertical="center"/>
    </xf>
    <xf numFmtId="176" fontId="15" fillId="7" borderId="77" xfId="1" applyNumberFormat="1" applyFont="1" applyFill="1" applyBorder="1" applyAlignment="1">
      <alignment horizontal="right" vertical="center"/>
    </xf>
    <xf numFmtId="176" fontId="15" fillId="7" borderId="70" xfId="1" applyNumberFormat="1" applyFont="1" applyFill="1" applyBorder="1" applyAlignment="1">
      <alignment horizontal="right" vertical="center"/>
    </xf>
    <xf numFmtId="178" fontId="15" fillId="7" borderId="32" xfId="0" applyNumberFormat="1" applyFont="1" applyFill="1" applyBorder="1" applyAlignment="1">
      <alignment horizontal="right" vertical="center"/>
    </xf>
    <xf numFmtId="178" fontId="15" fillId="7" borderId="90" xfId="0" applyNumberFormat="1" applyFont="1" applyFill="1" applyBorder="1" applyAlignment="1">
      <alignment horizontal="right" vertical="center"/>
    </xf>
    <xf numFmtId="178" fontId="15" fillId="7" borderId="39" xfId="0" applyNumberFormat="1" applyFont="1" applyFill="1" applyBorder="1" applyAlignment="1">
      <alignment horizontal="right" vertical="center"/>
    </xf>
    <xf numFmtId="178" fontId="15" fillId="7" borderId="69" xfId="0" applyNumberFormat="1" applyFont="1" applyFill="1" applyBorder="1" applyAlignment="1">
      <alignment horizontal="right" vertical="center"/>
    </xf>
    <xf numFmtId="178" fontId="15" fillId="7" borderId="68" xfId="0" applyNumberFormat="1" applyFont="1" applyFill="1" applyBorder="1" applyAlignment="1">
      <alignment horizontal="right" vertical="center"/>
    </xf>
    <xf numFmtId="178" fontId="15" fillId="7" borderId="70" xfId="0" applyNumberFormat="1" applyFont="1" applyFill="1" applyBorder="1" applyAlignment="1">
      <alignment horizontal="right" vertical="center"/>
    </xf>
    <xf numFmtId="180" fontId="15" fillId="7" borderId="144" xfId="0" applyNumberFormat="1" applyFont="1" applyFill="1" applyBorder="1" applyAlignment="1">
      <alignment horizontal="right" vertical="center"/>
    </xf>
    <xf numFmtId="180" fontId="15" fillId="7" borderId="106" xfId="0" applyNumberFormat="1" applyFont="1" applyFill="1" applyBorder="1" applyAlignment="1">
      <alignment horizontal="right" vertical="center"/>
    </xf>
    <xf numFmtId="180" fontId="15" fillId="7" borderId="56" xfId="0" applyNumberFormat="1" applyFont="1" applyFill="1" applyBorder="1" applyAlignment="1">
      <alignment horizontal="right" vertical="center"/>
    </xf>
    <xf numFmtId="176" fontId="15" fillId="0" borderId="25" xfId="1" applyNumberFormat="1" applyFont="1" applyFill="1" applyBorder="1" applyAlignment="1">
      <alignment horizontal="right" vertical="center"/>
    </xf>
    <xf numFmtId="0" fontId="2" fillId="0" borderId="0" xfId="1" applyNumberFormat="1" applyFont="1" applyFill="1" applyBorder="1" applyAlignment="1">
      <alignment horizontal="left" vertical="center"/>
    </xf>
    <xf numFmtId="0" fontId="2" fillId="0" borderId="0" xfId="1" applyNumberFormat="1" applyFont="1" applyFill="1" applyBorder="1" applyAlignment="1">
      <alignment horizontal="right" vertical="center"/>
    </xf>
    <xf numFmtId="0" fontId="2" fillId="0" borderId="4" xfId="1" applyNumberFormat="1" applyFont="1" applyFill="1" applyBorder="1" applyAlignment="1">
      <alignment horizontal="left" vertical="center"/>
    </xf>
    <xf numFmtId="0" fontId="2" fillId="0" borderId="4" xfId="1" applyNumberFormat="1" applyFont="1" applyFill="1" applyBorder="1" applyAlignment="1">
      <alignment horizontal="left" vertical="center" wrapText="1"/>
    </xf>
    <xf numFmtId="0" fontId="2" fillId="0" borderId="4" xfId="0" applyFont="1" applyFill="1" applyBorder="1" applyAlignment="1">
      <alignment horizontal="center" vertical="center"/>
    </xf>
    <xf numFmtId="0" fontId="4" fillId="0" borderId="35" xfId="0" applyFont="1" applyFill="1" applyBorder="1" applyAlignment="1">
      <alignment horizontal="center" vertical="center"/>
    </xf>
    <xf numFmtId="176" fontId="15" fillId="0" borderId="4" xfId="1" applyNumberFormat="1" applyFont="1" applyFill="1" applyBorder="1" applyAlignment="1">
      <alignment horizontal="right" vertical="center"/>
    </xf>
    <xf numFmtId="176" fontId="15" fillId="0" borderId="35" xfId="1" quotePrefix="1" applyNumberFormat="1" applyFont="1" applyFill="1" applyBorder="1" applyAlignment="1">
      <alignment horizontal="right" vertical="center"/>
    </xf>
    <xf numFmtId="176" fontId="15" fillId="0" borderId="126" xfId="1" applyNumberFormat="1" applyFont="1" applyFill="1" applyBorder="1" applyAlignment="1">
      <alignment horizontal="right" vertical="center"/>
    </xf>
    <xf numFmtId="0" fontId="2" fillId="0" borderId="15" xfId="0" applyFont="1" applyFill="1" applyBorder="1" applyAlignment="1">
      <alignment vertical="center" wrapText="1"/>
    </xf>
    <xf numFmtId="0" fontId="2" fillId="0" borderId="0" xfId="1" quotePrefix="1" applyNumberFormat="1" applyFont="1" applyFill="1" applyBorder="1" applyAlignment="1">
      <alignment horizontal="right" vertical="center"/>
    </xf>
    <xf numFmtId="176" fontId="2" fillId="0" borderId="0" xfId="1" applyNumberFormat="1" applyFont="1" applyFill="1" applyBorder="1" applyAlignment="1">
      <alignment horizontal="left" vertical="center"/>
    </xf>
    <xf numFmtId="0" fontId="10"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2" fillId="0" borderId="4" xfId="1" applyNumberFormat="1" applyFont="1" applyFill="1" applyBorder="1" applyAlignment="1">
      <alignment horizontal="right" vertical="center"/>
    </xf>
    <xf numFmtId="0" fontId="2" fillId="0" borderId="4" xfId="1" quotePrefix="1" applyNumberFormat="1" applyFont="1" applyFill="1" applyBorder="1" applyAlignment="1">
      <alignment horizontal="right" vertical="center"/>
    </xf>
    <xf numFmtId="176" fontId="2" fillId="0" borderId="4" xfId="1" applyNumberFormat="1" applyFont="1" applyFill="1" applyBorder="1" applyAlignment="1">
      <alignment horizontal="left" vertical="center"/>
    </xf>
    <xf numFmtId="0" fontId="4" fillId="4" borderId="45" xfId="0" applyFont="1" applyFill="1" applyBorder="1" applyAlignment="1">
      <alignment horizontal="center" vertical="center"/>
    </xf>
    <xf numFmtId="0" fontId="4" fillId="4" borderId="85" xfId="0" applyFont="1" applyFill="1" applyBorder="1" applyAlignment="1">
      <alignment horizontal="center" vertical="center"/>
    </xf>
    <xf numFmtId="178" fontId="15" fillId="4" borderId="4" xfId="2" applyNumberFormat="1" applyFont="1" applyFill="1" applyBorder="1" applyAlignment="1">
      <alignment horizontal="right" vertical="center"/>
    </xf>
    <xf numFmtId="178" fontId="15" fillId="4" borderId="33" xfId="2" applyNumberFormat="1" applyFont="1" applyFill="1" applyBorder="1" applyAlignment="1">
      <alignment horizontal="right" vertical="center"/>
    </xf>
    <xf numFmtId="178" fontId="15" fillId="4" borderId="25" xfId="2" applyNumberFormat="1" applyFont="1" applyFill="1" applyBorder="1" applyAlignment="1">
      <alignment horizontal="right" vertical="center"/>
    </xf>
    <xf numFmtId="178" fontId="15" fillId="4" borderId="27" xfId="2" applyNumberFormat="1" applyFont="1" applyFill="1" applyBorder="1" applyAlignment="1">
      <alignment horizontal="right" vertical="center"/>
    </xf>
    <xf numFmtId="0" fontId="4" fillId="4" borderId="10" xfId="0" applyFont="1" applyFill="1" applyBorder="1" applyAlignment="1">
      <alignment horizontal="center" vertical="center"/>
    </xf>
    <xf numFmtId="176" fontId="15" fillId="4" borderId="20" xfId="1" applyNumberFormat="1" applyFont="1" applyFill="1" applyBorder="1" applyAlignment="1">
      <alignment horizontal="right" vertical="center"/>
    </xf>
    <xf numFmtId="178" fontId="15" fillId="7" borderId="88" xfId="2" applyNumberFormat="1" applyFont="1" applyFill="1" applyBorder="1" applyAlignment="1">
      <alignment horizontal="right" vertical="center"/>
    </xf>
    <xf numFmtId="178" fontId="15" fillId="7" borderId="122" xfId="2" applyNumberFormat="1" applyFont="1" applyFill="1" applyBorder="1" applyAlignment="1">
      <alignment horizontal="right" vertical="center"/>
    </xf>
    <xf numFmtId="178" fontId="15" fillId="7" borderId="132" xfId="2" applyNumberFormat="1" applyFont="1" applyFill="1" applyBorder="1" applyAlignment="1">
      <alignment horizontal="right" vertical="center"/>
    </xf>
    <xf numFmtId="178" fontId="15" fillId="7" borderId="43" xfId="2" applyNumberFormat="1" applyFont="1" applyFill="1" applyBorder="1" applyAlignment="1">
      <alignment horizontal="right" vertical="center"/>
    </xf>
    <xf numFmtId="178" fontId="15" fillId="7" borderId="91" xfId="2" applyNumberFormat="1" applyFont="1" applyFill="1" applyBorder="1" applyAlignment="1">
      <alignment horizontal="right" vertical="center"/>
    </xf>
    <xf numFmtId="178" fontId="15" fillId="7" borderId="92" xfId="2" applyNumberFormat="1" applyFont="1" applyFill="1" applyBorder="1" applyAlignment="1">
      <alignment horizontal="right" vertical="center"/>
    </xf>
    <xf numFmtId="178" fontId="15" fillId="7" borderId="133" xfId="2" applyNumberFormat="1" applyFont="1" applyFill="1" applyBorder="1" applyAlignment="1">
      <alignment horizontal="right" vertical="center"/>
    </xf>
    <xf numFmtId="178" fontId="15" fillId="7" borderId="93" xfId="2" applyNumberFormat="1" applyFont="1" applyFill="1" applyBorder="1" applyAlignment="1">
      <alignment horizontal="right" vertical="center"/>
    </xf>
    <xf numFmtId="178" fontId="15" fillId="7" borderId="134" xfId="2" applyNumberFormat="1" applyFont="1" applyFill="1" applyBorder="1" applyAlignment="1">
      <alignment horizontal="right" vertical="center"/>
    </xf>
    <xf numFmtId="178" fontId="15" fillId="7" borderId="95" xfId="2" applyNumberFormat="1" applyFont="1" applyFill="1" applyBorder="1" applyAlignment="1">
      <alignment horizontal="right" vertical="center"/>
    </xf>
    <xf numFmtId="178" fontId="15" fillId="7" borderId="96" xfId="2" applyNumberFormat="1" applyFont="1" applyFill="1" applyBorder="1" applyAlignment="1">
      <alignment horizontal="right" vertical="center"/>
    </xf>
    <xf numFmtId="178" fontId="15" fillId="7" borderId="135" xfId="2" applyNumberFormat="1" applyFont="1" applyFill="1" applyBorder="1" applyAlignment="1">
      <alignment horizontal="right" vertical="center"/>
    </xf>
    <xf numFmtId="178" fontId="15" fillId="7" borderId="66" xfId="2" applyNumberFormat="1" applyFont="1" applyFill="1" applyBorder="1" applyAlignment="1">
      <alignment horizontal="right" vertical="center"/>
    </xf>
    <xf numFmtId="176" fontId="15" fillId="7" borderId="101" xfId="1" applyNumberFormat="1" applyFont="1" applyFill="1" applyBorder="1" applyAlignment="1">
      <alignment horizontal="right" vertical="center"/>
    </xf>
    <xf numFmtId="176" fontId="15" fillId="7" borderId="79" xfId="1" applyNumberFormat="1" applyFont="1" applyFill="1" applyBorder="1" applyAlignment="1">
      <alignment horizontal="right" vertical="center"/>
    </xf>
    <xf numFmtId="176" fontId="15" fillId="7" borderId="122" xfId="1" applyNumberFormat="1" applyFont="1" applyFill="1" applyBorder="1" applyAlignment="1">
      <alignment horizontal="right" vertical="center"/>
    </xf>
    <xf numFmtId="176" fontId="15" fillId="7" borderId="88" xfId="1" applyNumberFormat="1" applyFont="1" applyFill="1" applyBorder="1" applyAlignment="1">
      <alignment horizontal="right" vertical="center"/>
    </xf>
    <xf numFmtId="176" fontId="15" fillId="7" borderId="92" xfId="1" applyNumberFormat="1" applyFont="1" applyFill="1" applyBorder="1" applyAlignment="1">
      <alignment horizontal="right" vertical="center"/>
    </xf>
    <xf numFmtId="176" fontId="15" fillId="7" borderId="94" xfId="1" applyNumberFormat="1" applyFont="1" applyFill="1" applyBorder="1" applyAlignment="1">
      <alignment horizontal="right" vertical="center"/>
    </xf>
    <xf numFmtId="176" fontId="15" fillId="7" borderId="93" xfId="1" applyNumberFormat="1" applyFont="1" applyFill="1" applyBorder="1" applyAlignment="1">
      <alignment horizontal="right" vertical="center"/>
    </xf>
    <xf numFmtId="176" fontId="15" fillId="7" borderId="96" xfId="1" applyNumberFormat="1" applyFont="1" applyFill="1" applyBorder="1" applyAlignment="1">
      <alignment horizontal="center" vertical="center"/>
    </xf>
    <xf numFmtId="176" fontId="15" fillId="7" borderId="95" xfId="1" applyNumberFormat="1" applyFont="1" applyFill="1" applyBorder="1" applyAlignment="1">
      <alignment horizontal="center" vertical="center"/>
    </xf>
    <xf numFmtId="176" fontId="15" fillId="7" borderId="42" xfId="1" quotePrefix="1" applyNumberFormat="1" applyFont="1" applyFill="1" applyBorder="1" applyAlignment="1">
      <alignment horizontal="center" vertical="center"/>
    </xf>
    <xf numFmtId="0" fontId="4" fillId="7" borderId="10" xfId="0" applyFont="1" applyFill="1" applyBorder="1" applyAlignment="1">
      <alignment horizontal="center" vertical="center"/>
    </xf>
    <xf numFmtId="0" fontId="4" fillId="7" borderId="81" xfId="0" applyFont="1" applyFill="1" applyBorder="1" applyAlignment="1">
      <alignment horizontal="center" vertical="center"/>
    </xf>
    <xf numFmtId="0" fontId="4" fillId="7" borderId="48" xfId="0" applyFont="1" applyFill="1" applyBorder="1" applyAlignment="1">
      <alignment horizontal="center" vertical="center"/>
    </xf>
    <xf numFmtId="176" fontId="15" fillId="0" borderId="120" xfId="1" applyNumberFormat="1" applyFont="1" applyFill="1" applyBorder="1" applyAlignment="1">
      <alignment horizontal="center" vertical="center"/>
    </xf>
    <xf numFmtId="176" fontId="15" fillId="0" borderId="67" xfId="1" applyNumberFormat="1" applyFont="1" applyFill="1" applyBorder="1" applyAlignment="1">
      <alignment horizontal="center" vertical="center"/>
    </xf>
    <xf numFmtId="176" fontId="15" fillId="0" borderId="19" xfId="1" applyNumberFormat="1" applyFont="1" applyFill="1" applyBorder="1" applyAlignment="1">
      <alignment horizontal="center" vertical="center"/>
    </xf>
    <xf numFmtId="0" fontId="20" fillId="4" borderId="45" xfId="0" applyFont="1" applyFill="1" applyBorder="1" applyAlignment="1">
      <alignment horizontal="center" vertical="center"/>
    </xf>
    <xf numFmtId="0" fontId="20" fillId="4" borderId="85" xfId="0" applyFont="1" applyFill="1" applyBorder="1" applyAlignment="1">
      <alignment horizontal="center" vertical="center"/>
    </xf>
    <xf numFmtId="0" fontId="20" fillId="4" borderId="46" xfId="0" applyFont="1" applyFill="1" applyBorder="1" applyAlignment="1">
      <alignment horizontal="center" vertical="center"/>
    </xf>
    <xf numFmtId="0" fontId="20" fillId="4" borderId="48" xfId="0" applyFont="1" applyFill="1" applyBorder="1" applyAlignment="1">
      <alignment horizontal="center" vertical="center"/>
    </xf>
    <xf numFmtId="0" fontId="20" fillId="4" borderId="49" xfId="0" applyFont="1" applyFill="1" applyBorder="1" applyAlignment="1">
      <alignment horizontal="center" vertical="center"/>
    </xf>
    <xf numFmtId="178" fontId="15" fillId="4" borderId="13" xfId="2" applyNumberFormat="1" applyFont="1" applyFill="1" applyBorder="1" applyAlignment="1">
      <alignment horizontal="right" vertical="center"/>
    </xf>
    <xf numFmtId="178" fontId="15" fillId="4" borderId="16" xfId="0" applyNumberFormat="1" applyFont="1" applyFill="1" applyBorder="1" applyAlignment="1">
      <alignment horizontal="right" vertical="center"/>
    </xf>
    <xf numFmtId="178" fontId="15" fillId="7" borderId="98" xfId="2" applyNumberFormat="1" applyFont="1" applyFill="1" applyBorder="1" applyAlignment="1">
      <alignment horizontal="right" vertical="center"/>
    </xf>
    <xf numFmtId="178" fontId="15" fillId="7" borderId="67" xfId="2" applyNumberFormat="1" applyFont="1" applyFill="1" applyBorder="1" applyAlignment="1">
      <alignment horizontal="right" vertical="center"/>
    </xf>
    <xf numFmtId="178" fontId="15" fillId="7" borderId="136" xfId="2" applyNumberFormat="1" applyFont="1" applyFill="1" applyBorder="1" applyAlignment="1">
      <alignment horizontal="right" vertical="center"/>
    </xf>
    <xf numFmtId="178" fontId="15" fillId="7" borderId="89" xfId="0" applyNumberFormat="1" applyFont="1" applyFill="1" applyBorder="1" applyAlignment="1">
      <alignment horizontal="right" vertical="center"/>
    </xf>
    <xf numFmtId="178" fontId="15" fillId="7" borderId="100" xfId="0" applyNumberFormat="1" applyFont="1" applyFill="1" applyBorder="1" applyAlignment="1">
      <alignment horizontal="right" vertical="center"/>
    </xf>
    <xf numFmtId="178" fontId="15" fillId="7" borderId="80" xfId="0" applyNumberFormat="1" applyFont="1" applyFill="1" applyBorder="1" applyAlignment="1">
      <alignment horizontal="right" vertical="center"/>
    </xf>
    <xf numFmtId="176" fontId="15" fillId="7" borderId="96" xfId="1" applyNumberFormat="1" applyFont="1" applyFill="1" applyBorder="1" applyAlignment="1">
      <alignment horizontal="right" vertical="center"/>
    </xf>
    <xf numFmtId="176" fontId="15" fillId="7" borderId="95" xfId="1" applyNumberFormat="1" applyFont="1" applyFill="1" applyBorder="1" applyAlignment="1">
      <alignment horizontal="right" vertical="center"/>
    </xf>
    <xf numFmtId="176" fontId="15" fillId="7" borderId="147" xfId="1" applyNumberFormat="1" applyFont="1" applyFill="1" applyBorder="1" applyAlignment="1">
      <alignment horizontal="right" vertical="center"/>
    </xf>
    <xf numFmtId="176" fontId="15" fillId="7" borderId="67" xfId="1" applyNumberFormat="1" applyFont="1" applyFill="1" applyBorder="1" applyAlignment="1">
      <alignment horizontal="right" vertical="center"/>
    </xf>
    <xf numFmtId="176" fontId="15" fillId="7" borderId="98" xfId="1" applyNumberFormat="1" applyFont="1" applyFill="1" applyBorder="1" applyAlignment="1">
      <alignment horizontal="right" vertical="center"/>
    </xf>
    <xf numFmtId="176" fontId="15" fillId="7" borderId="66" xfId="1" applyNumberFormat="1" applyFont="1" applyFill="1" applyBorder="1" applyAlignment="1">
      <alignment horizontal="right" vertical="center"/>
    </xf>
    <xf numFmtId="176" fontId="15" fillId="7" borderId="141" xfId="1" applyNumberFormat="1" applyFont="1" applyFill="1" applyBorder="1" applyAlignment="1">
      <alignment horizontal="right" vertical="center"/>
    </xf>
    <xf numFmtId="176" fontId="15" fillId="7" borderId="128" xfId="1" applyNumberFormat="1" applyFont="1" applyFill="1" applyBorder="1" applyAlignment="1">
      <alignment horizontal="right" vertical="center"/>
    </xf>
    <xf numFmtId="0" fontId="2" fillId="6" borderId="0" xfId="0" applyFont="1" applyFill="1" applyBorder="1" applyAlignment="1">
      <alignment horizontal="left" vertical="center"/>
    </xf>
    <xf numFmtId="0" fontId="2" fillId="6" borderId="0" xfId="0" applyFont="1" applyFill="1" applyBorder="1" applyAlignment="1">
      <alignment horizontal="right" vertical="center"/>
    </xf>
    <xf numFmtId="176" fontId="15" fillId="0" borderId="4" xfId="1" applyNumberFormat="1" applyFont="1" applyFill="1" applyBorder="1" applyAlignment="1">
      <alignment horizontal="center" vertical="center"/>
    </xf>
    <xf numFmtId="176" fontId="15" fillId="0" borderId="25" xfId="1" applyNumberFormat="1" applyFont="1" applyFill="1" applyBorder="1" applyAlignment="1">
      <alignment horizontal="center" vertical="center"/>
    </xf>
    <xf numFmtId="176" fontId="15" fillId="4" borderId="20" xfId="1" applyNumberFormat="1" applyFont="1" applyFill="1" applyBorder="1" applyAlignment="1">
      <alignment horizontal="center" vertical="center"/>
    </xf>
    <xf numFmtId="178" fontId="15" fillId="7" borderId="121" xfId="0" applyNumberFormat="1" applyFont="1" applyFill="1" applyBorder="1" applyAlignment="1">
      <alignment horizontal="right" vertical="center"/>
    </xf>
    <xf numFmtId="176" fontId="15" fillId="7" borderId="68" xfId="1" applyNumberFormat="1" applyFont="1" applyFill="1" applyBorder="1" applyAlignment="1">
      <alignment horizontal="center" vertical="center"/>
    </xf>
    <xf numFmtId="176" fontId="15" fillId="7" borderId="79" xfId="1" applyNumberFormat="1" applyFont="1" applyFill="1" applyBorder="1" applyAlignment="1">
      <alignment horizontal="center" vertical="center"/>
    </xf>
    <xf numFmtId="176" fontId="15" fillId="7" borderId="92" xfId="1" applyNumberFormat="1" applyFont="1" applyFill="1" applyBorder="1" applyAlignment="1">
      <alignment horizontal="center" vertical="center"/>
    </xf>
    <xf numFmtId="176" fontId="15" fillId="7" borderId="91" xfId="1" applyNumberFormat="1" applyFont="1" applyFill="1" applyBorder="1" applyAlignment="1">
      <alignment horizontal="center" vertical="center"/>
    </xf>
    <xf numFmtId="176" fontId="15" fillId="7" borderId="40" xfId="1" applyNumberFormat="1" applyFont="1" applyFill="1" applyBorder="1" applyAlignment="1">
      <alignment horizontal="center" vertical="center"/>
    </xf>
    <xf numFmtId="176" fontId="15" fillId="7" borderId="94" xfId="1" applyNumberFormat="1" applyFont="1" applyFill="1" applyBorder="1" applyAlignment="1">
      <alignment horizontal="center" vertical="center"/>
    </xf>
    <xf numFmtId="176" fontId="15" fillId="7" borderId="93" xfId="1" applyNumberFormat="1" applyFont="1" applyFill="1" applyBorder="1" applyAlignment="1">
      <alignment horizontal="center" vertical="center"/>
    </xf>
    <xf numFmtId="176" fontId="15" fillId="7" borderId="41" xfId="1" applyNumberFormat="1" applyFont="1" applyFill="1" applyBorder="1" applyAlignment="1">
      <alignment horizontal="center" vertical="center"/>
    </xf>
    <xf numFmtId="176" fontId="15" fillId="7" borderId="149" xfId="1" applyNumberFormat="1" applyFont="1" applyFill="1" applyBorder="1" applyAlignment="1">
      <alignment horizontal="right" vertical="center"/>
    </xf>
    <xf numFmtId="176" fontId="15" fillId="7" borderId="142" xfId="1" applyNumberFormat="1" applyFont="1" applyFill="1" applyBorder="1" applyAlignment="1">
      <alignment horizontal="right" vertical="center"/>
    </xf>
    <xf numFmtId="176" fontId="15" fillId="7" borderId="141"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176" fontId="2" fillId="0" borderId="0" xfId="1" quotePrefix="1" applyNumberFormat="1" applyFont="1" applyFill="1" applyBorder="1" applyAlignment="1">
      <alignment horizontal="center" vertical="center"/>
    </xf>
    <xf numFmtId="176" fontId="18" fillId="0" borderId="0" xfId="1" applyNumberFormat="1" applyFont="1" applyFill="1" applyBorder="1" applyAlignment="1">
      <alignment horizontal="center" vertical="center" wrapText="1"/>
    </xf>
    <xf numFmtId="176" fontId="15" fillId="7" borderId="144" xfId="1" applyNumberFormat="1" applyFont="1" applyFill="1" applyBorder="1" applyAlignment="1">
      <alignment horizontal="right" vertical="center"/>
    </xf>
    <xf numFmtId="176" fontId="15" fillId="7" borderId="106" xfId="1" applyNumberFormat="1" applyFont="1" applyFill="1" applyBorder="1" applyAlignment="1">
      <alignment horizontal="right" vertical="center"/>
    </xf>
    <xf numFmtId="176" fontId="15" fillId="7" borderId="12" xfId="1" applyNumberFormat="1" applyFont="1" applyFill="1" applyBorder="1" applyAlignment="1">
      <alignment horizontal="right" vertical="center"/>
    </xf>
    <xf numFmtId="176" fontId="15" fillId="7" borderId="11" xfId="1" applyNumberFormat="1" applyFont="1" applyFill="1" applyBorder="1" applyAlignment="1">
      <alignment horizontal="right" vertical="center"/>
    </xf>
    <xf numFmtId="176" fontId="15" fillId="7" borderId="56" xfId="1" applyNumberFormat="1" applyFont="1" applyFill="1" applyBorder="1" applyAlignment="1">
      <alignment horizontal="right" vertical="center"/>
    </xf>
    <xf numFmtId="176" fontId="15" fillId="7" borderId="73" xfId="1" applyNumberFormat="1" applyFont="1" applyFill="1" applyBorder="1" applyAlignment="1">
      <alignment horizontal="right" vertical="center"/>
    </xf>
    <xf numFmtId="176" fontId="15" fillId="7" borderId="57" xfId="1" applyNumberFormat="1" applyFont="1" applyFill="1" applyBorder="1" applyAlignment="1">
      <alignment horizontal="right" vertical="center"/>
    </xf>
    <xf numFmtId="176" fontId="15" fillId="7" borderId="55" xfId="1" applyNumberFormat="1" applyFont="1" applyFill="1" applyBorder="1" applyAlignment="1">
      <alignment horizontal="right" vertical="center"/>
    </xf>
    <xf numFmtId="176" fontId="15" fillId="7" borderId="22" xfId="1" applyNumberFormat="1" applyFont="1" applyFill="1" applyBorder="1" applyAlignment="1">
      <alignment horizontal="right" vertical="center"/>
    </xf>
    <xf numFmtId="176" fontId="15" fillId="7" borderId="75" xfId="1" quotePrefix="1" applyNumberFormat="1" applyFont="1" applyFill="1" applyBorder="1" applyAlignment="1">
      <alignment horizontal="right" vertical="center"/>
    </xf>
    <xf numFmtId="176" fontId="15" fillId="7" borderId="59" xfId="1" quotePrefix="1" applyNumberFormat="1" applyFont="1" applyFill="1" applyBorder="1" applyAlignment="1">
      <alignment horizontal="right" vertical="center"/>
    </xf>
    <xf numFmtId="176" fontId="15" fillId="7" borderId="2" xfId="1" quotePrefix="1" applyNumberFormat="1" applyFont="1" applyFill="1" applyBorder="1" applyAlignment="1">
      <alignment horizontal="right" vertical="center"/>
    </xf>
    <xf numFmtId="176" fontId="15" fillId="7" borderId="18" xfId="1" quotePrefix="1" applyNumberFormat="1" applyFont="1" applyFill="1" applyBorder="1" applyAlignment="1">
      <alignment horizontal="right" vertical="center"/>
    </xf>
    <xf numFmtId="176" fontId="15" fillId="7" borderId="60" xfId="1" quotePrefix="1" applyNumberFormat="1" applyFont="1" applyFill="1" applyBorder="1" applyAlignment="1">
      <alignment horizontal="right" vertical="center"/>
    </xf>
    <xf numFmtId="176" fontId="15" fillId="7" borderId="46" xfId="1" applyNumberFormat="1" applyFont="1" applyFill="1" applyBorder="1" applyAlignment="1">
      <alignment horizontal="right" vertical="center"/>
    </xf>
    <xf numFmtId="176" fontId="15" fillId="7" borderId="53" xfId="1" applyNumberFormat="1" applyFont="1" applyFill="1" applyBorder="1" applyAlignment="1">
      <alignment horizontal="center" vertical="center"/>
    </xf>
    <xf numFmtId="176" fontId="15" fillId="7" borderId="45" xfId="1" applyNumberFormat="1" applyFont="1" applyFill="1" applyBorder="1" applyAlignment="1">
      <alignment horizontal="right" vertical="center"/>
    </xf>
    <xf numFmtId="178" fontId="15" fillId="7" borderId="73" xfId="2" applyNumberFormat="1" applyFont="1" applyFill="1" applyBorder="1" applyAlignment="1">
      <alignment horizontal="right" vertical="center"/>
    </xf>
    <xf numFmtId="178" fontId="15" fillId="7" borderId="106" xfId="2" applyNumberFormat="1" applyFont="1" applyFill="1" applyBorder="1" applyAlignment="1">
      <alignment horizontal="right" vertical="center"/>
    </xf>
    <xf numFmtId="178" fontId="15" fillId="7" borderId="75" xfId="2" applyNumberFormat="1" applyFont="1" applyFill="1" applyBorder="1" applyAlignment="1">
      <alignment horizontal="right" vertical="center"/>
    </xf>
    <xf numFmtId="178" fontId="15" fillId="7" borderId="108" xfId="2" applyNumberFormat="1" applyFont="1" applyFill="1" applyBorder="1" applyAlignment="1">
      <alignment horizontal="right" vertical="center"/>
    </xf>
    <xf numFmtId="178" fontId="15" fillId="7" borderId="14" xfId="2" applyNumberFormat="1" applyFont="1" applyFill="1" applyBorder="1" applyAlignment="1">
      <alignment horizontal="right" vertical="center"/>
    </xf>
    <xf numFmtId="9" fontId="15" fillId="4" borderId="22" xfId="1" applyFont="1" applyFill="1" applyBorder="1" applyAlignment="1">
      <alignment horizontal="right" vertical="center"/>
    </xf>
    <xf numFmtId="9" fontId="15" fillId="4" borderId="18" xfId="1" applyFont="1" applyFill="1" applyBorder="1" applyAlignment="1">
      <alignment horizontal="right" vertical="center"/>
    </xf>
    <xf numFmtId="9" fontId="15" fillId="4" borderId="79" xfId="1" applyFont="1" applyFill="1" applyBorder="1" applyAlignment="1">
      <alignment horizontal="right" vertical="center"/>
    </xf>
    <xf numFmtId="9" fontId="15" fillId="7" borderId="73" xfId="1" applyFont="1" applyFill="1" applyBorder="1" applyAlignment="1">
      <alignment horizontal="right" vertical="center"/>
    </xf>
    <xf numFmtId="9" fontId="15" fillId="7" borderId="106" xfId="1" applyFont="1" applyFill="1" applyBorder="1" applyAlignment="1">
      <alignment horizontal="right" vertical="center"/>
    </xf>
    <xf numFmtId="9" fontId="15" fillId="7" borderId="55" xfId="1" applyFont="1" applyFill="1" applyBorder="1" applyAlignment="1">
      <alignment horizontal="right" vertical="center"/>
    </xf>
    <xf numFmtId="9" fontId="15" fillId="7" borderId="51" xfId="1" applyFont="1" applyFill="1" applyBorder="1" applyAlignment="1">
      <alignment horizontal="right" vertical="center"/>
    </xf>
    <xf numFmtId="9" fontId="15" fillId="7" borderId="75" xfId="1" applyFont="1" applyFill="1" applyBorder="1" applyAlignment="1">
      <alignment horizontal="right" vertical="center"/>
    </xf>
    <xf numFmtId="9" fontId="15" fillId="7" borderId="59" xfId="1" applyFont="1" applyFill="1" applyBorder="1" applyAlignment="1">
      <alignment horizontal="right" vertical="center"/>
    </xf>
    <xf numFmtId="9" fontId="15" fillId="7" borderId="2" xfId="1" applyFont="1" applyFill="1" applyBorder="1" applyAlignment="1">
      <alignment horizontal="right" vertical="center"/>
    </xf>
    <xf numFmtId="9" fontId="15" fillId="7" borderId="60" xfId="1" applyFont="1" applyFill="1" applyBorder="1" applyAlignment="1">
      <alignment horizontal="right" vertical="center"/>
    </xf>
    <xf numFmtId="9" fontId="15" fillId="7" borderId="57" xfId="1" applyFont="1" applyFill="1" applyBorder="1" applyAlignment="1">
      <alignment horizontal="right" vertical="center"/>
    </xf>
    <xf numFmtId="9" fontId="15" fillId="7" borderId="108" xfId="1" applyFont="1" applyFill="1" applyBorder="1" applyAlignment="1">
      <alignment horizontal="right" vertical="center"/>
    </xf>
    <xf numFmtId="9" fontId="15" fillId="7" borderId="64" xfId="1" applyFont="1" applyFill="1" applyBorder="1" applyAlignment="1">
      <alignment horizontal="right" vertical="center"/>
    </xf>
    <xf numFmtId="9" fontId="15" fillId="7" borderId="62" xfId="1" applyFont="1" applyFill="1" applyBorder="1" applyAlignment="1">
      <alignment horizontal="right" vertical="center"/>
    </xf>
    <xf numFmtId="9" fontId="15" fillId="7" borderId="63" xfId="1" applyFont="1" applyFill="1" applyBorder="1" applyAlignment="1">
      <alignment horizontal="right" vertical="center"/>
    </xf>
    <xf numFmtId="9" fontId="15" fillId="7" borderId="68" xfId="1" applyFont="1" applyFill="1" applyBorder="1" applyAlignment="1">
      <alignment horizontal="right" vertical="center"/>
    </xf>
    <xf numFmtId="9" fontId="15" fillId="7" borderId="78" xfId="1" applyFont="1" applyFill="1" applyBorder="1" applyAlignment="1">
      <alignment horizontal="right" vertical="center"/>
    </xf>
    <xf numFmtId="9" fontId="15" fillId="7" borderId="70" xfId="1" applyFont="1" applyFill="1" applyBorder="1" applyAlignment="1">
      <alignment horizontal="right" vertical="center"/>
    </xf>
    <xf numFmtId="0" fontId="2" fillId="6" borderId="0" xfId="1" applyNumberFormat="1" applyFont="1" applyFill="1" applyBorder="1" applyAlignment="1">
      <alignment horizontal="left" vertical="center"/>
    </xf>
    <xf numFmtId="0" fontId="2" fillId="6" borderId="4" xfId="1" applyNumberFormat="1" applyFont="1" applyFill="1" applyBorder="1" applyAlignment="1">
      <alignment horizontal="right" vertical="center"/>
    </xf>
    <xf numFmtId="0" fontId="2" fillId="6" borderId="4" xfId="1" quotePrefix="1" applyNumberFormat="1" applyFont="1" applyFill="1" applyBorder="1" applyAlignment="1">
      <alignment horizontal="right" vertical="center"/>
    </xf>
    <xf numFmtId="178" fontId="15" fillId="4" borderId="119" xfId="2" applyNumberFormat="1" applyFont="1" applyFill="1" applyBorder="1" applyAlignment="1">
      <alignment horizontal="right" vertical="center"/>
    </xf>
    <xf numFmtId="178" fontId="15" fillId="4" borderId="116" xfId="2" applyNumberFormat="1" applyFont="1" applyFill="1" applyBorder="1" applyAlignment="1">
      <alignment horizontal="right" vertical="center"/>
    </xf>
    <xf numFmtId="9" fontId="15" fillId="4" borderId="140" xfId="1" applyFont="1" applyFill="1" applyBorder="1" applyAlignment="1">
      <alignment horizontal="right" vertical="center"/>
    </xf>
    <xf numFmtId="9" fontId="15" fillId="4" borderId="104" xfId="1" applyFont="1" applyFill="1" applyBorder="1" applyAlignment="1">
      <alignment horizontal="right" vertical="center"/>
    </xf>
    <xf numFmtId="9" fontId="15" fillId="4" borderId="153" xfId="1" applyFont="1" applyFill="1" applyBorder="1" applyAlignment="1">
      <alignment horizontal="right" vertical="center"/>
    </xf>
    <xf numFmtId="178" fontId="15" fillId="7" borderId="31" xfId="2" applyNumberFormat="1" applyFont="1" applyFill="1" applyBorder="1" applyAlignment="1">
      <alignment horizontal="right" vertical="center"/>
    </xf>
    <xf numFmtId="9" fontId="15" fillId="7" borderId="122" xfId="1" applyFont="1" applyFill="1" applyBorder="1" applyAlignment="1">
      <alignment horizontal="right" vertical="center"/>
    </xf>
    <xf numFmtId="9" fontId="15" fillId="7" borderId="88" xfId="1" applyFont="1" applyFill="1" applyBorder="1" applyAlignment="1">
      <alignment horizontal="right" vertical="center"/>
    </xf>
    <xf numFmtId="9" fontId="15" fillId="7" borderId="43" xfId="1" applyFont="1" applyFill="1" applyBorder="1" applyAlignment="1">
      <alignment horizontal="right" vertical="center"/>
    </xf>
    <xf numFmtId="9" fontId="15" fillId="7" borderId="92" xfId="1" applyFont="1" applyFill="1" applyBorder="1" applyAlignment="1">
      <alignment horizontal="right" vertical="center"/>
    </xf>
    <xf numFmtId="9" fontId="15" fillId="7" borderId="91" xfId="1" applyFont="1" applyFill="1" applyBorder="1" applyAlignment="1">
      <alignment horizontal="right" vertical="center"/>
    </xf>
    <xf numFmtId="9" fontId="15" fillId="7" borderId="37" xfId="1" applyFont="1" applyFill="1" applyBorder="1" applyAlignment="1">
      <alignment horizontal="right" vertical="center"/>
    </xf>
    <xf numFmtId="9" fontId="15" fillId="7" borderId="94" xfId="1" applyFont="1" applyFill="1" applyBorder="1" applyAlignment="1">
      <alignment horizontal="right" vertical="center"/>
    </xf>
    <xf numFmtId="9" fontId="15" fillId="7" borderId="93" xfId="1" applyFont="1" applyFill="1" applyBorder="1" applyAlignment="1">
      <alignment horizontal="right" vertical="center"/>
    </xf>
    <xf numFmtId="9" fontId="15" fillId="7" borderId="26" xfId="1" applyFont="1" applyFill="1" applyBorder="1" applyAlignment="1">
      <alignment horizontal="right" vertical="center"/>
    </xf>
    <xf numFmtId="9" fontId="15" fillId="7" borderId="138" xfId="1" applyFont="1" applyFill="1" applyBorder="1" applyAlignment="1">
      <alignment horizontal="right" vertical="center"/>
    </xf>
    <xf numFmtId="9" fontId="15" fillId="7" borderId="145" xfId="1" applyFont="1" applyFill="1" applyBorder="1" applyAlignment="1">
      <alignment horizontal="right" vertical="center"/>
    </xf>
    <xf numFmtId="9" fontId="15" fillId="7" borderId="44" xfId="1" applyFont="1" applyFill="1" applyBorder="1" applyAlignment="1">
      <alignment horizontal="right" vertical="center"/>
    </xf>
    <xf numFmtId="9" fontId="15" fillId="7" borderId="124" xfId="1" applyFont="1" applyFill="1" applyBorder="1" applyAlignment="1">
      <alignment horizontal="right" vertical="center"/>
    </xf>
    <xf numFmtId="176" fontId="15" fillId="7" borderId="99" xfId="1" applyNumberFormat="1" applyFont="1" applyFill="1" applyBorder="1" applyAlignment="1">
      <alignment horizontal="right" vertical="center"/>
    </xf>
    <xf numFmtId="176" fontId="15" fillId="7" borderId="96" xfId="1" quotePrefix="1" applyNumberFormat="1" applyFont="1" applyFill="1" applyBorder="1" applyAlignment="1">
      <alignment horizontal="right" vertical="center"/>
    </xf>
    <xf numFmtId="176" fontId="15" fillId="7" borderId="95" xfId="1" quotePrefix="1" applyNumberFormat="1" applyFont="1" applyFill="1" applyBorder="1" applyAlignment="1">
      <alignment horizontal="right" vertical="center"/>
    </xf>
    <xf numFmtId="176" fontId="15" fillId="7" borderId="42" xfId="1" applyNumberFormat="1" applyFont="1" applyFill="1" applyBorder="1" applyAlignment="1">
      <alignment horizontal="right" vertical="center"/>
    </xf>
    <xf numFmtId="0" fontId="4" fillId="4" borderId="111" xfId="0" applyFont="1" applyFill="1" applyBorder="1" applyAlignment="1">
      <alignment horizontal="center" vertical="center"/>
    </xf>
    <xf numFmtId="9" fontId="15" fillId="4" borderId="15" xfId="1" applyFont="1" applyFill="1" applyBorder="1" applyAlignment="1">
      <alignment horizontal="right" vertical="center"/>
    </xf>
    <xf numFmtId="9" fontId="15" fillId="4" borderId="34" xfId="1" applyFont="1" applyFill="1" applyBorder="1" applyAlignment="1">
      <alignment horizontal="right" vertical="center"/>
    </xf>
    <xf numFmtId="9" fontId="15" fillId="4" borderId="29" xfId="1" applyFont="1" applyFill="1" applyBorder="1" applyAlignment="1">
      <alignment horizontal="right" vertical="center"/>
    </xf>
    <xf numFmtId="9" fontId="15" fillId="4" borderId="97" xfId="1" applyFont="1" applyFill="1" applyBorder="1" applyAlignment="1">
      <alignment horizontal="right" vertical="center"/>
    </xf>
    <xf numFmtId="9" fontId="15" fillId="4" borderId="31" xfId="1" applyFont="1" applyFill="1" applyBorder="1" applyAlignment="1">
      <alignment horizontal="right" vertical="center"/>
    </xf>
    <xf numFmtId="9" fontId="15" fillId="4" borderId="0" xfId="1" applyFont="1" applyFill="1" applyBorder="1" applyAlignment="1">
      <alignment horizontal="right" vertical="center"/>
    </xf>
    <xf numFmtId="9" fontId="15" fillId="7" borderId="89" xfId="1" applyFont="1" applyFill="1" applyBorder="1" applyAlignment="1">
      <alignment horizontal="right" vertical="center"/>
    </xf>
    <xf numFmtId="9" fontId="15" fillId="7" borderId="15" xfId="1" applyFont="1" applyFill="1" applyBorder="1" applyAlignment="1">
      <alignment horizontal="right" vertical="center"/>
    </xf>
    <xf numFmtId="9" fontId="15" fillId="7" borderId="50" xfId="1" applyFont="1" applyFill="1" applyBorder="1" applyAlignment="1">
      <alignment horizontal="right" vertical="center"/>
    </xf>
    <xf numFmtId="9" fontId="15" fillId="7" borderId="34" xfId="1" applyFont="1" applyFill="1" applyBorder="1" applyAlignment="1">
      <alignment horizontal="right" vertical="center"/>
    </xf>
    <xf numFmtId="9" fontId="15" fillId="7" borderId="29" xfId="1" applyFont="1" applyFill="1" applyBorder="1" applyAlignment="1">
      <alignment horizontal="right" vertical="center"/>
    </xf>
    <xf numFmtId="9" fontId="15" fillId="7" borderId="95" xfId="1" applyFont="1" applyFill="1" applyBorder="1" applyAlignment="1">
      <alignment horizontal="right" vertical="center"/>
    </xf>
    <xf numFmtId="9" fontId="15" fillId="7" borderId="96" xfId="1" applyFont="1" applyFill="1" applyBorder="1" applyAlignment="1">
      <alignment horizontal="right" vertical="center"/>
    </xf>
    <xf numFmtId="9" fontId="15" fillId="7" borderId="97" xfId="1" applyFont="1" applyFill="1" applyBorder="1" applyAlignment="1">
      <alignment horizontal="right" vertical="center"/>
    </xf>
    <xf numFmtId="9" fontId="15" fillId="7" borderId="42" xfId="1" applyFont="1" applyFill="1" applyBorder="1" applyAlignment="1">
      <alignment horizontal="right" vertical="center"/>
    </xf>
    <xf numFmtId="9" fontId="15" fillId="7" borderId="99" xfId="1" applyFont="1" applyFill="1" applyBorder="1" applyAlignment="1">
      <alignment horizontal="right" vertical="center"/>
    </xf>
    <xf numFmtId="9" fontId="15" fillId="7" borderId="31" xfId="1" applyFont="1" applyFill="1" applyBorder="1" applyAlignment="1">
      <alignment horizontal="right" vertical="center"/>
    </xf>
    <xf numFmtId="9" fontId="15" fillId="7" borderId="0" xfId="1" applyFont="1" applyFill="1" applyBorder="1" applyAlignment="1">
      <alignment horizontal="right" vertical="center"/>
    </xf>
    <xf numFmtId="9" fontId="15" fillId="7" borderId="34" xfId="1" applyFont="1" applyFill="1" applyBorder="1" applyAlignment="1">
      <alignment horizontal="center" vertical="center"/>
    </xf>
    <xf numFmtId="9" fontId="15" fillId="7" borderId="29" xfId="1" applyFont="1" applyFill="1" applyBorder="1" applyAlignment="1">
      <alignment horizontal="center" vertical="center"/>
    </xf>
    <xf numFmtId="9" fontId="15" fillId="7" borderId="139" xfId="1" applyFont="1" applyFill="1" applyBorder="1" applyAlignment="1">
      <alignment horizontal="center" vertical="center"/>
    </xf>
    <xf numFmtId="178" fontId="15" fillId="4" borderId="22" xfId="0" applyNumberFormat="1" applyFont="1" applyFill="1" applyBorder="1" applyAlignment="1">
      <alignment horizontal="right" vertical="center"/>
    </xf>
    <xf numFmtId="178" fontId="15" fillId="4" borderId="18" xfId="0" applyNumberFormat="1" applyFont="1" applyFill="1" applyBorder="1" applyAlignment="1">
      <alignment horizontal="right" vertical="center"/>
    </xf>
    <xf numFmtId="178" fontId="15" fillId="7" borderId="73" xfId="0" applyNumberFormat="1" applyFont="1" applyFill="1" applyBorder="1" applyAlignment="1">
      <alignment horizontal="right" vertical="center"/>
    </xf>
    <xf numFmtId="178" fontId="15" fillId="7" borderId="106" xfId="0" applyNumberFormat="1" applyFont="1" applyFill="1" applyBorder="1" applyAlignment="1">
      <alignment horizontal="right" vertical="center"/>
    </xf>
    <xf numFmtId="178" fontId="15" fillId="7" borderId="55" xfId="0" applyNumberFormat="1" applyFont="1" applyFill="1" applyBorder="1" applyAlignment="1">
      <alignment horizontal="right" vertical="center"/>
    </xf>
    <xf numFmtId="178" fontId="15" fillId="7" borderId="51" xfId="0" applyNumberFormat="1" applyFont="1" applyFill="1" applyBorder="1" applyAlignment="1">
      <alignment horizontal="right" vertical="center"/>
    </xf>
    <xf numFmtId="178" fontId="15" fillId="7" borderId="75" xfId="0" applyNumberFormat="1" applyFont="1" applyFill="1" applyBorder="1" applyAlignment="1">
      <alignment horizontal="right" vertical="center"/>
    </xf>
    <xf numFmtId="178" fontId="15" fillId="7" borderId="59" xfId="0" applyNumberFormat="1" applyFont="1" applyFill="1" applyBorder="1" applyAlignment="1">
      <alignment horizontal="right" vertical="center"/>
    </xf>
    <xf numFmtId="178" fontId="15" fillId="7" borderId="2" xfId="0" applyNumberFormat="1" applyFont="1" applyFill="1" applyBorder="1" applyAlignment="1">
      <alignment horizontal="right" vertical="center"/>
    </xf>
    <xf numFmtId="178" fontId="15" fillId="7" borderId="60" xfId="0" applyNumberFormat="1" applyFont="1" applyFill="1" applyBorder="1" applyAlignment="1">
      <alignment horizontal="right" vertical="center"/>
    </xf>
    <xf numFmtId="178" fontId="15" fillId="7" borderId="57" xfId="0" applyNumberFormat="1" applyFont="1" applyFill="1" applyBorder="1" applyAlignment="1">
      <alignment horizontal="right" vertical="center"/>
    </xf>
    <xf numFmtId="178" fontId="15" fillId="7" borderId="111" xfId="0" applyNumberFormat="1" applyFont="1" applyFill="1" applyBorder="1" applyAlignment="1">
      <alignment horizontal="right" vertical="center"/>
    </xf>
    <xf numFmtId="178" fontId="15" fillId="7" borderId="46" xfId="0" applyNumberFormat="1" applyFont="1" applyFill="1" applyBorder="1" applyAlignment="1">
      <alignment horizontal="right" vertical="center"/>
    </xf>
    <xf numFmtId="178" fontId="15" fillId="7" borderId="113" xfId="0" applyNumberFormat="1" applyFont="1" applyFill="1" applyBorder="1" applyAlignment="1">
      <alignment horizontal="right" vertical="center"/>
    </xf>
    <xf numFmtId="178" fontId="15" fillId="7" borderId="114" xfId="0" applyNumberFormat="1" applyFont="1" applyFill="1" applyBorder="1" applyAlignment="1">
      <alignment horizontal="right" vertical="center"/>
    </xf>
    <xf numFmtId="176" fontId="15" fillId="7" borderId="134" xfId="1" applyNumberFormat="1" applyFont="1" applyFill="1" applyBorder="1" applyAlignment="1">
      <alignment horizontal="right" vertical="center"/>
    </xf>
    <xf numFmtId="176" fontId="15" fillId="7" borderId="2" xfId="1" applyNumberFormat="1" applyFont="1" applyFill="1" applyBorder="1" applyAlignment="1">
      <alignment horizontal="right" vertical="center"/>
    </xf>
    <xf numFmtId="176" fontId="15" fillId="7" borderId="108" xfId="1" applyNumberFormat="1" applyFont="1" applyFill="1" applyBorder="1" applyAlignment="1">
      <alignment horizontal="right" vertical="center"/>
    </xf>
    <xf numFmtId="176" fontId="15" fillId="7" borderId="64" xfId="1" applyNumberFormat="1" applyFont="1" applyFill="1" applyBorder="1" applyAlignment="1">
      <alignment horizontal="right" vertical="center"/>
    </xf>
    <xf numFmtId="176" fontId="15" fillId="7" borderId="62" xfId="1" applyNumberFormat="1" applyFont="1" applyFill="1" applyBorder="1" applyAlignment="1">
      <alignment horizontal="right" vertical="center"/>
    </xf>
    <xf numFmtId="176" fontId="15" fillId="7" borderId="63" xfId="1" applyNumberFormat="1" applyFont="1" applyFill="1" applyBorder="1" applyAlignment="1">
      <alignment horizontal="right" vertical="center"/>
    </xf>
    <xf numFmtId="176" fontId="15" fillId="7" borderId="29" xfId="1" applyNumberFormat="1" applyFont="1" applyFill="1" applyBorder="1" applyAlignment="1">
      <alignment horizontal="right" vertical="center"/>
    </xf>
    <xf numFmtId="176" fontId="15" fillId="7" borderId="69" xfId="1" applyNumberFormat="1" applyFont="1" applyFill="1" applyBorder="1" applyAlignment="1">
      <alignment horizontal="right" vertical="center"/>
    </xf>
    <xf numFmtId="176" fontId="15" fillId="7" borderId="32" xfId="1" applyNumberFormat="1" applyFont="1" applyFill="1" applyBorder="1" applyAlignment="1">
      <alignment horizontal="right" vertical="center"/>
    </xf>
    <xf numFmtId="176" fontId="15" fillId="0" borderId="126" xfId="1" applyNumberFormat="1" applyFont="1" applyFill="1" applyBorder="1" applyAlignment="1">
      <alignment horizontal="center" vertical="center"/>
    </xf>
    <xf numFmtId="9" fontId="15" fillId="4" borderId="139" xfId="1" applyFont="1" applyFill="1" applyBorder="1" applyAlignment="1">
      <alignment horizontal="right" vertical="center"/>
    </xf>
    <xf numFmtId="176" fontId="15" fillId="7" borderId="137" xfId="1" applyNumberFormat="1" applyFont="1" applyFill="1" applyBorder="1" applyAlignment="1">
      <alignment horizontal="right" vertical="center"/>
    </xf>
    <xf numFmtId="176" fontId="15" fillId="7" borderId="131" xfId="1" applyNumberFormat="1" applyFont="1" applyFill="1" applyBorder="1" applyAlignment="1">
      <alignment horizontal="right" vertical="center"/>
    </xf>
    <xf numFmtId="176" fontId="15" fillId="7" borderId="76" xfId="1" applyNumberFormat="1" applyFont="1" applyFill="1" applyBorder="1" applyAlignment="1">
      <alignment horizontal="right" vertical="center"/>
    </xf>
    <xf numFmtId="176" fontId="15" fillId="7" borderId="130" xfId="1" applyNumberFormat="1" applyFont="1" applyFill="1" applyBorder="1" applyAlignment="1">
      <alignment horizontal="right" vertical="center"/>
    </xf>
    <xf numFmtId="176" fontId="15" fillId="7" borderId="59" xfId="1" applyNumberFormat="1" applyFont="1" applyFill="1" applyBorder="1" applyAlignment="1">
      <alignment horizontal="center" vertical="center"/>
    </xf>
    <xf numFmtId="176" fontId="15" fillId="7" borderId="130" xfId="1" applyNumberFormat="1" applyFont="1" applyFill="1" applyBorder="1" applyAlignment="1">
      <alignment horizontal="center" vertical="center"/>
    </xf>
    <xf numFmtId="176" fontId="15" fillId="7" borderId="76" xfId="1" applyNumberFormat="1" applyFont="1" applyFill="1" applyBorder="1" applyAlignment="1">
      <alignment horizontal="center" vertical="center"/>
    </xf>
    <xf numFmtId="176" fontId="15" fillId="7" borderId="46" xfId="1" applyNumberFormat="1" applyFont="1" applyFill="1" applyBorder="1" applyAlignment="1">
      <alignment horizontal="center" vertical="center"/>
    </xf>
    <xf numFmtId="176" fontId="15" fillId="7" borderId="45" xfId="1" applyNumberFormat="1" applyFont="1" applyFill="1" applyBorder="1" applyAlignment="1">
      <alignment horizontal="center" vertical="center"/>
    </xf>
    <xf numFmtId="178" fontId="15" fillId="0" borderId="158" xfId="2" applyNumberFormat="1" applyFont="1" applyFill="1" applyBorder="1" applyAlignment="1">
      <alignment horizontal="right" vertical="center"/>
    </xf>
    <xf numFmtId="178" fontId="15" fillId="0" borderId="159" xfId="2" applyNumberFormat="1" applyFont="1" applyFill="1" applyBorder="1" applyAlignment="1">
      <alignment horizontal="right" vertical="center"/>
    </xf>
    <xf numFmtId="178" fontId="15" fillId="0" borderId="160" xfId="2" applyNumberFormat="1" applyFont="1" applyFill="1" applyBorder="1" applyAlignment="1">
      <alignment horizontal="right" vertical="center"/>
    </xf>
    <xf numFmtId="178" fontId="15" fillId="5" borderId="41" xfId="2" applyNumberFormat="1" applyFont="1" applyFill="1" applyBorder="1" applyAlignment="1">
      <alignment horizontal="right" vertical="center"/>
    </xf>
    <xf numFmtId="178" fontId="15" fillId="7" borderId="158" xfId="2" applyNumberFormat="1" applyFont="1" applyFill="1" applyBorder="1" applyAlignment="1">
      <alignment horizontal="right" vertical="center"/>
    </xf>
    <xf numFmtId="0" fontId="2" fillId="2" borderId="161" xfId="0" applyFont="1" applyFill="1" applyBorder="1" applyAlignment="1">
      <alignment horizontal="left" vertical="center"/>
    </xf>
    <xf numFmtId="176" fontId="15" fillId="0" borderId="158" xfId="1" applyNumberFormat="1" applyFont="1" applyFill="1" applyBorder="1" applyAlignment="1">
      <alignment horizontal="right" vertical="center"/>
    </xf>
    <xf numFmtId="176" fontId="15" fillId="0" borderId="162" xfId="1" applyNumberFormat="1" applyFont="1" applyFill="1" applyBorder="1" applyAlignment="1">
      <alignment horizontal="right" vertical="center"/>
    </xf>
    <xf numFmtId="178" fontId="15" fillId="5" borderId="158" xfId="2" applyNumberFormat="1" applyFont="1" applyFill="1" applyBorder="1" applyAlignment="1">
      <alignment horizontal="right" vertical="center"/>
    </xf>
    <xf numFmtId="178" fontId="15" fillId="4" borderId="162" xfId="2" applyNumberFormat="1" applyFont="1" applyFill="1" applyBorder="1" applyAlignment="1">
      <alignment horizontal="right" vertical="center"/>
    </xf>
    <xf numFmtId="178" fontId="15" fillId="7" borderId="159" xfId="2" applyNumberFormat="1" applyFont="1" applyFill="1" applyBorder="1" applyAlignment="1">
      <alignment horizontal="right" vertical="center"/>
    </xf>
    <xf numFmtId="178" fontId="15" fillId="7" borderId="160" xfId="2" applyNumberFormat="1" applyFont="1" applyFill="1" applyBorder="1" applyAlignment="1">
      <alignment horizontal="right" vertical="center"/>
    </xf>
    <xf numFmtId="176" fontId="15" fillId="7" borderId="158" xfId="1" applyNumberFormat="1" applyFont="1" applyFill="1" applyBorder="1" applyAlignment="1">
      <alignment horizontal="right" vertical="center"/>
    </xf>
    <xf numFmtId="178" fontId="15" fillId="0" borderId="134" xfId="2" applyNumberFormat="1" applyFont="1" applyFill="1" applyBorder="1" applyAlignment="1">
      <alignment horizontal="right" vertical="center"/>
    </xf>
    <xf numFmtId="176" fontId="15" fillId="7" borderId="134" xfId="1" applyNumberFormat="1" applyFont="1" applyFill="1" applyBorder="1" applyAlignment="1">
      <alignment horizontal="center" vertical="center"/>
    </xf>
    <xf numFmtId="176" fontId="15" fillId="7" borderId="159" xfId="1" applyNumberFormat="1" applyFont="1" applyFill="1" applyBorder="1" applyAlignment="1">
      <alignment horizontal="right" vertical="center"/>
    </xf>
    <xf numFmtId="0" fontId="2" fillId="2" borderId="36" xfId="0" applyFont="1" applyFill="1" applyBorder="1" applyAlignment="1">
      <alignment horizontal="right" vertical="center"/>
    </xf>
    <xf numFmtId="0" fontId="2" fillId="2" borderId="163" xfId="0" applyFont="1" applyFill="1" applyBorder="1" applyAlignment="1">
      <alignment horizontal="right" vertical="center"/>
    </xf>
    <xf numFmtId="176" fontId="15" fillId="7" borderId="160" xfId="1" applyNumberFormat="1" applyFont="1" applyFill="1" applyBorder="1" applyAlignment="1">
      <alignment horizontal="right" vertical="center"/>
    </xf>
    <xf numFmtId="178" fontId="15" fillId="0" borderId="122" xfId="2" applyNumberFormat="1" applyFont="1" applyFill="1" applyBorder="1" applyAlignment="1">
      <alignment horizontal="right" vertical="center"/>
    </xf>
    <xf numFmtId="178" fontId="15" fillId="0" borderId="162" xfId="2" applyNumberFormat="1" applyFont="1" applyFill="1" applyBorder="1" applyAlignment="1">
      <alignment horizontal="right" vertical="center"/>
    </xf>
    <xf numFmtId="176" fontId="15" fillId="0" borderId="30" xfId="1" applyNumberFormat="1" applyFont="1" applyFill="1" applyBorder="1" applyAlignment="1">
      <alignment horizontal="right" vertical="center"/>
    </xf>
    <xf numFmtId="9" fontId="15" fillId="0" borderId="134" xfId="1" applyFont="1" applyFill="1" applyBorder="1" applyAlignment="1">
      <alignment horizontal="right" vertical="center"/>
    </xf>
    <xf numFmtId="9" fontId="15" fillId="0" borderId="158" xfId="1" applyFont="1" applyFill="1" applyBorder="1" applyAlignment="1">
      <alignment horizontal="right" vertical="center"/>
    </xf>
    <xf numFmtId="9" fontId="15" fillId="5" borderId="158" xfId="1" applyFont="1" applyFill="1" applyBorder="1" applyAlignment="1">
      <alignment horizontal="right" vertical="center"/>
    </xf>
    <xf numFmtId="9" fontId="15" fillId="4" borderId="116" xfId="1" applyFont="1" applyFill="1" applyBorder="1" applyAlignment="1">
      <alignment horizontal="right" vertical="center"/>
    </xf>
    <xf numFmtId="9" fontId="15" fillId="7" borderId="159" xfId="1" applyFont="1" applyFill="1" applyBorder="1" applyAlignment="1">
      <alignment horizontal="right" vertical="center"/>
    </xf>
    <xf numFmtId="9" fontId="15" fillId="7" borderId="134" xfId="1" applyFont="1" applyFill="1" applyBorder="1" applyAlignment="1">
      <alignment horizontal="right" vertical="center"/>
    </xf>
    <xf numFmtId="9" fontId="15" fillId="7" borderId="158" xfId="1" applyFont="1" applyFill="1" applyBorder="1" applyAlignment="1">
      <alignment horizontal="right" vertical="center"/>
    </xf>
    <xf numFmtId="0" fontId="2" fillId="2" borderId="38" xfId="0" applyFont="1" applyFill="1" applyBorder="1" applyAlignment="1">
      <alignment horizontal="right" vertical="center"/>
    </xf>
    <xf numFmtId="0" fontId="2" fillId="2" borderId="43" xfId="0" applyFont="1" applyFill="1" applyBorder="1" applyAlignment="1">
      <alignment horizontal="right" vertical="center"/>
    </xf>
    <xf numFmtId="0" fontId="2" fillId="2" borderId="158" xfId="0" applyFont="1" applyFill="1" applyBorder="1" applyAlignment="1">
      <alignment horizontal="right" vertical="center"/>
    </xf>
    <xf numFmtId="9" fontId="15" fillId="0" borderId="160" xfId="1" applyFont="1" applyFill="1" applyBorder="1" applyAlignment="1">
      <alignment horizontal="right" vertical="center"/>
    </xf>
    <xf numFmtId="9" fontId="15" fillId="0" borderId="159" xfId="1" applyFont="1" applyFill="1" applyBorder="1" applyAlignment="1">
      <alignment horizontal="right" vertical="center"/>
    </xf>
    <xf numFmtId="9" fontId="15" fillId="4" borderId="162" xfId="1" applyFont="1" applyFill="1" applyBorder="1" applyAlignment="1">
      <alignment horizontal="right" vertical="center"/>
    </xf>
    <xf numFmtId="9" fontId="15" fillId="7" borderId="160" xfId="1" applyFont="1" applyFill="1" applyBorder="1" applyAlignment="1">
      <alignment horizontal="right" vertical="center"/>
    </xf>
    <xf numFmtId="9" fontId="15" fillId="0" borderId="162" xfId="1" applyFont="1" applyFill="1" applyBorder="1" applyAlignment="1">
      <alignment horizontal="right" vertical="center"/>
    </xf>
    <xf numFmtId="9" fontId="15" fillId="7" borderId="160" xfId="1" applyFont="1" applyFill="1" applyBorder="1" applyAlignment="1">
      <alignment horizontal="center" vertical="center"/>
    </xf>
    <xf numFmtId="178" fontId="15" fillId="0" borderId="164" xfId="2" applyNumberFormat="1" applyFont="1" applyFill="1" applyBorder="1" applyAlignment="1">
      <alignment horizontal="right" vertical="center"/>
    </xf>
    <xf numFmtId="176" fontId="15" fillId="0" borderId="164" xfId="1" applyNumberFormat="1" applyFont="1" applyFill="1" applyBorder="1" applyAlignment="1">
      <alignment horizontal="right" vertical="center"/>
    </xf>
    <xf numFmtId="9" fontId="15" fillId="0" borderId="164" xfId="1" applyFont="1" applyFill="1" applyBorder="1" applyAlignment="1">
      <alignment horizontal="right" vertical="center"/>
    </xf>
    <xf numFmtId="9" fontId="15" fillId="0" borderId="120" xfId="1" applyFont="1" applyFill="1" applyBorder="1" applyAlignment="1">
      <alignment horizontal="right" vertical="center"/>
    </xf>
    <xf numFmtId="0" fontId="2" fillId="2" borderId="11" xfId="0" applyFont="1" applyFill="1" applyBorder="1" applyAlignment="1">
      <alignment vertical="center"/>
    </xf>
    <xf numFmtId="0" fontId="2" fillId="2" borderId="54" xfId="0" applyFont="1" applyFill="1" applyBorder="1" applyAlignment="1">
      <alignment vertical="center"/>
    </xf>
    <xf numFmtId="178" fontId="15" fillId="4" borderId="120" xfId="2" applyNumberFormat="1" applyFont="1" applyFill="1" applyBorder="1" applyAlignment="1">
      <alignment horizontal="right" vertical="center"/>
    </xf>
    <xf numFmtId="178" fontId="15" fillId="0" borderId="5" xfId="2" applyNumberFormat="1" applyFont="1" applyFill="1" applyBorder="1" applyAlignment="1">
      <alignment horizontal="right" vertical="center"/>
    </xf>
    <xf numFmtId="176" fontId="15" fillId="0" borderId="67" xfId="1" applyNumberFormat="1" applyFont="1" applyFill="1" applyBorder="1" applyAlignment="1">
      <alignment horizontal="right" vertical="center"/>
    </xf>
    <xf numFmtId="178" fontId="15" fillId="0" borderId="19" xfId="2" applyNumberFormat="1" applyFont="1" applyFill="1" applyBorder="1" applyAlignment="1">
      <alignment horizontal="right" vertical="center"/>
    </xf>
    <xf numFmtId="178" fontId="15" fillId="0" borderId="56" xfId="0" applyNumberFormat="1" applyFont="1" applyFill="1" applyBorder="1" applyAlignment="1">
      <alignment horizontal="right" vertical="center"/>
    </xf>
    <xf numFmtId="176" fontId="15" fillId="5" borderId="70" xfId="1" applyNumberFormat="1" applyFont="1" applyFill="1" applyBorder="1" applyAlignment="1">
      <alignment horizontal="center" vertical="center"/>
    </xf>
    <xf numFmtId="178" fontId="15" fillId="0" borderId="131" xfId="0" applyNumberFormat="1" applyFont="1" applyFill="1" applyBorder="1" applyAlignment="1">
      <alignment horizontal="right" vertical="center"/>
    </xf>
    <xf numFmtId="178" fontId="15" fillId="0" borderId="12" xfId="0" applyNumberFormat="1" applyFont="1" applyFill="1" applyBorder="1" applyAlignment="1">
      <alignment horizontal="right" vertical="center"/>
    </xf>
    <xf numFmtId="178" fontId="15" fillId="0" borderId="137" xfId="0" applyNumberFormat="1" applyFont="1" applyFill="1" applyBorder="1" applyAlignment="1">
      <alignment horizontal="right" vertical="center"/>
    </xf>
    <xf numFmtId="178" fontId="15" fillId="0" borderId="144" xfId="0" applyNumberFormat="1" applyFont="1" applyFill="1" applyBorder="1" applyAlignment="1">
      <alignment horizontal="right" vertical="center"/>
    </xf>
    <xf numFmtId="178" fontId="15" fillId="4" borderId="51" xfId="2" applyNumberFormat="1" applyFont="1" applyFill="1" applyBorder="1" applyAlignment="1">
      <alignment horizontal="right" vertical="center"/>
    </xf>
    <xf numFmtId="178" fontId="15" fillId="4" borderId="60" xfId="2" applyNumberFormat="1" applyFont="1" applyFill="1" applyBorder="1" applyAlignment="1">
      <alignment horizontal="right" vertical="center"/>
    </xf>
    <xf numFmtId="178" fontId="15" fillId="4" borderId="63" xfId="2" applyNumberFormat="1" applyFont="1" applyFill="1" applyBorder="1" applyAlignment="1">
      <alignment horizontal="right" vertical="center"/>
    </xf>
    <xf numFmtId="178" fontId="15" fillId="4" borderId="41" xfId="2" applyNumberFormat="1" applyFont="1" applyFill="1" applyBorder="1" applyAlignment="1">
      <alignment horizontal="right" vertical="center"/>
    </xf>
    <xf numFmtId="178" fontId="15" fillId="4" borderId="70" xfId="2" applyNumberFormat="1" applyFont="1" applyFill="1" applyBorder="1" applyAlignment="1">
      <alignment horizontal="right" vertical="center"/>
    </xf>
    <xf numFmtId="176" fontId="15" fillId="4" borderId="39" xfId="1" applyNumberFormat="1" applyFont="1" applyFill="1" applyBorder="1" applyAlignment="1">
      <alignment horizontal="right" vertical="center"/>
    </xf>
    <xf numFmtId="176" fontId="15" fillId="4" borderId="60" xfId="1" applyNumberFormat="1" applyFont="1" applyFill="1" applyBorder="1" applyAlignment="1">
      <alignment horizontal="right" vertical="center"/>
    </xf>
    <xf numFmtId="176" fontId="15" fillId="4" borderId="70" xfId="1" applyNumberFormat="1" applyFont="1" applyFill="1" applyBorder="1" applyAlignment="1">
      <alignment horizontal="right" vertical="center"/>
    </xf>
    <xf numFmtId="178" fontId="15" fillId="4" borderId="39" xfId="0" applyNumberFormat="1" applyFont="1" applyFill="1" applyBorder="1" applyAlignment="1">
      <alignment horizontal="right" vertical="center"/>
    </xf>
    <xf numFmtId="178" fontId="15" fillId="4" borderId="70" xfId="0" applyNumberFormat="1" applyFont="1" applyFill="1" applyBorder="1" applyAlignment="1">
      <alignment horizontal="right" vertical="center"/>
    </xf>
    <xf numFmtId="0" fontId="4" fillId="2" borderId="0" xfId="0" applyFont="1" applyFill="1" applyBorder="1" applyAlignment="1">
      <alignment horizontal="right" vertical="center"/>
    </xf>
    <xf numFmtId="180" fontId="15" fillId="0" borderId="0" xfId="0" applyNumberFormat="1" applyFont="1" applyFill="1" applyBorder="1" applyAlignment="1">
      <alignment horizontal="right" vertical="center"/>
    </xf>
    <xf numFmtId="180" fontId="15" fillId="5" borderId="0" xfId="0" applyNumberFormat="1" applyFont="1" applyFill="1" applyBorder="1" applyAlignment="1">
      <alignment horizontal="right" vertical="center"/>
    </xf>
    <xf numFmtId="180" fontId="15" fillId="0" borderId="4" xfId="0" applyNumberFormat="1" applyFont="1" applyFill="1" applyBorder="1" applyAlignment="1">
      <alignment horizontal="right" vertical="center"/>
    </xf>
    <xf numFmtId="180" fontId="15" fillId="0" borderId="122" xfId="0" applyNumberFormat="1" applyFont="1" applyFill="1" applyBorder="1" applyAlignment="1">
      <alignment horizontal="right" vertical="center"/>
    </xf>
    <xf numFmtId="180" fontId="15" fillId="0" borderId="43" xfId="0" applyNumberFormat="1" applyFont="1" applyFill="1" applyBorder="1" applyAlignment="1">
      <alignment horizontal="right" vertical="center"/>
    </xf>
    <xf numFmtId="180" fontId="15" fillId="4" borderId="4" xfId="0" applyNumberFormat="1" applyFont="1" applyFill="1" applyBorder="1" applyAlignment="1">
      <alignment horizontal="right" vertical="center"/>
    </xf>
    <xf numFmtId="180" fontId="15" fillId="7" borderId="88" xfId="0" applyNumberFormat="1" applyFont="1" applyFill="1" applyBorder="1" applyAlignment="1">
      <alignment horizontal="right" vertical="center"/>
    </xf>
    <xf numFmtId="180" fontId="15" fillId="7" borderId="122" xfId="0" applyNumberFormat="1" applyFont="1" applyFill="1" applyBorder="1" applyAlignment="1">
      <alignment horizontal="right" vertical="center"/>
    </xf>
    <xf numFmtId="180" fontId="15" fillId="7" borderId="43" xfId="0" applyNumberFormat="1" applyFont="1" applyFill="1" applyBorder="1" applyAlignment="1">
      <alignment horizontal="right" vertical="center"/>
    </xf>
    <xf numFmtId="177" fontId="9" fillId="0" borderId="14" xfId="0" applyNumberFormat="1" applyFont="1" applyFill="1" applyBorder="1" applyAlignment="1">
      <alignment horizontal="right" vertical="center"/>
    </xf>
    <xf numFmtId="180" fontId="15" fillId="0" borderId="68" xfId="0" applyNumberFormat="1" applyFont="1" applyFill="1" applyBorder="1" applyAlignment="1">
      <alignment horizontal="right" vertical="center"/>
    </xf>
    <xf numFmtId="180" fontId="15" fillId="7" borderId="68" xfId="0" applyNumberFormat="1" applyFont="1" applyFill="1" applyBorder="1" applyAlignment="1">
      <alignment horizontal="right" vertical="center"/>
    </xf>
    <xf numFmtId="180" fontId="15" fillId="7" borderId="78" xfId="0" applyNumberFormat="1" applyFont="1" applyFill="1" applyBorder="1" applyAlignment="1">
      <alignment horizontal="right" vertical="center"/>
    </xf>
    <xf numFmtId="180" fontId="15" fillId="0" borderId="101" xfId="0" applyNumberFormat="1" applyFont="1" applyFill="1" applyBorder="1" applyAlignment="1">
      <alignment horizontal="right" vertical="center"/>
    </xf>
    <xf numFmtId="0" fontId="4" fillId="2" borderId="8" xfId="0" applyFont="1" applyFill="1" applyBorder="1" applyAlignment="1">
      <alignment horizontal="right" vertical="center"/>
    </xf>
    <xf numFmtId="180" fontId="15" fillId="0" borderId="70" xfId="0" applyNumberFormat="1" applyFont="1" applyFill="1" applyBorder="1" applyAlignment="1">
      <alignment horizontal="right" vertical="center"/>
    </xf>
    <xf numFmtId="180" fontId="15" fillId="0" borderId="78" xfId="0" applyNumberFormat="1" applyFont="1" applyFill="1" applyBorder="1" applyAlignment="1">
      <alignment horizontal="right" vertical="center"/>
    </xf>
    <xf numFmtId="180" fontId="15" fillId="4" borderId="101" xfId="0" applyNumberFormat="1" applyFont="1" applyFill="1" applyBorder="1" applyAlignment="1">
      <alignment horizontal="right" vertical="center"/>
    </xf>
    <xf numFmtId="180" fontId="15" fillId="5" borderId="70" xfId="0" applyNumberFormat="1" applyFont="1" applyFill="1" applyBorder="1" applyAlignment="1">
      <alignment horizontal="right" vertical="center"/>
    </xf>
    <xf numFmtId="180" fontId="15" fillId="7" borderId="70" xfId="0" applyNumberFormat="1" applyFont="1" applyFill="1" applyBorder="1" applyAlignment="1">
      <alignment horizontal="right" vertical="center"/>
    </xf>
    <xf numFmtId="176" fontId="15" fillId="0" borderId="148" xfId="1" applyNumberFormat="1" applyFont="1" applyFill="1" applyBorder="1" applyAlignment="1">
      <alignment horizontal="right" vertical="center"/>
    </xf>
    <xf numFmtId="176" fontId="15" fillId="0" borderId="157" xfId="1" applyNumberFormat="1" applyFont="1" applyFill="1" applyBorder="1" applyAlignment="1">
      <alignment horizontal="right" vertical="center"/>
    </xf>
    <xf numFmtId="176" fontId="15" fillId="0" borderId="24" xfId="1" applyNumberFormat="1" applyFont="1" applyFill="1" applyBorder="1" applyAlignment="1">
      <alignment horizontal="right" vertical="center"/>
    </xf>
    <xf numFmtId="176" fontId="15" fillId="7" borderId="72" xfId="1" applyNumberFormat="1" applyFont="1" applyFill="1" applyBorder="1" applyAlignment="1">
      <alignment horizontal="right" vertical="center"/>
    </xf>
    <xf numFmtId="176" fontId="15" fillId="7" borderId="9" xfId="1" applyNumberFormat="1" applyFont="1" applyFill="1" applyBorder="1" applyAlignment="1">
      <alignment horizontal="right" vertical="center"/>
    </xf>
    <xf numFmtId="176" fontId="15" fillId="7" borderId="74" xfId="1" applyNumberFormat="1" applyFont="1" applyFill="1" applyBorder="1" applyAlignment="1">
      <alignment horizontal="right" vertical="center"/>
    </xf>
    <xf numFmtId="176" fontId="15" fillId="7" borderId="6" xfId="1" applyNumberFormat="1" applyFont="1" applyFill="1" applyBorder="1" applyAlignment="1">
      <alignment horizontal="right" vertical="center"/>
    </xf>
    <xf numFmtId="176" fontId="15" fillId="7" borderId="7" xfId="1" applyNumberFormat="1" applyFont="1" applyFill="1" applyBorder="1" applyAlignment="1">
      <alignment horizontal="right" vertical="center"/>
    </xf>
    <xf numFmtId="176" fontId="15" fillId="7" borderId="78" xfId="1" applyNumberFormat="1" applyFont="1" applyFill="1" applyBorder="1" applyAlignment="1">
      <alignment horizontal="right" vertical="center"/>
    </xf>
    <xf numFmtId="176" fontId="15" fillId="7" borderId="8" xfId="1" applyNumberFormat="1" applyFont="1" applyFill="1" applyBorder="1" applyAlignment="1">
      <alignment horizontal="right" vertical="center"/>
    </xf>
    <xf numFmtId="178" fontId="15" fillId="7" borderId="71" xfId="0" applyNumberFormat="1" applyFont="1" applyFill="1" applyBorder="1" applyAlignment="1">
      <alignment horizontal="right" vertical="center"/>
    </xf>
    <xf numFmtId="178" fontId="15" fillId="7" borderId="24" xfId="0" applyNumberFormat="1" applyFont="1" applyFill="1" applyBorder="1" applyAlignment="1">
      <alignment horizontal="right" vertical="center"/>
    </xf>
    <xf numFmtId="179" fontId="15" fillId="7" borderId="39" xfId="0" applyNumberFormat="1" applyFont="1" applyFill="1" applyBorder="1" applyAlignment="1">
      <alignment horizontal="right" vertical="center"/>
    </xf>
    <xf numFmtId="178" fontId="15" fillId="7" borderId="77" xfId="0" applyNumberFormat="1" applyFont="1" applyFill="1" applyBorder="1" applyAlignment="1">
      <alignment horizontal="right" vertical="center"/>
    </xf>
    <xf numFmtId="178" fontId="15" fillId="7" borderId="20" xfId="0" applyNumberFormat="1" applyFont="1" applyFill="1" applyBorder="1" applyAlignment="1">
      <alignment horizontal="right" vertical="center"/>
    </xf>
    <xf numFmtId="179" fontId="15" fillId="7" borderId="70" xfId="0" applyNumberFormat="1" applyFont="1" applyFill="1" applyBorder="1" applyAlignment="1">
      <alignment horizontal="right" vertical="center"/>
    </xf>
    <xf numFmtId="0" fontId="4" fillId="0" borderId="48" xfId="0" applyFont="1" applyBorder="1" applyAlignment="1">
      <alignment horizontal="center" vertical="center"/>
    </xf>
    <xf numFmtId="178" fontId="15" fillId="4" borderId="5" xfId="2" applyNumberFormat="1" applyFont="1" applyFill="1" applyBorder="1" applyAlignment="1">
      <alignment horizontal="right" vertical="center"/>
    </xf>
    <xf numFmtId="178" fontId="15" fillId="4" borderId="26" xfId="2" applyNumberFormat="1" applyFont="1" applyFill="1" applyBorder="1" applyAlignment="1">
      <alignment horizontal="right" vertical="center"/>
    </xf>
    <xf numFmtId="178" fontId="15" fillId="4" borderId="28" xfId="2" applyNumberFormat="1" applyFont="1" applyFill="1" applyBorder="1" applyAlignment="1">
      <alignment horizontal="right" vertical="center"/>
    </xf>
    <xf numFmtId="178" fontId="15" fillId="4" borderId="19" xfId="2" applyNumberFormat="1" applyFont="1" applyFill="1" applyBorder="1" applyAlignment="1">
      <alignment horizontal="right" vertical="center"/>
    </xf>
    <xf numFmtId="178" fontId="15" fillId="4" borderId="50" xfId="0" applyNumberFormat="1" applyFont="1" applyFill="1" applyBorder="1" applyAlignment="1">
      <alignment horizontal="right" vertical="center"/>
    </xf>
    <xf numFmtId="176" fontId="15" fillId="0" borderId="27" xfId="1" quotePrefix="1" applyNumberFormat="1" applyFont="1" applyFill="1" applyBorder="1" applyAlignment="1">
      <alignment horizontal="right" vertical="center"/>
    </xf>
    <xf numFmtId="178" fontId="15" fillId="4" borderId="158" xfId="2" applyNumberFormat="1" applyFont="1" applyFill="1" applyBorder="1" applyAlignment="1">
      <alignment horizontal="right" vertical="center"/>
    </xf>
    <xf numFmtId="178" fontId="15" fillId="4" borderId="37" xfId="2" applyNumberFormat="1" applyFont="1" applyFill="1" applyBorder="1" applyAlignment="1">
      <alignment horizontal="right" vertical="center"/>
    </xf>
    <xf numFmtId="178" fontId="15" fillId="4" borderId="66" xfId="2" applyNumberFormat="1" applyFont="1" applyFill="1" applyBorder="1" applyAlignment="1">
      <alignment horizontal="right" vertical="center"/>
    </xf>
    <xf numFmtId="176" fontId="15" fillId="0" borderId="42" xfId="1" quotePrefix="1" applyNumberFormat="1" applyFont="1" applyFill="1" applyBorder="1" applyAlignment="1">
      <alignment horizontal="right" vertical="center"/>
    </xf>
    <xf numFmtId="176" fontId="15" fillId="0" borderId="118" xfId="1" applyNumberFormat="1" applyFont="1" applyFill="1" applyBorder="1" applyAlignment="1">
      <alignment horizontal="center" vertical="center"/>
    </xf>
    <xf numFmtId="176" fontId="15" fillId="0" borderId="68" xfId="1" applyNumberFormat="1" applyFont="1" applyFill="1" applyBorder="1" applyAlignment="1">
      <alignment vertical="center"/>
    </xf>
    <xf numFmtId="176" fontId="15" fillId="4" borderId="66" xfId="1" applyNumberFormat="1" applyFont="1" applyFill="1" applyBorder="1" applyAlignment="1">
      <alignment horizontal="center" vertical="center"/>
    </xf>
    <xf numFmtId="176" fontId="15" fillId="0" borderId="66" xfId="1" applyNumberFormat="1" applyFont="1" applyFill="1" applyBorder="1" applyAlignment="1">
      <alignment horizontal="center" vertical="center"/>
    </xf>
    <xf numFmtId="176" fontId="15" fillId="0" borderId="21" xfId="1" applyNumberFormat="1" applyFont="1" applyFill="1" applyBorder="1" applyAlignment="1">
      <alignment horizontal="center" vertical="center"/>
    </xf>
    <xf numFmtId="176" fontId="15" fillId="0" borderId="27" xfId="1" quotePrefix="1" applyNumberFormat="1" applyFont="1" applyFill="1" applyBorder="1" applyAlignment="1">
      <alignment horizontal="center" vertical="center"/>
    </xf>
    <xf numFmtId="176" fontId="15" fillId="0" borderId="21" xfId="1" applyNumberFormat="1" applyFont="1" applyFill="1" applyBorder="1" applyAlignment="1">
      <alignment horizontal="right" vertical="center"/>
    </xf>
    <xf numFmtId="178" fontId="15" fillId="4" borderId="6" xfId="2" applyNumberFormat="1" applyFont="1" applyFill="1" applyBorder="1" applyAlignment="1">
      <alignment horizontal="right" vertical="center"/>
    </xf>
    <xf numFmtId="178" fontId="15" fillId="4" borderId="7" xfId="2" applyNumberFormat="1" applyFont="1" applyFill="1" applyBorder="1" applyAlignment="1">
      <alignment horizontal="right" vertical="center"/>
    </xf>
    <xf numFmtId="178" fontId="15" fillId="4" borderId="54" xfId="2" applyNumberFormat="1" applyFont="1" applyFill="1" applyBorder="1" applyAlignment="1">
      <alignment horizontal="right" vertical="center"/>
    </xf>
    <xf numFmtId="178" fontId="15" fillId="4" borderId="6" xfId="2" applyNumberFormat="1" applyFont="1" applyFill="1" applyBorder="1" applyAlignment="1">
      <alignment horizontal="center" vertical="center"/>
    </xf>
    <xf numFmtId="176" fontId="15" fillId="0" borderId="127" xfId="1" applyNumberFormat="1" applyFont="1" applyFill="1" applyBorder="1" applyAlignment="1">
      <alignment horizontal="center" vertical="center"/>
    </xf>
    <xf numFmtId="9" fontId="15" fillId="5" borderId="51" xfId="1" applyFont="1" applyFill="1" applyBorder="1" applyAlignment="1">
      <alignment horizontal="center" vertical="center"/>
    </xf>
    <xf numFmtId="9" fontId="15" fillId="4" borderId="22" xfId="1" applyFont="1" applyFill="1" applyBorder="1" applyAlignment="1">
      <alignment horizontal="center" vertical="center"/>
    </xf>
    <xf numFmtId="9" fontId="15" fillId="4" borderId="6" xfId="1" applyFont="1" applyFill="1" applyBorder="1" applyAlignment="1">
      <alignment horizontal="right" vertical="center"/>
    </xf>
    <xf numFmtId="9" fontId="15" fillId="4" borderId="7" xfId="1" applyFont="1" applyFill="1" applyBorder="1" applyAlignment="1">
      <alignment horizontal="right" vertical="center"/>
    </xf>
    <xf numFmtId="9" fontId="15" fillId="4" borderId="54" xfId="1" applyFont="1" applyFill="1" applyBorder="1" applyAlignment="1">
      <alignment horizontal="right" vertical="center"/>
    </xf>
    <xf numFmtId="9" fontId="15" fillId="4" borderId="70" xfId="1" applyFont="1" applyFill="1" applyBorder="1" applyAlignment="1">
      <alignment horizontal="right" vertical="center"/>
    </xf>
    <xf numFmtId="9" fontId="15" fillId="4" borderId="6" xfId="1" applyFont="1" applyFill="1" applyBorder="1" applyAlignment="1">
      <alignment horizontal="center" vertical="center"/>
    </xf>
    <xf numFmtId="178" fontId="15" fillId="4" borderId="38" xfId="2" applyNumberFormat="1" applyFont="1" applyFill="1" applyBorder="1" applyAlignment="1">
      <alignment horizontal="right" vertical="center"/>
    </xf>
    <xf numFmtId="176" fontId="15" fillId="6" borderId="158" xfId="1" applyNumberFormat="1" applyFont="1" applyFill="1" applyBorder="1" applyAlignment="1">
      <alignment horizontal="right" vertical="center"/>
    </xf>
    <xf numFmtId="176" fontId="15" fillId="6" borderId="33" xfId="1" applyNumberFormat="1" applyFont="1" applyFill="1" applyBorder="1" applyAlignment="1">
      <alignment horizontal="right" vertical="center"/>
    </xf>
    <xf numFmtId="176" fontId="15" fillId="6" borderId="25" xfId="1" applyNumberFormat="1" applyFont="1" applyFill="1" applyBorder="1" applyAlignment="1">
      <alignment horizontal="right" vertical="center"/>
    </xf>
    <xf numFmtId="176" fontId="15" fillId="6" borderId="27" xfId="1" quotePrefix="1" applyNumberFormat="1" applyFont="1" applyFill="1" applyBorder="1" applyAlignment="1">
      <alignment horizontal="right" vertical="center"/>
    </xf>
    <xf numFmtId="9" fontId="15" fillId="5" borderId="43" xfId="1" applyFont="1" applyFill="1" applyBorder="1" applyAlignment="1">
      <alignment horizontal="center" vertical="center"/>
    </xf>
    <xf numFmtId="9" fontId="15" fillId="5" borderId="41" xfId="1" applyFont="1" applyFill="1" applyBorder="1" applyAlignment="1">
      <alignment horizontal="center" vertical="center"/>
    </xf>
    <xf numFmtId="9" fontId="15" fillId="5" borderId="42" xfId="1" quotePrefix="1" applyFont="1" applyFill="1" applyBorder="1" applyAlignment="1">
      <alignment horizontal="center" vertical="center"/>
    </xf>
    <xf numFmtId="9" fontId="15" fillId="4" borderId="162" xfId="1" applyFont="1" applyFill="1" applyBorder="1" applyAlignment="1">
      <alignment horizontal="center" vertical="center"/>
    </xf>
    <xf numFmtId="9" fontId="15" fillId="4" borderId="34" xfId="1" applyFont="1" applyFill="1" applyBorder="1" applyAlignment="1">
      <alignment horizontal="center" vertical="center"/>
    </xf>
    <xf numFmtId="9" fontId="15" fillId="4" borderId="29" xfId="1" applyFont="1" applyFill="1" applyBorder="1" applyAlignment="1">
      <alignment horizontal="center" vertical="center"/>
    </xf>
    <xf numFmtId="9" fontId="15" fillId="4" borderId="97" xfId="1" applyFont="1" applyFill="1" applyBorder="1" applyAlignment="1">
      <alignment horizontal="center" vertical="center"/>
    </xf>
    <xf numFmtId="9" fontId="15" fillId="4" borderId="17" xfId="1" applyFont="1" applyFill="1" applyBorder="1" applyAlignment="1">
      <alignment horizontal="right" vertical="center"/>
    </xf>
    <xf numFmtId="9" fontId="15" fillId="4" borderId="41" xfId="1" applyFont="1" applyFill="1" applyBorder="1" applyAlignment="1">
      <alignment horizontal="right" vertical="center"/>
    </xf>
    <xf numFmtId="9" fontId="15" fillId="4" borderId="26" xfId="1" applyFont="1" applyFill="1" applyBorder="1" applyAlignment="1">
      <alignment horizontal="right" vertical="center"/>
    </xf>
    <xf numFmtId="9" fontId="15" fillId="4" borderId="28" xfId="1" applyFont="1" applyFill="1" applyBorder="1" applyAlignment="1">
      <alignment horizontal="right" vertical="center"/>
    </xf>
    <xf numFmtId="9" fontId="15" fillId="4" borderId="36" xfId="1" applyFont="1" applyFill="1" applyBorder="1" applyAlignment="1">
      <alignment horizontal="right" vertical="center"/>
    </xf>
    <xf numFmtId="9" fontId="15" fillId="4" borderId="5" xfId="1" applyFont="1" applyFill="1" applyBorder="1" applyAlignment="1">
      <alignment horizontal="right" vertical="center"/>
    </xf>
    <xf numFmtId="9" fontId="15" fillId="4" borderId="158" xfId="1" applyFont="1" applyFill="1" applyBorder="1" applyAlignment="1">
      <alignment horizontal="right" vertical="center"/>
    </xf>
    <xf numFmtId="9" fontId="15" fillId="4" borderId="37" xfId="1" applyFont="1" applyFill="1" applyBorder="1" applyAlignment="1">
      <alignment horizontal="right" vertical="center"/>
    </xf>
    <xf numFmtId="9" fontId="15" fillId="4" borderId="124" xfId="1" applyFont="1" applyFill="1" applyBorder="1" applyAlignment="1">
      <alignment horizontal="right" vertical="center"/>
    </xf>
    <xf numFmtId="9" fontId="15" fillId="4" borderId="5" xfId="1" applyFont="1" applyFill="1" applyBorder="1" applyAlignment="1">
      <alignment horizontal="center" vertical="center"/>
    </xf>
    <xf numFmtId="9" fontId="15" fillId="4" borderId="41" xfId="1" applyFont="1" applyFill="1" applyBorder="1" applyAlignment="1">
      <alignment horizontal="center" vertical="center"/>
    </xf>
    <xf numFmtId="9" fontId="15" fillId="4" borderId="26" xfId="1" applyFont="1" applyFill="1" applyBorder="1" applyAlignment="1">
      <alignment horizontal="center" vertical="center"/>
    </xf>
    <xf numFmtId="9" fontId="15" fillId="4" borderId="28" xfId="1" applyFont="1" applyFill="1" applyBorder="1" applyAlignment="1">
      <alignment horizontal="center" vertical="center"/>
    </xf>
    <xf numFmtId="178" fontId="15" fillId="5" borderId="51" xfId="2" applyNumberFormat="1" applyFont="1" applyFill="1" applyBorder="1" applyAlignment="1">
      <alignment horizontal="center" vertical="center"/>
    </xf>
    <xf numFmtId="178" fontId="15" fillId="4" borderId="22" xfId="0" applyNumberFormat="1" applyFont="1" applyFill="1" applyBorder="1" applyAlignment="1">
      <alignment horizontal="center" vertical="center"/>
    </xf>
    <xf numFmtId="178" fontId="15" fillId="4" borderId="51" xfId="0" applyNumberFormat="1" applyFont="1" applyFill="1" applyBorder="1" applyAlignment="1">
      <alignment horizontal="right" vertical="center"/>
    </xf>
    <xf numFmtId="178" fontId="15" fillId="4" borderId="60" xfId="0" applyNumberFormat="1" applyFont="1" applyFill="1" applyBorder="1" applyAlignment="1">
      <alignment horizontal="right" vertical="center"/>
    </xf>
    <xf numFmtId="178" fontId="15" fillId="4" borderId="51" xfId="0" applyNumberFormat="1" applyFont="1" applyFill="1" applyBorder="1" applyAlignment="1">
      <alignment horizontal="center" vertical="center"/>
    </xf>
    <xf numFmtId="176" fontId="15" fillId="0" borderId="60" xfId="1" applyNumberFormat="1" applyFont="1" applyFill="1" applyBorder="1" applyAlignment="1">
      <alignment horizontal="center" vertical="center"/>
    </xf>
    <xf numFmtId="0" fontId="4" fillId="0" borderId="48" xfId="0" quotePrefix="1" applyFont="1" applyFill="1" applyBorder="1" applyAlignment="1">
      <alignment horizontal="center" vertical="center"/>
    </xf>
    <xf numFmtId="180" fontId="15" fillId="4" borderId="56" xfId="0" applyNumberFormat="1" applyFont="1" applyFill="1" applyBorder="1" applyAlignment="1">
      <alignment horizontal="right" vertical="center"/>
    </xf>
    <xf numFmtId="180" fontId="15" fillId="4" borderId="43" xfId="0" applyNumberFormat="1" applyFont="1" applyFill="1" applyBorder="1" applyAlignment="1">
      <alignment horizontal="right" vertical="center"/>
    </xf>
    <xf numFmtId="180" fontId="15" fillId="4" borderId="8" xfId="0" applyNumberFormat="1" applyFont="1" applyFill="1" applyBorder="1" applyAlignment="1">
      <alignment horizontal="right"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xf>
    <xf numFmtId="0" fontId="15" fillId="0" borderId="0" xfId="0" applyFont="1"/>
    <xf numFmtId="0" fontId="11" fillId="0" borderId="0" xfId="0" applyFont="1" applyAlignment="1">
      <alignment vertical="top"/>
    </xf>
    <xf numFmtId="3" fontId="15" fillId="0" borderId="142" xfId="0" applyNumberFormat="1" applyFont="1" applyFill="1" applyBorder="1" applyAlignment="1">
      <alignment horizontal="center" vertical="center"/>
    </xf>
    <xf numFmtId="3" fontId="15" fillId="0" borderId="21" xfId="0" applyNumberFormat="1" applyFont="1" applyFill="1" applyBorder="1" applyAlignment="1">
      <alignment horizontal="center" vertical="center"/>
    </xf>
    <xf numFmtId="3" fontId="15" fillId="5" borderId="142" xfId="0" applyNumberFormat="1" applyFont="1" applyFill="1" applyBorder="1" applyAlignment="1">
      <alignment horizontal="center" vertical="center"/>
    </xf>
    <xf numFmtId="3" fontId="15" fillId="7" borderId="67" xfId="0" applyNumberFormat="1" applyFont="1" applyFill="1" applyBorder="1" applyAlignment="1">
      <alignment horizontal="center" vertical="center"/>
    </xf>
    <xf numFmtId="3" fontId="15" fillId="7" borderId="128" xfId="0" applyNumberFormat="1" applyFont="1" applyFill="1" applyBorder="1" applyAlignment="1">
      <alignment horizontal="center" vertical="center"/>
    </xf>
    <xf numFmtId="3" fontId="15" fillId="7" borderId="154" xfId="0" applyNumberFormat="1" applyFont="1" applyFill="1" applyBorder="1" applyAlignment="1">
      <alignment horizontal="center" vertical="center"/>
    </xf>
    <xf numFmtId="3" fontId="15" fillId="7" borderId="142" xfId="0" applyNumberFormat="1" applyFont="1" applyFill="1" applyBorder="1" applyAlignment="1">
      <alignment horizontal="center" vertical="center"/>
    </xf>
    <xf numFmtId="3" fontId="15" fillId="7" borderId="66"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38" fontId="2" fillId="0" borderId="0" xfId="0" applyNumberFormat="1" applyFont="1" applyFill="1" applyBorder="1" applyAlignment="1">
      <alignment vertical="center" shrinkToFit="1"/>
    </xf>
    <xf numFmtId="3" fontId="15" fillId="4" borderId="143" xfId="0" applyNumberFormat="1" applyFont="1" applyFill="1" applyBorder="1" applyAlignment="1">
      <alignment horizontal="center" vertical="center"/>
    </xf>
    <xf numFmtId="3" fontId="15" fillId="4" borderId="142" xfId="0" applyNumberFormat="1" applyFont="1" applyFill="1" applyBorder="1" applyAlignment="1">
      <alignment horizontal="center" vertical="center"/>
    </xf>
    <xf numFmtId="0" fontId="2" fillId="2" borderId="4" xfId="0" applyFont="1" applyFill="1" applyBorder="1" applyAlignment="1">
      <alignment vertical="center"/>
    </xf>
    <xf numFmtId="178" fontId="15" fillId="0" borderId="119" xfId="2" applyNumberFormat="1" applyFont="1" applyFill="1" applyBorder="1" applyAlignment="1">
      <alignment horizontal="right" vertical="center"/>
    </xf>
    <xf numFmtId="178" fontId="15" fillId="5" borderId="38" xfId="2" applyNumberFormat="1" applyFont="1" applyFill="1" applyBorder="1" applyAlignment="1">
      <alignment horizontal="right" vertical="center"/>
    </xf>
    <xf numFmtId="176" fontId="15" fillId="7" borderId="89" xfId="1" applyNumberFormat="1" applyFont="1" applyFill="1" applyBorder="1" applyAlignment="1">
      <alignment horizontal="right" vertical="center"/>
    </xf>
    <xf numFmtId="176" fontId="15" fillId="7" borderId="146" xfId="1" applyNumberFormat="1" applyFont="1" applyFill="1" applyBorder="1" applyAlignment="1">
      <alignment horizontal="right" vertical="center"/>
    </xf>
    <xf numFmtId="3" fontId="15" fillId="7" borderId="68" xfId="0" applyNumberFormat="1" applyFont="1" applyFill="1" applyBorder="1" applyAlignment="1">
      <alignment horizontal="center" vertical="center"/>
    </xf>
    <xf numFmtId="3" fontId="15" fillId="7" borderId="78" xfId="0" applyNumberFormat="1" applyFont="1" applyFill="1" applyBorder="1" applyAlignment="1">
      <alignment horizontal="center" vertical="center"/>
    </xf>
    <xf numFmtId="3" fontId="15" fillId="7" borderId="70" xfId="0" applyNumberFormat="1" applyFont="1" applyFill="1" applyBorder="1" applyAlignment="1">
      <alignment horizontal="center" vertical="center"/>
    </xf>
    <xf numFmtId="3" fontId="15" fillId="0" borderId="63" xfId="0" applyNumberFormat="1" applyFont="1" applyFill="1" applyBorder="1" applyAlignment="1">
      <alignment horizontal="center" vertical="center"/>
    </xf>
    <xf numFmtId="3" fontId="15" fillId="0" borderId="23" xfId="0" applyNumberFormat="1" applyFont="1" applyFill="1" applyBorder="1" applyAlignment="1">
      <alignment horizontal="center" vertical="center"/>
    </xf>
    <xf numFmtId="3" fontId="15" fillId="5" borderId="63" xfId="0" applyNumberFormat="1" applyFont="1" applyFill="1" applyBorder="1" applyAlignment="1">
      <alignment horizontal="center" vertical="center"/>
    </xf>
    <xf numFmtId="3" fontId="15" fillId="7" borderId="64" xfId="0" applyNumberFormat="1" applyFont="1" applyFill="1" applyBorder="1" applyAlignment="1">
      <alignment horizontal="center" vertical="center"/>
    </xf>
    <xf numFmtId="3" fontId="15" fillId="7" borderId="165" xfId="0" applyNumberFormat="1" applyFont="1" applyFill="1" applyBorder="1" applyAlignment="1">
      <alignment horizontal="center" vertical="center"/>
    </xf>
    <xf numFmtId="3" fontId="15" fillId="7" borderId="63" xfId="0" applyNumberFormat="1" applyFont="1" applyFill="1" applyBorder="1" applyAlignment="1">
      <alignment horizontal="center" vertical="center"/>
    </xf>
    <xf numFmtId="3" fontId="15" fillId="4" borderId="70" xfId="0" applyNumberFormat="1" applyFont="1" applyFill="1" applyBorder="1" applyAlignment="1">
      <alignment horizontal="center" vertical="center"/>
    </xf>
    <xf numFmtId="0" fontId="2" fillId="2" borderId="62" xfId="0" applyFont="1" applyFill="1" applyBorder="1" applyAlignment="1">
      <alignment vertical="center"/>
    </xf>
    <xf numFmtId="0" fontId="2" fillId="2" borderId="15" xfId="0" applyFont="1" applyFill="1" applyBorder="1" applyAlignment="1">
      <alignment vertical="center"/>
    </xf>
    <xf numFmtId="0" fontId="2" fillId="2" borderId="69" xfId="0" applyFont="1" applyFill="1" applyBorder="1" applyAlignment="1">
      <alignment vertical="center"/>
    </xf>
    <xf numFmtId="178" fontId="15" fillId="0" borderId="15" xfId="0" applyNumberFormat="1" applyFont="1" applyFill="1" applyBorder="1" applyAlignment="1">
      <alignment horizontal="right" vertical="center"/>
    </xf>
    <xf numFmtId="178" fontId="15" fillId="0" borderId="50" xfId="0" applyNumberFormat="1" applyFont="1" applyFill="1" applyBorder="1" applyAlignment="1">
      <alignment horizontal="right" vertical="center"/>
    </xf>
    <xf numFmtId="176" fontId="15" fillId="0" borderId="51" xfId="1" applyNumberFormat="1" applyFont="1" applyFill="1" applyBorder="1" applyAlignment="1">
      <alignment horizontal="center" vertical="center"/>
    </xf>
    <xf numFmtId="176" fontId="15" fillId="0" borderId="101" xfId="1" applyNumberFormat="1" applyFont="1" applyFill="1" applyBorder="1" applyAlignment="1">
      <alignment horizontal="center" vertical="center"/>
    </xf>
    <xf numFmtId="176" fontId="15" fillId="0" borderId="69" xfId="1" applyNumberFormat="1" applyFont="1" applyFill="1" applyBorder="1" applyAlignment="1">
      <alignment horizontal="center" vertical="center"/>
    </xf>
    <xf numFmtId="0" fontId="4" fillId="4" borderId="82" xfId="0" applyFont="1" applyFill="1" applyBorder="1" applyAlignment="1">
      <alignment horizontal="center" vertical="center"/>
    </xf>
    <xf numFmtId="178" fontId="15" fillId="4" borderId="167" xfId="0" applyNumberFormat="1" applyFont="1" applyFill="1" applyBorder="1" applyAlignment="1">
      <alignment horizontal="right" vertical="center"/>
    </xf>
    <xf numFmtId="176" fontId="15" fillId="4" borderId="101" xfId="1" applyNumberFormat="1" applyFont="1" applyFill="1" applyBorder="1" applyAlignment="1">
      <alignment horizontal="center" vertical="center"/>
    </xf>
    <xf numFmtId="176" fontId="15" fillId="4" borderId="166" xfId="1" applyNumberFormat="1" applyFont="1" applyFill="1" applyBorder="1" applyAlignment="1">
      <alignment horizontal="center" vertical="center"/>
    </xf>
    <xf numFmtId="176" fontId="15" fillId="7" borderId="32" xfId="1" applyNumberFormat="1" applyFont="1" applyFill="1" applyBorder="1" applyAlignment="1">
      <alignment horizontal="center" vertical="center"/>
    </xf>
    <xf numFmtId="176" fontId="15" fillId="7" borderId="71" xfId="1" applyNumberFormat="1" applyFont="1" applyFill="1" applyBorder="1" applyAlignment="1">
      <alignment horizontal="center" vertical="center"/>
    </xf>
    <xf numFmtId="176" fontId="15" fillId="7" borderId="39" xfId="1" applyNumberFormat="1" applyFont="1" applyFill="1" applyBorder="1" applyAlignment="1">
      <alignment horizontal="center" vertical="center"/>
    </xf>
    <xf numFmtId="176" fontId="15" fillId="7" borderId="70" xfId="1" applyNumberFormat="1" applyFont="1" applyFill="1" applyBorder="1" applyAlignment="1">
      <alignment horizontal="center" vertical="center"/>
    </xf>
    <xf numFmtId="176" fontId="15" fillId="7" borderId="69" xfId="1" applyNumberFormat="1" applyFont="1" applyFill="1" applyBorder="1" applyAlignment="1">
      <alignment horizontal="center" vertical="center"/>
    </xf>
    <xf numFmtId="176" fontId="15" fillId="4" borderId="70" xfId="1" applyNumberFormat="1" applyFont="1" applyFill="1" applyBorder="1" applyAlignment="1">
      <alignment horizontal="center" vertical="center"/>
    </xf>
    <xf numFmtId="176" fontId="15" fillId="4" borderId="39" xfId="1" applyNumberFormat="1" applyFont="1" applyFill="1" applyBorder="1" applyAlignment="1">
      <alignment horizontal="center" vertical="center"/>
    </xf>
    <xf numFmtId="0" fontId="4" fillId="0" borderId="113" xfId="0" applyFont="1" applyFill="1" applyBorder="1" applyAlignment="1">
      <alignment horizontal="center" vertical="center"/>
    </xf>
    <xf numFmtId="0" fontId="2" fillId="2" borderId="15" xfId="0" applyFont="1" applyFill="1" applyBorder="1" applyAlignment="1">
      <alignment horizontal="left" vertical="center"/>
    </xf>
    <xf numFmtId="0" fontId="4" fillId="0" borderId="102" xfId="0" applyFont="1" applyFill="1" applyBorder="1" applyAlignment="1">
      <alignment horizontal="center" vertical="center"/>
    </xf>
    <xf numFmtId="178" fontId="15" fillId="4" borderId="55" xfId="2" applyNumberFormat="1" applyFont="1" applyFill="1" applyBorder="1" applyAlignment="1">
      <alignment horizontal="center" vertical="center"/>
    </xf>
    <xf numFmtId="0" fontId="17" fillId="5" borderId="66" xfId="0" applyFont="1" applyFill="1" applyBorder="1" applyAlignment="1">
      <alignment horizontal="center" vertical="center"/>
    </xf>
    <xf numFmtId="178" fontId="15" fillId="5" borderId="63" xfId="2" applyNumberFormat="1" applyFont="1" applyFill="1" applyBorder="1" applyAlignment="1">
      <alignment horizontal="right" vertical="center"/>
    </xf>
    <xf numFmtId="0" fontId="2" fillId="2" borderId="31" xfId="0" applyFont="1" applyFill="1" applyBorder="1" applyAlignment="1">
      <alignment horizontal="center" vertical="center"/>
    </xf>
    <xf numFmtId="178" fontId="15" fillId="0" borderId="168" xfId="2" applyNumberFormat="1" applyFont="1" applyFill="1" applyBorder="1" applyAlignment="1">
      <alignment horizontal="right" vertical="center"/>
    </xf>
    <xf numFmtId="178" fontId="15" fillId="0" borderId="99" xfId="2" applyNumberFormat="1" applyFont="1" applyFill="1" applyBorder="1" applyAlignment="1">
      <alignment horizontal="right" vertical="center"/>
    </xf>
    <xf numFmtId="178" fontId="15" fillId="4" borderId="168" xfId="2" applyNumberFormat="1" applyFont="1" applyFill="1" applyBorder="1" applyAlignment="1">
      <alignment horizontal="right" vertical="center"/>
    </xf>
    <xf numFmtId="178" fontId="15" fillId="7" borderId="89" xfId="2" applyNumberFormat="1" applyFont="1" applyFill="1" applyBorder="1" applyAlignment="1">
      <alignment horizontal="right" vertical="center"/>
    </xf>
    <xf numFmtId="178" fontId="15" fillId="7" borderId="99" xfId="2" applyNumberFormat="1" applyFont="1" applyFill="1" applyBorder="1" applyAlignment="1">
      <alignment horizontal="right" vertical="center"/>
    </xf>
    <xf numFmtId="178" fontId="15" fillId="7" borderId="38" xfId="2" applyNumberFormat="1" applyFont="1" applyFill="1" applyBorder="1" applyAlignment="1">
      <alignment horizontal="right" vertical="center"/>
    </xf>
    <xf numFmtId="178" fontId="15" fillId="4" borderId="36" xfId="2" applyNumberFormat="1" applyFont="1" applyFill="1" applyBorder="1" applyAlignment="1">
      <alignment horizontal="right" vertical="center"/>
    </xf>
    <xf numFmtId="0" fontId="2" fillId="2" borderId="1" xfId="0" applyFont="1" applyFill="1" applyBorder="1" applyAlignment="1">
      <alignment horizontal="center" vertical="center"/>
    </xf>
    <xf numFmtId="178" fontId="15" fillId="0" borderId="142" xfId="2" applyNumberFormat="1" applyFont="1" applyFill="1" applyBorder="1" applyAlignment="1">
      <alignment horizontal="right" vertical="center"/>
    </xf>
    <xf numFmtId="178" fontId="15" fillId="7" borderId="128" xfId="2" applyNumberFormat="1" applyFont="1" applyFill="1" applyBorder="1" applyAlignment="1">
      <alignment horizontal="right" vertical="center"/>
    </xf>
    <xf numFmtId="178" fontId="15" fillId="7" borderId="141" xfId="2" applyNumberFormat="1" applyFont="1" applyFill="1" applyBorder="1" applyAlignment="1">
      <alignment horizontal="right" vertical="center"/>
    </xf>
    <xf numFmtId="178" fontId="15" fillId="7" borderId="142" xfId="2" applyNumberFormat="1" applyFont="1" applyFill="1" applyBorder="1" applyAlignment="1">
      <alignment horizontal="right" vertical="center"/>
    </xf>
    <xf numFmtId="0" fontId="2" fillId="6" borderId="0" xfId="1" quotePrefix="1" applyNumberFormat="1" applyFont="1" applyFill="1" applyBorder="1" applyAlignment="1">
      <alignment horizontal="right" vertical="center"/>
    </xf>
    <xf numFmtId="176" fontId="15" fillId="0" borderId="60" xfId="1" quotePrefix="1" applyNumberFormat="1" applyFont="1" applyFill="1" applyBorder="1" applyAlignment="1">
      <alignment horizontal="right" vertical="center"/>
    </xf>
    <xf numFmtId="176" fontId="15" fillId="4" borderId="17" xfId="0" applyNumberFormat="1" applyFont="1" applyFill="1" applyBorder="1" applyAlignment="1">
      <alignment horizontal="right" vertical="center"/>
    </xf>
    <xf numFmtId="176" fontId="15" fillId="4" borderId="54" xfId="0" applyNumberFormat="1" applyFont="1" applyFill="1" applyBorder="1" applyAlignment="1">
      <alignment horizontal="right" vertical="center"/>
    </xf>
    <xf numFmtId="180" fontId="15" fillId="4" borderId="8" xfId="0" applyNumberFormat="1" applyFont="1" applyFill="1" applyBorder="1" applyAlignment="1">
      <alignment vertical="center"/>
    </xf>
    <xf numFmtId="178" fontId="15" fillId="5" borderId="113" xfId="2" applyNumberFormat="1" applyFont="1" applyFill="1" applyBorder="1" applyAlignment="1">
      <alignment horizontal="right" vertical="center"/>
    </xf>
    <xf numFmtId="178" fontId="15" fillId="7" borderId="111" xfId="2" applyNumberFormat="1" applyFont="1" applyFill="1" applyBorder="1" applyAlignment="1">
      <alignment horizontal="right" vertical="center"/>
    </xf>
    <xf numFmtId="178" fontId="15" fillId="7" borderId="46" xfId="2" applyNumberFormat="1" applyFont="1" applyFill="1" applyBorder="1" applyAlignment="1">
      <alignment horizontal="right" vertical="center"/>
    </xf>
    <xf numFmtId="178" fontId="15" fillId="7" borderId="114" xfId="2" applyNumberFormat="1" applyFont="1" applyFill="1" applyBorder="1" applyAlignment="1">
      <alignment horizontal="right" vertical="center"/>
    </xf>
    <xf numFmtId="178" fontId="15" fillId="7" borderId="113" xfId="2" applyNumberFormat="1" applyFont="1" applyFill="1" applyBorder="1" applyAlignment="1">
      <alignment horizontal="right" vertical="center"/>
    </xf>
    <xf numFmtId="178" fontId="15" fillId="4" borderId="112" xfId="2" applyNumberFormat="1" applyFont="1" applyFill="1" applyBorder="1" applyAlignment="1">
      <alignment horizontal="right" vertical="center"/>
    </xf>
    <xf numFmtId="0" fontId="2" fillId="2" borderId="170" xfId="0" applyFont="1" applyFill="1" applyBorder="1" applyAlignment="1">
      <alignment horizontal="center" vertical="center"/>
    </xf>
    <xf numFmtId="178" fontId="15" fillId="0" borderId="169" xfId="2" applyNumberFormat="1" applyFont="1" applyFill="1" applyBorder="1" applyAlignment="1">
      <alignment horizontal="right" vertical="center"/>
    </xf>
    <xf numFmtId="178" fontId="15" fillId="0" borderId="171" xfId="2" applyNumberFormat="1" applyFont="1" applyFill="1" applyBorder="1" applyAlignment="1">
      <alignment horizontal="right" vertical="center"/>
    </xf>
    <xf numFmtId="178" fontId="15" fillId="0" borderId="172" xfId="2" applyNumberFormat="1" applyFont="1" applyFill="1" applyBorder="1" applyAlignment="1">
      <alignment horizontal="right" vertical="center"/>
    </xf>
    <xf numFmtId="178" fontId="15" fillId="0" borderId="173" xfId="2" applyNumberFormat="1" applyFont="1" applyFill="1" applyBorder="1" applyAlignment="1">
      <alignment horizontal="right" vertical="center"/>
    </xf>
    <xf numFmtId="178" fontId="15" fillId="5" borderId="170" xfId="2" applyNumberFormat="1" applyFont="1" applyFill="1" applyBorder="1" applyAlignment="1">
      <alignment horizontal="right" vertical="center"/>
    </xf>
    <xf numFmtId="178" fontId="15" fillId="4" borderId="171" xfId="2" applyNumberFormat="1" applyFont="1" applyFill="1" applyBorder="1" applyAlignment="1">
      <alignment horizontal="right" vertical="center"/>
    </xf>
    <xf numFmtId="178" fontId="15" fillId="7" borderId="172" xfId="2" applyNumberFormat="1" applyFont="1" applyFill="1" applyBorder="1" applyAlignment="1">
      <alignment horizontal="right" vertical="center"/>
    </xf>
    <xf numFmtId="178" fontId="15" fillId="7" borderId="173" xfId="2" applyNumberFormat="1" applyFont="1" applyFill="1" applyBorder="1" applyAlignment="1">
      <alignment horizontal="right" vertical="center"/>
    </xf>
    <xf numFmtId="178" fontId="15" fillId="7" borderId="164" xfId="2" applyNumberFormat="1" applyFont="1" applyFill="1" applyBorder="1" applyAlignment="1">
      <alignment horizontal="right" vertical="center"/>
    </xf>
    <xf numFmtId="178" fontId="15" fillId="7" borderId="169" xfId="2" applyNumberFormat="1" applyFont="1" applyFill="1" applyBorder="1" applyAlignment="1">
      <alignment horizontal="right" vertical="center"/>
    </xf>
    <xf numFmtId="178" fontId="15" fillId="4" borderId="164" xfId="2" applyNumberFormat="1" applyFont="1" applyFill="1" applyBorder="1" applyAlignment="1">
      <alignment horizontal="right" vertical="center"/>
    </xf>
    <xf numFmtId="178" fontId="15" fillId="0" borderId="63" xfId="0" applyNumberFormat="1" applyFont="1" applyFill="1" applyBorder="1" applyAlignment="1">
      <alignment horizontal="right" vertical="center"/>
    </xf>
    <xf numFmtId="178" fontId="15" fillId="0" borderId="23" xfId="0" applyNumberFormat="1" applyFont="1" applyFill="1" applyBorder="1" applyAlignment="1">
      <alignment horizontal="right" vertical="center"/>
    </xf>
    <xf numFmtId="178" fontId="15" fillId="0" borderId="108" xfId="0" applyNumberFormat="1" applyFont="1" applyFill="1" applyBorder="1" applyAlignment="1">
      <alignment horizontal="right" vertical="center"/>
    </xf>
    <xf numFmtId="178" fontId="15" fillId="0" borderId="64" xfId="0" applyNumberFormat="1" applyFont="1" applyFill="1" applyBorder="1" applyAlignment="1">
      <alignment horizontal="right" vertical="center"/>
    </xf>
    <xf numFmtId="178" fontId="15" fillId="0" borderId="62" xfId="0" applyNumberFormat="1" applyFont="1" applyFill="1" applyBorder="1" applyAlignment="1">
      <alignment horizontal="right" vertical="center"/>
    </xf>
    <xf numFmtId="178" fontId="15" fillId="5" borderId="63" xfId="0" applyNumberFormat="1" applyFont="1" applyFill="1" applyBorder="1" applyAlignment="1">
      <alignment horizontal="right" vertical="center"/>
    </xf>
    <xf numFmtId="178" fontId="15" fillId="4" borderId="23" xfId="0" applyNumberFormat="1" applyFont="1" applyFill="1" applyBorder="1" applyAlignment="1">
      <alignment horizontal="right" vertical="center"/>
    </xf>
    <xf numFmtId="178" fontId="15" fillId="7" borderId="108" xfId="0" applyNumberFormat="1" applyFont="1" applyFill="1" applyBorder="1" applyAlignment="1">
      <alignment horizontal="right" vertical="center"/>
    </xf>
    <xf numFmtId="178" fontId="15" fillId="7" borderId="64" xfId="0" applyNumberFormat="1" applyFont="1" applyFill="1" applyBorder="1" applyAlignment="1">
      <alignment horizontal="right" vertical="center"/>
    </xf>
    <xf numFmtId="178" fontId="15" fillId="7" borderId="63" xfId="0" applyNumberFormat="1" applyFont="1" applyFill="1" applyBorder="1" applyAlignment="1">
      <alignment horizontal="right" vertical="center"/>
    </xf>
    <xf numFmtId="178" fontId="15" fillId="7" borderId="62" xfId="0" applyNumberFormat="1" applyFont="1" applyFill="1" applyBorder="1" applyAlignment="1">
      <alignment horizontal="right" vertical="center"/>
    </xf>
    <xf numFmtId="178" fontId="15" fillId="4" borderId="63" xfId="0" applyNumberFormat="1" applyFont="1" applyFill="1" applyBorder="1" applyAlignment="1">
      <alignment horizontal="right" vertical="center"/>
    </xf>
    <xf numFmtId="176" fontId="15" fillId="0" borderId="59" xfId="1" applyNumberFormat="1" applyFont="1" applyFill="1" applyBorder="1" applyAlignment="1">
      <alignment horizontal="right" vertical="center"/>
    </xf>
    <xf numFmtId="176" fontId="15" fillId="0" borderId="42" xfId="1" quotePrefix="1" applyNumberFormat="1" applyFont="1" applyFill="1" applyBorder="1" applyAlignment="1">
      <alignment horizontal="center" vertical="center"/>
    </xf>
    <xf numFmtId="178" fontId="15" fillId="0" borderId="50" xfId="0" applyNumberFormat="1" applyFont="1" applyFill="1" applyBorder="1" applyAlignment="1">
      <alignment horizontal="center" vertical="center"/>
    </xf>
    <xf numFmtId="178" fontId="15" fillId="0" borderId="15" xfId="0" applyNumberFormat="1" applyFont="1" applyFill="1" applyBorder="1" applyAlignment="1">
      <alignment horizontal="center" vertical="center"/>
    </xf>
    <xf numFmtId="178" fontId="15" fillId="5" borderId="56" xfId="0" applyNumberFormat="1" applyFont="1" applyFill="1" applyBorder="1" applyAlignment="1">
      <alignment horizontal="center" vertical="center"/>
    </xf>
    <xf numFmtId="178" fontId="15" fillId="0" borderId="113" xfId="2" applyNumberFormat="1" applyFont="1" applyFill="1" applyBorder="1" applyAlignment="1">
      <alignment horizontal="center" vertical="center"/>
    </xf>
    <xf numFmtId="178" fontId="15" fillId="0" borderId="114" xfId="2" applyNumberFormat="1" applyFont="1" applyFill="1" applyBorder="1" applyAlignment="1">
      <alignment horizontal="center" vertical="center"/>
    </xf>
    <xf numFmtId="178" fontId="15" fillId="0" borderId="111" xfId="2" applyNumberFormat="1" applyFont="1" applyFill="1" applyBorder="1" applyAlignment="1">
      <alignment horizontal="center" vertical="center"/>
    </xf>
    <xf numFmtId="178" fontId="15" fillId="0" borderId="46" xfId="2" applyNumberFormat="1" applyFont="1" applyFill="1" applyBorder="1" applyAlignment="1">
      <alignment horizontal="center" vertical="center"/>
    </xf>
    <xf numFmtId="178" fontId="15" fillId="0" borderId="55" xfId="2" applyNumberFormat="1" applyFont="1" applyFill="1" applyBorder="1" applyAlignment="1">
      <alignment horizontal="center" vertical="center"/>
    </xf>
    <xf numFmtId="178" fontId="15" fillId="0" borderId="73" xfId="2" applyNumberFormat="1" applyFont="1" applyFill="1" applyBorder="1" applyAlignment="1">
      <alignment horizontal="center" vertical="center"/>
    </xf>
    <xf numFmtId="178" fontId="15" fillId="0" borderId="57" xfId="2" applyNumberFormat="1" applyFont="1" applyFill="1" applyBorder="1" applyAlignment="1">
      <alignment horizontal="center" vertical="center"/>
    </xf>
    <xf numFmtId="178" fontId="15" fillId="0" borderId="51" xfId="2" applyNumberFormat="1" applyFont="1" applyFill="1" applyBorder="1" applyAlignment="1">
      <alignment horizontal="center" vertical="center"/>
    </xf>
    <xf numFmtId="178" fontId="15" fillId="0" borderId="38" xfId="2" applyNumberFormat="1" applyFont="1" applyFill="1" applyBorder="1" applyAlignment="1">
      <alignment horizontal="center" vertical="center"/>
    </xf>
    <xf numFmtId="178" fontId="15" fillId="0" borderId="149" xfId="2" applyNumberFormat="1" applyFont="1" applyFill="1" applyBorder="1" applyAlignment="1">
      <alignment horizontal="center" vertical="center"/>
    </xf>
    <xf numFmtId="178" fontId="15" fillId="0" borderId="128" xfId="2" applyNumberFormat="1" applyFont="1" applyFill="1" applyBorder="1" applyAlignment="1">
      <alignment horizontal="center" vertical="center"/>
    </xf>
    <xf numFmtId="178" fontId="15" fillId="0" borderId="141" xfId="2" applyNumberFormat="1" applyFont="1" applyFill="1" applyBorder="1" applyAlignment="1">
      <alignment horizontal="center" vertical="center"/>
    </xf>
    <xf numFmtId="178" fontId="15" fillId="0" borderId="142" xfId="2" applyNumberFormat="1" applyFont="1" applyFill="1" applyBorder="1" applyAlignment="1">
      <alignment horizontal="center" vertical="center"/>
    </xf>
    <xf numFmtId="178" fontId="15" fillId="0" borderId="1" xfId="2" applyNumberFormat="1" applyFont="1" applyFill="1" applyBorder="1" applyAlignment="1">
      <alignment horizontal="center" vertical="center"/>
    </xf>
    <xf numFmtId="178" fontId="15" fillId="5" borderId="142" xfId="2" applyNumberFormat="1" applyFont="1" applyFill="1" applyBorder="1" applyAlignment="1">
      <alignment horizontal="center" vertical="center"/>
    </xf>
    <xf numFmtId="178" fontId="15" fillId="4" borderId="149" xfId="2" applyNumberFormat="1" applyFont="1" applyFill="1" applyBorder="1" applyAlignment="1">
      <alignment horizontal="center" vertical="center"/>
    </xf>
    <xf numFmtId="178" fontId="15" fillId="4" borderId="114" xfId="2" applyNumberFormat="1" applyFont="1" applyFill="1" applyBorder="1" applyAlignment="1">
      <alignment horizontal="center" vertical="center"/>
    </xf>
    <xf numFmtId="178" fontId="15" fillId="4" borderId="84" xfId="2" applyNumberFormat="1" applyFont="1" applyFill="1" applyBorder="1" applyAlignment="1">
      <alignment horizontal="center" vertical="center"/>
    </xf>
    <xf numFmtId="176" fontId="15" fillId="0" borderId="22" xfId="1" applyNumberFormat="1" applyFont="1" applyFill="1" applyBorder="1" applyAlignment="1">
      <alignment horizontal="center" vertical="center"/>
    </xf>
    <xf numFmtId="9" fontId="15" fillId="0" borderId="22" xfId="1" applyFont="1" applyFill="1" applyBorder="1" applyAlignment="1">
      <alignment horizontal="center" vertical="center"/>
    </xf>
    <xf numFmtId="9" fontId="15" fillId="0" borderId="73" xfId="1" applyFont="1" applyFill="1" applyBorder="1" applyAlignment="1">
      <alignment horizontal="center" vertical="center"/>
    </xf>
    <xf numFmtId="9" fontId="15" fillId="0" borderId="57" xfId="1" applyFont="1" applyFill="1" applyBorder="1" applyAlignment="1">
      <alignment horizontal="center" vertical="center"/>
    </xf>
    <xf numFmtId="9" fontId="15" fillId="0" borderId="55" xfId="1" applyFont="1" applyFill="1" applyBorder="1" applyAlignment="1">
      <alignment horizontal="center" vertical="center"/>
    </xf>
    <xf numFmtId="9" fontId="15" fillId="0" borderId="51" xfId="1" applyFont="1" applyFill="1" applyBorder="1" applyAlignment="1">
      <alignment horizontal="center" vertical="center"/>
    </xf>
    <xf numFmtId="9" fontId="15" fillId="0" borderId="6" xfId="1" applyFont="1" applyFill="1" applyBorder="1" applyAlignment="1">
      <alignment horizontal="center" vertical="center"/>
    </xf>
    <xf numFmtId="178" fontId="15" fillId="0" borderId="47" xfId="2" applyNumberFormat="1" applyFont="1" applyFill="1" applyBorder="1" applyAlignment="1">
      <alignment horizontal="center" vertical="center"/>
    </xf>
    <xf numFmtId="178" fontId="15" fillId="4" borderId="47" xfId="2" applyNumberFormat="1" applyFont="1" applyFill="1" applyBorder="1" applyAlignment="1">
      <alignment horizontal="center" vertical="center"/>
    </xf>
    <xf numFmtId="178" fontId="15" fillId="0" borderId="110" xfId="2" applyNumberFormat="1" applyFont="1" applyFill="1" applyBorder="1" applyAlignment="1">
      <alignment horizontal="center" vertical="center"/>
    </xf>
    <xf numFmtId="178" fontId="15" fillId="4" borderId="113" xfId="2" applyNumberFormat="1" applyFont="1" applyFill="1" applyBorder="1" applyAlignment="1">
      <alignment horizontal="right" vertical="center"/>
    </xf>
    <xf numFmtId="176" fontId="15" fillId="0" borderId="171" xfId="1" quotePrefix="1" applyNumberFormat="1" applyFont="1" applyFill="1" applyBorder="1" applyAlignment="1">
      <alignment horizontal="right" vertical="center"/>
    </xf>
    <xf numFmtId="178" fontId="15" fillId="0" borderId="147" xfId="2" applyNumberFormat="1" applyFont="1" applyFill="1" applyBorder="1" applyAlignment="1">
      <alignment horizontal="center" vertical="center"/>
    </xf>
    <xf numFmtId="176" fontId="15" fillId="0" borderId="118" xfId="1" quotePrefix="1" applyNumberFormat="1" applyFont="1" applyFill="1" applyBorder="1" applyAlignment="1">
      <alignment horizontal="right" vertical="center"/>
    </xf>
    <xf numFmtId="176" fontId="15" fillId="0" borderId="87" xfId="1" quotePrefix="1" applyNumberFormat="1" applyFont="1" applyFill="1" applyBorder="1" applyAlignment="1">
      <alignment horizontal="right" vertical="center"/>
    </xf>
    <xf numFmtId="178" fontId="15" fillId="7" borderId="1" xfId="2" applyNumberFormat="1" applyFont="1" applyFill="1" applyBorder="1" applyAlignment="1">
      <alignment horizontal="right" vertical="center"/>
    </xf>
    <xf numFmtId="9" fontId="15" fillId="0" borderId="139" xfId="1" applyFont="1" applyFill="1" applyBorder="1" applyAlignment="1">
      <alignment horizontal="right" vertical="center"/>
    </xf>
    <xf numFmtId="178" fontId="15" fillId="0" borderId="22" xfId="0" applyNumberFormat="1" applyFont="1" applyFill="1" applyBorder="1" applyAlignment="1">
      <alignment horizontal="center" vertical="center"/>
    </xf>
    <xf numFmtId="178" fontId="15" fillId="0" borderId="73" xfId="0" applyNumberFormat="1" applyFont="1" applyFill="1" applyBorder="1" applyAlignment="1">
      <alignment horizontal="center" vertical="center"/>
    </xf>
    <xf numFmtId="178" fontId="15" fillId="0" borderId="57" xfId="0" applyNumberFormat="1" applyFont="1" applyFill="1" applyBorder="1" applyAlignment="1">
      <alignment horizontal="center" vertical="center"/>
    </xf>
    <xf numFmtId="178" fontId="15" fillId="0" borderId="55" xfId="0" applyNumberFormat="1" applyFont="1" applyFill="1" applyBorder="1" applyAlignment="1">
      <alignment horizontal="center" vertical="center"/>
    </xf>
    <xf numFmtId="178" fontId="15" fillId="0" borderId="51" xfId="0" applyNumberFormat="1" applyFont="1" applyFill="1" applyBorder="1" applyAlignment="1">
      <alignment horizontal="center" vertical="center"/>
    </xf>
    <xf numFmtId="178" fontId="15" fillId="0" borderId="113" xfId="0" applyNumberFormat="1" applyFont="1" applyFill="1" applyBorder="1" applyAlignment="1">
      <alignment horizontal="center" vertical="center"/>
    </xf>
    <xf numFmtId="178" fontId="15" fillId="0" borderId="114" xfId="0" applyNumberFormat="1" applyFont="1" applyFill="1" applyBorder="1" applyAlignment="1">
      <alignment horizontal="center" vertical="center"/>
    </xf>
    <xf numFmtId="178" fontId="15" fillId="0" borderId="111" xfId="0" applyNumberFormat="1" applyFont="1" applyFill="1" applyBorder="1" applyAlignment="1">
      <alignment horizontal="center" vertical="center"/>
    </xf>
    <xf numFmtId="178" fontId="15" fillId="0" borderId="46" xfId="0" applyNumberFormat="1" applyFont="1" applyFill="1" applyBorder="1" applyAlignment="1">
      <alignment horizontal="center" vertical="center"/>
    </xf>
    <xf numFmtId="178" fontId="15" fillId="4" borderId="114" xfId="0" applyNumberFormat="1" applyFont="1" applyFill="1" applyBorder="1" applyAlignment="1">
      <alignment horizontal="center" vertical="center"/>
    </xf>
    <xf numFmtId="178" fontId="15" fillId="4" borderId="113" xfId="0" applyNumberFormat="1" applyFont="1" applyFill="1" applyBorder="1" applyAlignment="1">
      <alignment horizontal="right" vertical="center"/>
    </xf>
    <xf numFmtId="178" fontId="15" fillId="7" borderId="168" xfId="2" applyNumberFormat="1" applyFont="1" applyFill="1" applyBorder="1" applyAlignment="1">
      <alignment horizontal="right" vertical="center"/>
    </xf>
    <xf numFmtId="178" fontId="15" fillId="7" borderId="149" xfId="2" applyNumberFormat="1" applyFont="1" applyFill="1" applyBorder="1" applyAlignment="1">
      <alignment horizontal="right" vertical="center"/>
    </xf>
    <xf numFmtId="178" fontId="15" fillId="0" borderId="143" xfId="2" applyNumberFormat="1" applyFont="1" applyFill="1" applyBorder="1" applyAlignment="1">
      <alignment horizontal="center" vertical="center"/>
    </xf>
    <xf numFmtId="178" fontId="15" fillId="4" borderId="158" xfId="2" applyNumberFormat="1" applyFont="1" applyFill="1" applyBorder="1" applyAlignment="1">
      <alignment horizontal="center" vertical="center"/>
    </xf>
    <xf numFmtId="178" fontId="15" fillId="4" borderId="37" xfId="2" applyNumberFormat="1" applyFont="1" applyFill="1" applyBorder="1" applyAlignment="1">
      <alignment horizontal="center" vertical="center"/>
    </xf>
    <xf numFmtId="178" fontId="15" fillId="4" borderId="26" xfId="2" applyNumberFormat="1" applyFont="1" applyFill="1" applyBorder="1" applyAlignment="1">
      <alignment horizontal="center" vertical="center"/>
    </xf>
    <xf numFmtId="178" fontId="15" fillId="4" borderId="28" xfId="2" applyNumberFormat="1" applyFont="1" applyFill="1" applyBorder="1" applyAlignment="1">
      <alignment horizontal="center" vertical="center"/>
    </xf>
    <xf numFmtId="178" fontId="15" fillId="4" borderId="19" xfId="2" applyNumberFormat="1" applyFont="1" applyFill="1" applyBorder="1" applyAlignment="1">
      <alignment horizontal="center" vertical="center"/>
    </xf>
    <xf numFmtId="178" fontId="15" fillId="4" borderId="50" xfId="0" applyNumberFormat="1" applyFont="1" applyFill="1" applyBorder="1" applyAlignment="1">
      <alignment horizontal="center" vertical="center"/>
    </xf>
    <xf numFmtId="176" fontId="15" fillId="0" borderId="158" xfId="1" applyNumberFormat="1" applyFont="1" applyFill="1" applyBorder="1" applyAlignment="1">
      <alignment horizontal="center" vertical="center"/>
    </xf>
    <xf numFmtId="176" fontId="15" fillId="0" borderId="33" xfId="1" applyNumberFormat="1" applyFont="1" applyFill="1" applyBorder="1" applyAlignment="1">
      <alignment horizontal="center" vertical="center"/>
    </xf>
    <xf numFmtId="176" fontId="15" fillId="0" borderId="87" xfId="1" applyNumberFormat="1" applyFont="1" applyFill="1" applyBorder="1" applyAlignment="1">
      <alignment horizontal="center" vertical="center"/>
    </xf>
    <xf numFmtId="178" fontId="15" fillId="4" borderId="30" xfId="2" applyNumberFormat="1" applyFont="1" applyFill="1" applyBorder="1" applyAlignment="1">
      <alignment horizontal="right" vertical="center"/>
    </xf>
    <xf numFmtId="0" fontId="2" fillId="2" borderId="174"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169" xfId="0" applyFont="1" applyFill="1" applyBorder="1" applyAlignment="1">
      <alignment horizontal="right" vertical="center"/>
    </xf>
    <xf numFmtId="0" fontId="17" fillId="0" borderId="43" xfId="0" applyFont="1" applyFill="1" applyBorder="1" applyAlignment="1">
      <alignment vertical="center"/>
    </xf>
    <xf numFmtId="0" fontId="31" fillId="2" borderId="18" xfId="0" applyFont="1" applyFill="1" applyBorder="1" applyAlignment="1">
      <alignment horizontal="left" vertical="center"/>
    </xf>
    <xf numFmtId="176" fontId="15" fillId="0" borderId="0" xfId="1" applyNumberFormat="1" applyFont="1" applyFill="1" applyBorder="1" applyAlignment="1">
      <alignment horizontal="right" vertical="center"/>
    </xf>
    <xf numFmtId="176" fontId="15" fillId="0" borderId="0" xfId="1" applyNumberFormat="1" applyFont="1" applyFill="1" applyBorder="1" applyAlignment="1">
      <alignment horizontal="center" vertical="center"/>
    </xf>
    <xf numFmtId="178" fontId="15" fillId="0" borderId="87" xfId="2" applyNumberFormat="1" applyFont="1" applyFill="1" applyBorder="1" applyAlignment="1">
      <alignment horizontal="right" vertical="center"/>
    </xf>
    <xf numFmtId="178" fontId="15" fillId="4" borderId="87" xfId="2" applyNumberFormat="1" applyFont="1" applyFill="1" applyBorder="1" applyAlignment="1">
      <alignment horizontal="right" vertical="center"/>
    </xf>
    <xf numFmtId="3" fontId="15" fillId="7" borderId="147" xfId="0" applyNumberFormat="1" applyFont="1" applyFill="1" applyBorder="1" applyAlignment="1">
      <alignment horizontal="center" vertical="center"/>
    </xf>
    <xf numFmtId="178" fontId="15" fillId="4" borderId="118" xfId="2" applyNumberFormat="1" applyFont="1" applyFill="1" applyBorder="1" applyAlignment="1">
      <alignment horizontal="right" vertical="center"/>
    </xf>
    <xf numFmtId="178" fontId="15" fillId="0" borderId="66" xfId="2" applyNumberFormat="1" applyFont="1" applyFill="1" applyBorder="1" applyAlignment="1">
      <alignment horizontal="center" vertical="center"/>
    </xf>
    <xf numFmtId="0" fontId="13" fillId="0" borderId="0" xfId="0" applyFont="1" applyAlignment="1">
      <alignment horizont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4"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left" vertical="center" wrapText="1"/>
    </xf>
    <xf numFmtId="0" fontId="6"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5" xfId="0" applyFont="1" applyFill="1" applyBorder="1" applyAlignment="1">
      <alignment horizontal="center" vertical="center"/>
    </xf>
    <xf numFmtId="178" fontId="15" fillId="0" borderId="21" xfId="2" applyNumberFormat="1" applyFont="1" applyFill="1" applyBorder="1" applyAlignment="1">
      <alignment horizontal="right" vertical="center"/>
    </xf>
    <xf numFmtId="178" fontId="15" fillId="0" borderId="176" xfId="2" applyNumberFormat="1" applyFont="1" applyFill="1" applyBorder="1" applyAlignment="1">
      <alignment horizontal="right" vertical="center"/>
    </xf>
    <xf numFmtId="178" fontId="15" fillId="0" borderId="177" xfId="2" applyNumberFormat="1" applyFont="1" applyFill="1" applyBorder="1" applyAlignment="1">
      <alignment horizontal="right" vertical="center"/>
    </xf>
    <xf numFmtId="178" fontId="15" fillId="0" borderId="143" xfId="2" applyNumberFormat="1" applyFont="1" applyFill="1" applyBorder="1" applyAlignment="1">
      <alignment horizontal="right" vertical="center"/>
    </xf>
    <xf numFmtId="178" fontId="15" fillId="0" borderId="128" xfId="2" applyNumberFormat="1" applyFont="1" applyFill="1" applyBorder="1" applyAlignment="1">
      <alignment horizontal="right" vertical="center"/>
    </xf>
    <xf numFmtId="178" fontId="15" fillId="0" borderId="154" xfId="2" applyNumberFormat="1" applyFont="1" applyFill="1" applyBorder="1" applyAlignment="1">
      <alignment horizontal="right" vertical="center"/>
    </xf>
    <xf numFmtId="178" fontId="15" fillId="5" borderId="142" xfId="2" applyNumberFormat="1" applyFont="1" applyFill="1" applyBorder="1" applyAlignment="1">
      <alignment horizontal="right" vertical="center"/>
    </xf>
    <xf numFmtId="176" fontId="15" fillId="0" borderId="62" xfId="1" applyNumberFormat="1" applyFont="1" applyFill="1" applyBorder="1" applyAlignment="1">
      <alignment horizontal="center" vertical="center"/>
    </xf>
    <xf numFmtId="176" fontId="15" fillId="0" borderId="65" xfId="1" applyNumberFormat="1" applyFont="1" applyFill="1" applyBorder="1" applyAlignment="1">
      <alignment horizontal="center" vertical="center"/>
    </xf>
    <xf numFmtId="176" fontId="15" fillId="0" borderId="64" xfId="1" applyNumberFormat="1" applyFont="1" applyFill="1" applyBorder="1" applyAlignment="1">
      <alignment horizontal="center" vertical="center"/>
    </xf>
    <xf numFmtId="176" fontId="15" fillId="0" borderId="108" xfId="1" applyNumberFormat="1" applyFont="1" applyFill="1" applyBorder="1" applyAlignment="1">
      <alignment horizontal="center" vertical="center"/>
    </xf>
    <xf numFmtId="176" fontId="15" fillId="5" borderId="63" xfId="1" applyNumberFormat="1" applyFont="1" applyFill="1" applyBorder="1" applyAlignment="1">
      <alignment horizontal="center" vertical="center"/>
    </xf>
    <xf numFmtId="178" fontId="15" fillId="0" borderId="90" xfId="0" applyNumberFormat="1" applyFont="1" applyFill="1" applyBorder="1" applyAlignment="1">
      <alignment horizontal="right" vertical="center"/>
    </xf>
    <xf numFmtId="178" fontId="15" fillId="0" borderId="72" xfId="0" applyNumberFormat="1" applyFont="1" applyFill="1" applyBorder="1" applyAlignment="1">
      <alignment horizontal="right" vertical="center"/>
    </xf>
    <xf numFmtId="178" fontId="15" fillId="5" borderId="39" xfId="0" applyNumberFormat="1" applyFont="1" applyFill="1" applyBorder="1" applyAlignment="1">
      <alignment horizontal="right" vertical="center"/>
    </xf>
    <xf numFmtId="0" fontId="4" fillId="0" borderId="0" xfId="0" applyFont="1" applyAlignment="1">
      <alignment vertical="center"/>
    </xf>
    <xf numFmtId="0" fontId="8" fillId="0" borderId="0" xfId="0" applyFont="1" applyAlignment="1">
      <alignment horizontal="left"/>
    </xf>
    <xf numFmtId="0" fontId="4" fillId="0" borderId="66" xfId="0" applyFont="1" applyFill="1" applyBorder="1" applyAlignment="1">
      <alignment horizontal="center" vertical="center" wrapText="1"/>
    </xf>
    <xf numFmtId="176" fontId="2" fillId="0" borderId="0" xfId="0" applyNumberFormat="1" applyFont="1" applyFill="1" applyAlignment="1">
      <alignment horizontal="right" vertical="center"/>
    </xf>
    <xf numFmtId="176" fontId="2" fillId="0" borderId="0" xfId="0" applyNumberFormat="1" applyFont="1" applyAlignment="1">
      <alignment horizontal="right" vertical="center"/>
    </xf>
    <xf numFmtId="176" fontId="8" fillId="0" borderId="0"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24" fillId="0" borderId="0" xfId="0" applyFont="1" applyBorder="1" applyAlignment="1">
      <alignment vertical="top"/>
    </xf>
    <xf numFmtId="0" fontId="2" fillId="0" borderId="0" xfId="0" applyFont="1" applyAlignment="1">
      <alignment horizontal="right" vertical="center"/>
    </xf>
    <xf numFmtId="0" fontId="2" fillId="0" borderId="0" xfId="0" applyFont="1" applyBorder="1" applyAlignment="1">
      <alignment horizontal="right"/>
    </xf>
    <xf numFmtId="0" fontId="2" fillId="0" borderId="0" xfId="0" applyFont="1" applyAlignment="1">
      <alignment horizontal="right"/>
    </xf>
    <xf numFmtId="0" fontId="33" fillId="0" borderId="0" xfId="0" applyFont="1"/>
    <xf numFmtId="0" fontId="9" fillId="0" borderId="59" xfId="0" applyFont="1" applyBorder="1" applyAlignment="1">
      <alignment horizontal="center" vertical="center"/>
    </xf>
    <xf numFmtId="0" fontId="6" fillId="0" borderId="75" xfId="0" applyFont="1" applyBorder="1" applyAlignment="1">
      <alignment horizontal="center" vertical="center"/>
    </xf>
    <xf numFmtId="0" fontId="34" fillId="0" borderId="61" xfId="0" applyFont="1" applyBorder="1" applyAlignment="1">
      <alignment vertical="center" wrapText="1"/>
    </xf>
    <xf numFmtId="0" fontId="24" fillId="0" borderId="0" xfId="0" applyFont="1"/>
    <xf numFmtId="0" fontId="6" fillId="0" borderId="61" xfId="0" applyFont="1" applyFill="1" applyBorder="1" applyAlignment="1">
      <alignment vertical="center" wrapText="1"/>
    </xf>
    <xf numFmtId="0" fontId="6" fillId="0" borderId="61" xfId="0" applyFont="1" applyFill="1" applyBorder="1" applyAlignment="1">
      <alignment horizontal="left" vertical="center" wrapText="1"/>
    </xf>
    <xf numFmtId="0" fontId="8" fillId="0" borderId="0" xfId="0" applyFont="1" applyAlignment="1">
      <alignment vertical="center"/>
    </xf>
    <xf numFmtId="0" fontId="8" fillId="0" borderId="0" xfId="0" applyFont="1" applyFill="1" applyAlignment="1">
      <alignment wrapText="1"/>
    </xf>
    <xf numFmtId="178" fontId="15" fillId="0" borderId="126" xfId="2" applyNumberFormat="1" applyFont="1" applyFill="1" applyBorder="1" applyAlignment="1">
      <alignment horizontal="right" vertical="center"/>
    </xf>
    <xf numFmtId="178" fontId="15" fillId="0" borderId="178" xfId="2" applyNumberFormat="1" applyFont="1" applyFill="1" applyBorder="1" applyAlignment="1">
      <alignment horizontal="right" vertical="center"/>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horizontal="center"/>
    </xf>
    <xf numFmtId="0" fontId="8" fillId="0" borderId="0"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09" xfId="0" applyFont="1" applyFill="1" applyBorder="1" applyAlignment="1">
      <alignment horizontal="center" vertical="center"/>
    </xf>
    <xf numFmtId="0" fontId="4" fillId="0" borderId="50" xfId="0" applyFont="1" applyBorder="1" applyAlignment="1">
      <alignment horizontal="center" vertical="center" wrapText="1"/>
    </xf>
    <xf numFmtId="0" fontId="4" fillId="0" borderId="66" xfId="0" applyFont="1" applyBorder="1" applyAlignment="1">
      <alignment horizontal="center" vertical="center"/>
    </xf>
    <xf numFmtId="0" fontId="32" fillId="0" borderId="4" xfId="0" applyFont="1" applyBorder="1" applyAlignment="1">
      <alignment vertical="top"/>
    </xf>
    <xf numFmtId="0" fontId="32" fillId="0" borderId="0" xfId="0" applyFont="1" applyAlignment="1"/>
    <xf numFmtId="0" fontId="2" fillId="2" borderId="2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Alignment="1">
      <alignment horizontal="left" vertical="center" wrapText="1"/>
    </xf>
    <xf numFmtId="55" fontId="4" fillId="0" borderId="16" xfId="0" applyNumberFormat="1" applyFont="1" applyFill="1" applyBorder="1" applyAlignment="1">
      <alignment horizontal="center" vertical="center" wrapText="1"/>
    </xf>
    <xf numFmtId="55" fontId="4" fillId="0" borderId="15" xfId="0" applyNumberFormat="1" applyFont="1" applyFill="1" applyBorder="1" applyAlignment="1">
      <alignment horizontal="center" vertical="center"/>
    </xf>
    <xf numFmtId="55" fontId="4" fillId="0" borderId="4" xfId="0" applyNumberFormat="1" applyFont="1" applyFill="1" applyBorder="1" applyAlignment="1">
      <alignment horizontal="center" vertical="center"/>
    </xf>
    <xf numFmtId="55" fontId="4" fillId="0" borderId="0"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5"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55" fontId="8" fillId="0" borderId="16" xfId="0" applyNumberFormat="1" applyFont="1" applyFill="1" applyBorder="1" applyAlignment="1">
      <alignment horizontal="center" vertical="center"/>
    </xf>
    <xf numFmtId="55" fontId="8" fillId="0" borderId="15" xfId="0" applyNumberFormat="1" applyFont="1" applyFill="1" applyBorder="1" applyAlignment="1">
      <alignment horizontal="center" vertical="center"/>
    </xf>
    <xf numFmtId="0" fontId="8" fillId="0" borderId="17" xfId="0" applyFont="1" applyFill="1" applyBorder="1" applyAlignment="1">
      <alignment horizontal="center" vertical="center"/>
    </xf>
    <xf numFmtId="55" fontId="8" fillId="4" borderId="15" xfId="0" applyNumberFormat="1" applyFont="1" applyFill="1" applyBorder="1" applyAlignment="1">
      <alignment horizontal="center" vertical="center"/>
    </xf>
    <xf numFmtId="0" fontId="8" fillId="4" borderId="17"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18" fillId="2" borderId="18" xfId="0" applyFont="1" applyFill="1" applyBorder="1" applyAlignment="1">
      <alignment horizontal="left" vertical="center" wrapText="1"/>
    </xf>
    <xf numFmtId="0" fontId="18" fillId="0" borderId="7" xfId="0" applyFont="1" applyBorder="1" applyAlignment="1">
      <alignment horizontal="left" vertical="center" wrapText="1"/>
    </xf>
    <xf numFmtId="0" fontId="29" fillId="2" borderId="4" xfId="0" applyFont="1" applyFill="1" applyBorder="1" applyAlignment="1">
      <alignment horizontal="center" vertical="center" wrapText="1"/>
    </xf>
    <xf numFmtId="0" fontId="29" fillId="0" borderId="5" xfId="0" applyFont="1" applyBorder="1" applyAlignment="1">
      <alignment horizontal="center" vertical="center"/>
    </xf>
    <xf numFmtId="0" fontId="29" fillId="0" borderId="35" xfId="0" applyFont="1" applyBorder="1" applyAlignment="1">
      <alignment horizontal="center" vertical="center"/>
    </xf>
    <xf numFmtId="0" fontId="29" fillId="0" borderId="109" xfId="0" applyFont="1" applyBorder="1" applyAlignment="1">
      <alignment horizontal="center" vertical="center"/>
    </xf>
    <xf numFmtId="0" fontId="4" fillId="0" borderId="43" xfId="0" applyFont="1" applyBorder="1" applyAlignment="1">
      <alignment horizontal="center" vertical="center" wrapText="1"/>
    </xf>
    <xf numFmtId="0" fontId="2" fillId="2" borderId="125" xfId="0" applyFont="1" applyFill="1" applyBorder="1" applyAlignment="1">
      <alignment horizontal="center" vertical="center"/>
    </xf>
    <xf numFmtId="0" fontId="2" fillId="2" borderId="49"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55" fontId="8" fillId="4" borderId="16" xfId="0" applyNumberFormat="1" applyFont="1" applyFill="1" applyBorder="1" applyAlignment="1">
      <alignment horizontal="center" vertical="center"/>
    </xf>
    <xf numFmtId="0" fontId="10" fillId="2" borderId="5" xfId="0" applyFont="1" applyFill="1" applyBorder="1" applyAlignment="1">
      <alignment horizontal="center" vertical="center"/>
    </xf>
    <xf numFmtId="55" fontId="4" fillId="4" borderId="4" xfId="0" applyNumberFormat="1" applyFont="1" applyFill="1" applyBorder="1" applyAlignment="1">
      <alignment horizontal="center" vertical="center"/>
    </xf>
    <xf numFmtId="0" fontId="2" fillId="0" borderId="0" xfId="0" applyFont="1" applyFill="1" applyBorder="1" applyAlignment="1">
      <alignment horizontal="center" vertical="center"/>
    </xf>
    <xf numFmtId="55" fontId="4" fillId="4" borderId="22"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2" fillId="0" borderId="14" xfId="0" applyFont="1" applyFill="1" applyBorder="1" applyAlignment="1">
      <alignment horizontal="left" vertical="center" wrapText="1"/>
    </xf>
    <xf numFmtId="55" fontId="4" fillId="0" borderId="22" xfId="0" applyNumberFormat="1" applyFont="1" applyFill="1" applyBorder="1" applyAlignment="1">
      <alignment horizontal="center" vertical="center"/>
    </xf>
    <xf numFmtId="0" fontId="4" fillId="0" borderId="55" xfId="0" applyFont="1" applyFill="1" applyBorder="1" applyAlignment="1">
      <alignment horizontal="center" vertical="center"/>
    </xf>
    <xf numFmtId="0" fontId="4" fillId="0" borderId="6"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2" fillId="0" borderId="0" xfId="0" applyFont="1" applyAlignment="1"/>
    <xf numFmtId="0" fontId="2" fillId="0" borderId="15" xfId="0" applyFont="1" applyFill="1" applyBorder="1" applyAlignment="1">
      <alignment horizontal="left" vertical="center" wrapText="1"/>
    </xf>
    <xf numFmtId="55" fontId="4" fillId="0" borderId="17" xfId="0" applyNumberFormat="1" applyFont="1" applyFill="1" applyBorder="1" applyAlignment="1">
      <alignment horizontal="center" vertical="center"/>
    </xf>
    <xf numFmtId="55" fontId="4" fillId="0" borderId="5"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24" fillId="0" borderId="0" xfId="0" applyFont="1" applyFill="1" applyBorder="1" applyAlignment="1">
      <alignment horizontal="left" vertical="center" wrapText="1"/>
    </xf>
    <xf numFmtId="0" fontId="2" fillId="2" borderId="10"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2" borderId="20" xfId="0" applyFont="1" applyFill="1" applyBorder="1" applyAlignment="1">
      <alignment horizontal="center" vertical="center" wrapText="1"/>
    </xf>
    <xf numFmtId="0" fontId="18" fillId="2" borderId="8"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0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xf>
    <xf numFmtId="55" fontId="17" fillId="0" borderId="22" xfId="0" applyNumberFormat="1" applyFont="1" applyFill="1" applyBorder="1" applyAlignment="1">
      <alignment horizontal="center" vertical="center"/>
    </xf>
    <xf numFmtId="0" fontId="17" fillId="0" borderId="5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2" fillId="2" borderId="23" xfId="0" applyFont="1" applyFill="1" applyBorder="1" applyAlignment="1">
      <alignment horizontal="center" vertical="center"/>
    </xf>
    <xf numFmtId="0" fontId="2" fillId="2" borderId="54" xfId="0" applyFont="1" applyFill="1" applyBorder="1" applyAlignment="1">
      <alignment horizontal="center" vertical="center"/>
    </xf>
    <xf numFmtId="55" fontId="17" fillId="4" borderId="22" xfId="0" applyNumberFormat="1" applyFont="1" applyFill="1" applyBorder="1" applyAlignment="1">
      <alignment horizontal="center" vertical="center"/>
    </xf>
    <xf numFmtId="0" fontId="17" fillId="4" borderId="6" xfId="0" applyFont="1" applyFill="1" applyBorder="1" applyAlignment="1">
      <alignment horizontal="center" vertical="center"/>
    </xf>
    <xf numFmtId="55" fontId="4" fillId="4" borderId="0" xfId="0" applyNumberFormat="1" applyFont="1" applyFill="1" applyBorder="1" applyAlignment="1">
      <alignment horizontal="center" vertical="center"/>
    </xf>
    <xf numFmtId="55" fontId="4" fillId="0" borderId="55" xfId="0" applyNumberFormat="1" applyFont="1" applyFill="1" applyBorder="1" applyAlignment="1">
      <alignment horizontal="center" vertical="center"/>
    </xf>
    <xf numFmtId="55" fontId="17" fillId="4" borderId="55"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62" xfId="0" applyFont="1" applyFill="1" applyBorder="1" applyAlignment="1">
      <alignment horizontal="center" vertical="center"/>
    </xf>
    <xf numFmtId="0" fontId="2" fillId="2" borderId="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6" fillId="2" borderId="109" xfId="0" applyFont="1" applyFill="1" applyBorder="1" applyAlignment="1">
      <alignment horizontal="center" vertical="center"/>
    </xf>
    <xf numFmtId="0" fontId="2" fillId="2" borderId="110" xfId="0" applyFont="1" applyFill="1" applyBorder="1" applyAlignment="1">
      <alignment horizontal="center" vertical="center"/>
    </xf>
    <xf numFmtId="0" fontId="2" fillId="0" borderId="112" xfId="0" applyFont="1" applyBorder="1" applyAlignment="1">
      <alignment vertical="center"/>
    </xf>
    <xf numFmtId="0" fontId="2" fillId="2" borderId="12" xfId="0" applyFont="1" applyFill="1" applyBorder="1" applyAlignment="1">
      <alignment horizontal="center" vertical="center"/>
    </xf>
    <xf numFmtId="0" fontId="2" fillId="3" borderId="85" xfId="0" applyFont="1" applyFill="1" applyBorder="1" applyAlignment="1">
      <alignment horizontal="center" vertical="center"/>
    </xf>
    <xf numFmtId="0" fontId="8" fillId="3" borderId="0" xfId="0" applyFont="1" applyFill="1" applyBorder="1" applyAlignment="1">
      <alignment horizontal="center" vertical="center"/>
    </xf>
    <xf numFmtId="0" fontId="9" fillId="0" borderId="0" xfId="0" applyFont="1" applyBorder="1" applyAlignment="1">
      <alignment horizontal="center" vertical="center"/>
    </xf>
    <xf numFmtId="0" fontId="2" fillId="0" borderId="15"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8" fillId="6" borderId="0"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 fillId="0" borderId="17" xfId="0" applyFont="1" applyBorder="1" applyAlignment="1">
      <alignment vertical="center"/>
    </xf>
    <xf numFmtId="0" fontId="2" fillId="0" borderId="5" xfId="0" applyFont="1" applyBorder="1" applyAlignment="1">
      <alignment vertical="center"/>
    </xf>
    <xf numFmtId="0" fontId="2" fillId="6" borderId="0" xfId="0" applyFont="1" applyFill="1" applyBorder="1" applyAlignment="1">
      <alignment horizontal="center" vertical="center"/>
    </xf>
    <xf numFmtId="0" fontId="2" fillId="0" borderId="0" xfId="0" applyFont="1" applyFill="1" applyBorder="1" applyAlignment="1">
      <alignment horizontal="left" vertical="top" wrapText="1"/>
    </xf>
    <xf numFmtId="55" fontId="17" fillId="4" borderId="4" xfId="0" applyNumberFormat="1" applyFont="1" applyFill="1" applyBorder="1" applyAlignment="1">
      <alignment horizontal="center" vertical="center"/>
    </xf>
    <xf numFmtId="55" fontId="17" fillId="4" borderId="0" xfId="0" applyNumberFormat="1" applyFont="1" applyFill="1" applyBorder="1" applyAlignment="1">
      <alignment horizontal="center" vertical="center"/>
    </xf>
    <xf numFmtId="55" fontId="17" fillId="4" borderId="5" xfId="0" applyNumberFormat="1" applyFont="1" applyFill="1" applyBorder="1" applyAlignment="1">
      <alignment horizontal="center" vertical="center"/>
    </xf>
    <xf numFmtId="55" fontId="4" fillId="4" borderId="15" xfId="0" applyNumberFormat="1" applyFont="1" applyFill="1" applyBorder="1" applyAlignment="1">
      <alignment horizontal="center" vertical="center"/>
    </xf>
    <xf numFmtId="0" fontId="4" fillId="4" borderId="17" xfId="0" applyFont="1" applyFill="1" applyBorder="1" applyAlignment="1">
      <alignment horizontal="center" vertical="center"/>
    </xf>
    <xf numFmtId="55" fontId="4" fillId="0" borderId="16"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6" fillId="2" borderId="38" xfId="0" applyFont="1" applyFill="1" applyBorder="1" applyAlignment="1">
      <alignment horizontal="center" vertical="center" wrapText="1"/>
    </xf>
    <xf numFmtId="0" fontId="6" fillId="2" borderId="43" xfId="0" applyFont="1" applyFill="1" applyBorder="1" applyAlignment="1">
      <alignment horizontal="center" vertical="center"/>
    </xf>
    <xf numFmtId="0" fontId="6" fillId="2" borderId="6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2" fillId="2" borderId="21" xfId="0" applyFont="1" applyFill="1" applyBorder="1" applyAlignment="1">
      <alignment horizontal="left" vertical="center" wrapText="1"/>
    </xf>
    <xf numFmtId="0" fontId="2" fillId="0" borderId="84" xfId="0" applyFont="1" applyBorder="1" applyAlignment="1">
      <alignment vertical="center"/>
    </xf>
    <xf numFmtId="0" fontId="2" fillId="2" borderId="126" xfId="0" applyFont="1" applyFill="1" applyBorder="1" applyAlignment="1">
      <alignment horizontal="left" vertical="center" wrapText="1"/>
    </xf>
    <xf numFmtId="0" fontId="2" fillId="0" borderId="175" xfId="0" applyFont="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55" fontId="4" fillId="4" borderId="16" xfId="0" applyNumberFormat="1" applyFont="1" applyFill="1" applyBorder="1" applyAlignment="1">
      <alignment horizontal="center" vertical="center"/>
    </xf>
    <xf numFmtId="0" fontId="2" fillId="2" borderId="110" xfId="0" applyFont="1" applyFill="1" applyBorder="1" applyAlignment="1">
      <alignment horizontal="center" vertical="center" wrapText="1"/>
    </xf>
    <xf numFmtId="0" fontId="2" fillId="2" borderId="112" xfId="0" applyFont="1" applyFill="1" applyBorder="1" applyAlignment="1">
      <alignment horizontal="center" vertical="center"/>
    </xf>
    <xf numFmtId="0" fontId="2" fillId="0" borderId="0" xfId="0" applyFont="1" applyAlignment="1">
      <alignment wrapText="1"/>
    </xf>
    <xf numFmtId="0" fontId="2" fillId="2" borderId="4"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17" xfId="0" applyFont="1" applyBorder="1" applyAlignment="1">
      <alignment horizontal="center" vertical="center"/>
    </xf>
    <xf numFmtId="0" fontId="2" fillId="2" borderId="35" xfId="0" applyFont="1" applyFill="1" applyBorder="1" applyAlignment="1">
      <alignment horizontal="center" vertical="center"/>
    </xf>
    <xf numFmtId="0" fontId="2" fillId="0" borderId="109" xfId="0" applyFont="1" applyBorder="1" applyAlignment="1">
      <alignment horizontal="center" vertical="center"/>
    </xf>
  </cellXfs>
  <cellStyles count="12">
    <cellStyle name=" 1" xfId="5"/>
    <cellStyle name="_10月_業務報告（数字)_ver2 " xfId="6"/>
    <cellStyle name="Followed Hyperlink" xfId="7"/>
    <cellStyle name="Hyperlink" xfId="8"/>
    <cellStyle name="パーセント" xfId="1" builtinId="5"/>
    <cellStyle name="パーセント 2" xfId="9"/>
    <cellStyle name="リンク セル" xfId="3" builtinId="24" hidden="1"/>
    <cellStyle name="リンク セル" xfId="4" builtinId="24" customBuiltin="1"/>
    <cellStyle name="桁区切り" xfId="2" builtinId="6"/>
    <cellStyle name="桁区切り 24" xfId="10"/>
    <cellStyle name="桁区切り 27" xfId="1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457200</xdr:colOff>
      <xdr:row>33</xdr:row>
      <xdr:rowOff>180975</xdr:rowOff>
    </xdr:from>
    <xdr:to>
      <xdr:col>8</xdr:col>
      <xdr:colOff>4219575</xdr:colOff>
      <xdr:row>40</xdr:row>
      <xdr:rowOff>209550</xdr:rowOff>
    </xdr:to>
    <xdr:sp macro="" textlink="">
      <xdr:nvSpPr>
        <xdr:cNvPr id="47015" name="Rectangle 1"/>
        <xdr:cNvSpPr>
          <a:spLocks noChangeArrowheads="1"/>
        </xdr:cNvSpPr>
      </xdr:nvSpPr>
      <xdr:spPr bwMode="auto">
        <a:xfrm>
          <a:off x="1362075" y="8486775"/>
          <a:ext cx="14239875" cy="1752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19</xdr:row>
      <xdr:rowOff>9525</xdr:rowOff>
    </xdr:from>
    <xdr:to>
      <xdr:col>18</xdr:col>
      <xdr:colOff>0</xdr:colOff>
      <xdr:row>19</xdr:row>
      <xdr:rowOff>257175</xdr:rowOff>
    </xdr:to>
    <xdr:sp macro="" textlink="">
      <xdr:nvSpPr>
        <xdr:cNvPr id="2" name="Line 1"/>
        <xdr:cNvSpPr>
          <a:spLocks noChangeShapeType="1"/>
        </xdr:cNvSpPr>
      </xdr:nvSpPr>
      <xdr:spPr bwMode="auto">
        <a:xfrm flipV="1">
          <a:off x="168021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0</xdr:rowOff>
    </xdr:from>
    <xdr:to>
      <xdr:col>18</xdr:col>
      <xdr:colOff>0</xdr:colOff>
      <xdr:row>19</xdr:row>
      <xdr:rowOff>257175</xdr:rowOff>
    </xdr:to>
    <xdr:sp macro="" textlink="">
      <xdr:nvSpPr>
        <xdr:cNvPr id="3" name="Line 2"/>
        <xdr:cNvSpPr>
          <a:spLocks noChangeShapeType="1"/>
        </xdr:cNvSpPr>
      </xdr:nvSpPr>
      <xdr:spPr bwMode="auto">
        <a:xfrm flipV="1">
          <a:off x="168021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9525</xdr:rowOff>
    </xdr:from>
    <xdr:to>
      <xdr:col>18</xdr:col>
      <xdr:colOff>0</xdr:colOff>
      <xdr:row>19</xdr:row>
      <xdr:rowOff>257175</xdr:rowOff>
    </xdr:to>
    <xdr:sp macro="" textlink="">
      <xdr:nvSpPr>
        <xdr:cNvPr id="4" name="Line 6"/>
        <xdr:cNvSpPr>
          <a:spLocks noChangeShapeType="1"/>
        </xdr:cNvSpPr>
      </xdr:nvSpPr>
      <xdr:spPr bwMode="auto">
        <a:xfrm flipV="1">
          <a:off x="168021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0</xdr:rowOff>
    </xdr:from>
    <xdr:to>
      <xdr:col>18</xdr:col>
      <xdr:colOff>0</xdr:colOff>
      <xdr:row>19</xdr:row>
      <xdr:rowOff>257175</xdr:rowOff>
    </xdr:to>
    <xdr:sp macro="" textlink="">
      <xdr:nvSpPr>
        <xdr:cNvPr id="5" name="Line 7"/>
        <xdr:cNvSpPr>
          <a:spLocks noChangeShapeType="1"/>
        </xdr:cNvSpPr>
      </xdr:nvSpPr>
      <xdr:spPr bwMode="auto">
        <a:xfrm flipV="1">
          <a:off x="168021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9525</xdr:rowOff>
    </xdr:from>
    <xdr:to>
      <xdr:col>18</xdr:col>
      <xdr:colOff>0</xdr:colOff>
      <xdr:row>18</xdr:row>
      <xdr:rowOff>257175</xdr:rowOff>
    </xdr:to>
    <xdr:sp macro="" textlink="">
      <xdr:nvSpPr>
        <xdr:cNvPr id="6" name="Line 14"/>
        <xdr:cNvSpPr>
          <a:spLocks noChangeShapeType="1"/>
        </xdr:cNvSpPr>
      </xdr:nvSpPr>
      <xdr:spPr bwMode="auto">
        <a:xfrm flipV="1">
          <a:off x="168021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0</xdr:rowOff>
    </xdr:from>
    <xdr:to>
      <xdr:col>18</xdr:col>
      <xdr:colOff>0</xdr:colOff>
      <xdr:row>18</xdr:row>
      <xdr:rowOff>257175</xdr:rowOff>
    </xdr:to>
    <xdr:sp macro="" textlink="">
      <xdr:nvSpPr>
        <xdr:cNvPr id="7" name="Line 15"/>
        <xdr:cNvSpPr>
          <a:spLocks noChangeShapeType="1"/>
        </xdr:cNvSpPr>
      </xdr:nvSpPr>
      <xdr:spPr bwMode="auto">
        <a:xfrm flipV="1">
          <a:off x="168021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9525</xdr:rowOff>
    </xdr:from>
    <xdr:to>
      <xdr:col>18</xdr:col>
      <xdr:colOff>0</xdr:colOff>
      <xdr:row>18</xdr:row>
      <xdr:rowOff>257175</xdr:rowOff>
    </xdr:to>
    <xdr:sp macro="" textlink="">
      <xdr:nvSpPr>
        <xdr:cNvPr id="8" name="Line 16"/>
        <xdr:cNvSpPr>
          <a:spLocks noChangeShapeType="1"/>
        </xdr:cNvSpPr>
      </xdr:nvSpPr>
      <xdr:spPr bwMode="auto">
        <a:xfrm flipV="1">
          <a:off x="168021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0</xdr:rowOff>
    </xdr:from>
    <xdr:to>
      <xdr:col>18</xdr:col>
      <xdr:colOff>0</xdr:colOff>
      <xdr:row>18</xdr:row>
      <xdr:rowOff>257175</xdr:rowOff>
    </xdr:to>
    <xdr:sp macro="" textlink="">
      <xdr:nvSpPr>
        <xdr:cNvPr id="9" name="Line 17"/>
        <xdr:cNvSpPr>
          <a:spLocks noChangeShapeType="1"/>
        </xdr:cNvSpPr>
      </xdr:nvSpPr>
      <xdr:spPr bwMode="auto">
        <a:xfrm flipV="1">
          <a:off x="168021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9525</xdr:rowOff>
    </xdr:from>
    <xdr:to>
      <xdr:col>18</xdr:col>
      <xdr:colOff>0</xdr:colOff>
      <xdr:row>14</xdr:row>
      <xdr:rowOff>257175</xdr:rowOff>
    </xdr:to>
    <xdr:sp macro="" textlink="">
      <xdr:nvSpPr>
        <xdr:cNvPr id="10" name="Line 19"/>
        <xdr:cNvSpPr>
          <a:spLocks noChangeShapeType="1"/>
        </xdr:cNvSpPr>
      </xdr:nvSpPr>
      <xdr:spPr bwMode="auto">
        <a:xfrm flipV="1">
          <a:off x="168021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0</xdr:rowOff>
    </xdr:from>
    <xdr:to>
      <xdr:col>18</xdr:col>
      <xdr:colOff>0</xdr:colOff>
      <xdr:row>14</xdr:row>
      <xdr:rowOff>257175</xdr:rowOff>
    </xdr:to>
    <xdr:sp macro="" textlink="">
      <xdr:nvSpPr>
        <xdr:cNvPr id="11" name="Line 20"/>
        <xdr:cNvSpPr>
          <a:spLocks noChangeShapeType="1"/>
        </xdr:cNvSpPr>
      </xdr:nvSpPr>
      <xdr:spPr bwMode="auto">
        <a:xfrm flipV="1">
          <a:off x="168021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9525</xdr:rowOff>
    </xdr:from>
    <xdr:to>
      <xdr:col>18</xdr:col>
      <xdr:colOff>0</xdr:colOff>
      <xdr:row>14</xdr:row>
      <xdr:rowOff>257175</xdr:rowOff>
    </xdr:to>
    <xdr:sp macro="" textlink="">
      <xdr:nvSpPr>
        <xdr:cNvPr id="12" name="Line 21"/>
        <xdr:cNvSpPr>
          <a:spLocks noChangeShapeType="1"/>
        </xdr:cNvSpPr>
      </xdr:nvSpPr>
      <xdr:spPr bwMode="auto">
        <a:xfrm flipV="1">
          <a:off x="168021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0</xdr:rowOff>
    </xdr:from>
    <xdr:to>
      <xdr:col>18</xdr:col>
      <xdr:colOff>0</xdr:colOff>
      <xdr:row>14</xdr:row>
      <xdr:rowOff>257175</xdr:rowOff>
    </xdr:to>
    <xdr:sp macro="" textlink="">
      <xdr:nvSpPr>
        <xdr:cNvPr id="13" name="Line 22"/>
        <xdr:cNvSpPr>
          <a:spLocks noChangeShapeType="1"/>
        </xdr:cNvSpPr>
      </xdr:nvSpPr>
      <xdr:spPr bwMode="auto">
        <a:xfrm flipV="1">
          <a:off x="168021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9525</xdr:rowOff>
    </xdr:from>
    <xdr:to>
      <xdr:col>18</xdr:col>
      <xdr:colOff>0</xdr:colOff>
      <xdr:row>19</xdr:row>
      <xdr:rowOff>257175</xdr:rowOff>
    </xdr:to>
    <xdr:sp macro="" textlink="">
      <xdr:nvSpPr>
        <xdr:cNvPr id="14" name="Line 51"/>
        <xdr:cNvSpPr>
          <a:spLocks noChangeShapeType="1"/>
        </xdr:cNvSpPr>
      </xdr:nvSpPr>
      <xdr:spPr bwMode="auto">
        <a:xfrm flipV="1">
          <a:off x="168021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0</xdr:rowOff>
    </xdr:from>
    <xdr:to>
      <xdr:col>18</xdr:col>
      <xdr:colOff>0</xdr:colOff>
      <xdr:row>19</xdr:row>
      <xdr:rowOff>257175</xdr:rowOff>
    </xdr:to>
    <xdr:sp macro="" textlink="">
      <xdr:nvSpPr>
        <xdr:cNvPr id="15" name="Line 52"/>
        <xdr:cNvSpPr>
          <a:spLocks noChangeShapeType="1"/>
        </xdr:cNvSpPr>
      </xdr:nvSpPr>
      <xdr:spPr bwMode="auto">
        <a:xfrm flipV="1">
          <a:off x="168021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9525</xdr:rowOff>
    </xdr:from>
    <xdr:to>
      <xdr:col>18</xdr:col>
      <xdr:colOff>0</xdr:colOff>
      <xdr:row>19</xdr:row>
      <xdr:rowOff>257175</xdr:rowOff>
    </xdr:to>
    <xdr:sp macro="" textlink="">
      <xdr:nvSpPr>
        <xdr:cNvPr id="16" name="Line 53"/>
        <xdr:cNvSpPr>
          <a:spLocks noChangeShapeType="1"/>
        </xdr:cNvSpPr>
      </xdr:nvSpPr>
      <xdr:spPr bwMode="auto">
        <a:xfrm flipV="1">
          <a:off x="168021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0</xdr:rowOff>
    </xdr:from>
    <xdr:to>
      <xdr:col>18</xdr:col>
      <xdr:colOff>0</xdr:colOff>
      <xdr:row>19</xdr:row>
      <xdr:rowOff>257175</xdr:rowOff>
    </xdr:to>
    <xdr:sp macro="" textlink="">
      <xdr:nvSpPr>
        <xdr:cNvPr id="17" name="Line 54"/>
        <xdr:cNvSpPr>
          <a:spLocks noChangeShapeType="1"/>
        </xdr:cNvSpPr>
      </xdr:nvSpPr>
      <xdr:spPr bwMode="auto">
        <a:xfrm flipV="1">
          <a:off x="168021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9525</xdr:rowOff>
    </xdr:from>
    <xdr:to>
      <xdr:col>18</xdr:col>
      <xdr:colOff>0</xdr:colOff>
      <xdr:row>18</xdr:row>
      <xdr:rowOff>257175</xdr:rowOff>
    </xdr:to>
    <xdr:sp macro="" textlink="">
      <xdr:nvSpPr>
        <xdr:cNvPr id="18" name="Line 55"/>
        <xdr:cNvSpPr>
          <a:spLocks noChangeShapeType="1"/>
        </xdr:cNvSpPr>
      </xdr:nvSpPr>
      <xdr:spPr bwMode="auto">
        <a:xfrm flipV="1">
          <a:off x="168021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0</xdr:rowOff>
    </xdr:from>
    <xdr:to>
      <xdr:col>18</xdr:col>
      <xdr:colOff>0</xdr:colOff>
      <xdr:row>18</xdr:row>
      <xdr:rowOff>257175</xdr:rowOff>
    </xdr:to>
    <xdr:sp macro="" textlink="">
      <xdr:nvSpPr>
        <xdr:cNvPr id="19" name="Line 56"/>
        <xdr:cNvSpPr>
          <a:spLocks noChangeShapeType="1"/>
        </xdr:cNvSpPr>
      </xdr:nvSpPr>
      <xdr:spPr bwMode="auto">
        <a:xfrm flipV="1">
          <a:off x="168021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9525</xdr:rowOff>
    </xdr:from>
    <xdr:to>
      <xdr:col>18</xdr:col>
      <xdr:colOff>0</xdr:colOff>
      <xdr:row>18</xdr:row>
      <xdr:rowOff>257175</xdr:rowOff>
    </xdr:to>
    <xdr:sp macro="" textlink="">
      <xdr:nvSpPr>
        <xdr:cNvPr id="20" name="Line 57"/>
        <xdr:cNvSpPr>
          <a:spLocks noChangeShapeType="1"/>
        </xdr:cNvSpPr>
      </xdr:nvSpPr>
      <xdr:spPr bwMode="auto">
        <a:xfrm flipV="1">
          <a:off x="168021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0</xdr:rowOff>
    </xdr:from>
    <xdr:to>
      <xdr:col>18</xdr:col>
      <xdr:colOff>0</xdr:colOff>
      <xdr:row>18</xdr:row>
      <xdr:rowOff>257175</xdr:rowOff>
    </xdr:to>
    <xdr:sp macro="" textlink="">
      <xdr:nvSpPr>
        <xdr:cNvPr id="21" name="Line 58"/>
        <xdr:cNvSpPr>
          <a:spLocks noChangeShapeType="1"/>
        </xdr:cNvSpPr>
      </xdr:nvSpPr>
      <xdr:spPr bwMode="auto">
        <a:xfrm flipV="1">
          <a:off x="168021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9525</xdr:rowOff>
    </xdr:from>
    <xdr:to>
      <xdr:col>18</xdr:col>
      <xdr:colOff>0</xdr:colOff>
      <xdr:row>14</xdr:row>
      <xdr:rowOff>257175</xdr:rowOff>
    </xdr:to>
    <xdr:sp macro="" textlink="">
      <xdr:nvSpPr>
        <xdr:cNvPr id="22" name="Line 59"/>
        <xdr:cNvSpPr>
          <a:spLocks noChangeShapeType="1"/>
        </xdr:cNvSpPr>
      </xdr:nvSpPr>
      <xdr:spPr bwMode="auto">
        <a:xfrm flipV="1">
          <a:off x="168021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0</xdr:rowOff>
    </xdr:from>
    <xdr:to>
      <xdr:col>18</xdr:col>
      <xdr:colOff>0</xdr:colOff>
      <xdr:row>14</xdr:row>
      <xdr:rowOff>257175</xdr:rowOff>
    </xdr:to>
    <xdr:sp macro="" textlink="">
      <xdr:nvSpPr>
        <xdr:cNvPr id="23" name="Line 60"/>
        <xdr:cNvSpPr>
          <a:spLocks noChangeShapeType="1"/>
        </xdr:cNvSpPr>
      </xdr:nvSpPr>
      <xdr:spPr bwMode="auto">
        <a:xfrm flipV="1">
          <a:off x="168021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9525</xdr:rowOff>
    </xdr:from>
    <xdr:to>
      <xdr:col>18</xdr:col>
      <xdr:colOff>0</xdr:colOff>
      <xdr:row>14</xdr:row>
      <xdr:rowOff>257175</xdr:rowOff>
    </xdr:to>
    <xdr:sp macro="" textlink="">
      <xdr:nvSpPr>
        <xdr:cNvPr id="24" name="Line 61"/>
        <xdr:cNvSpPr>
          <a:spLocks noChangeShapeType="1"/>
        </xdr:cNvSpPr>
      </xdr:nvSpPr>
      <xdr:spPr bwMode="auto">
        <a:xfrm flipV="1">
          <a:off x="168021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0</xdr:rowOff>
    </xdr:from>
    <xdr:to>
      <xdr:col>18</xdr:col>
      <xdr:colOff>0</xdr:colOff>
      <xdr:row>14</xdr:row>
      <xdr:rowOff>257175</xdr:rowOff>
    </xdr:to>
    <xdr:sp macro="" textlink="">
      <xdr:nvSpPr>
        <xdr:cNvPr id="25" name="Line 62"/>
        <xdr:cNvSpPr>
          <a:spLocks noChangeShapeType="1"/>
        </xdr:cNvSpPr>
      </xdr:nvSpPr>
      <xdr:spPr bwMode="auto">
        <a:xfrm flipV="1">
          <a:off x="168021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18</xdr:row>
      <xdr:rowOff>257175</xdr:rowOff>
    </xdr:from>
    <xdr:to>
      <xdr:col>10</xdr:col>
      <xdr:colOff>1462</xdr:colOff>
      <xdr:row>19</xdr:row>
      <xdr:rowOff>247650</xdr:rowOff>
    </xdr:to>
    <xdr:sp macro="" textlink="">
      <xdr:nvSpPr>
        <xdr:cNvPr id="26" name="Line 1"/>
        <xdr:cNvSpPr>
          <a:spLocks noChangeShapeType="1"/>
        </xdr:cNvSpPr>
      </xdr:nvSpPr>
      <xdr:spPr bwMode="auto">
        <a:xfrm flipV="1">
          <a:off x="9499600" y="38830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18</xdr:row>
      <xdr:rowOff>247650</xdr:rowOff>
    </xdr:from>
    <xdr:to>
      <xdr:col>10</xdr:col>
      <xdr:colOff>1462</xdr:colOff>
      <xdr:row>19</xdr:row>
      <xdr:rowOff>247650</xdr:rowOff>
    </xdr:to>
    <xdr:sp macro="" textlink="">
      <xdr:nvSpPr>
        <xdr:cNvPr id="27" name="Line 2"/>
        <xdr:cNvSpPr>
          <a:spLocks noChangeShapeType="1"/>
        </xdr:cNvSpPr>
      </xdr:nvSpPr>
      <xdr:spPr bwMode="auto">
        <a:xfrm flipV="1">
          <a:off x="9499600" y="3873500"/>
          <a:ext cx="1462"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18</xdr:row>
      <xdr:rowOff>257175</xdr:rowOff>
    </xdr:from>
    <xdr:to>
      <xdr:col>10</xdr:col>
      <xdr:colOff>1462</xdr:colOff>
      <xdr:row>19</xdr:row>
      <xdr:rowOff>247650</xdr:rowOff>
    </xdr:to>
    <xdr:sp macro="" textlink="">
      <xdr:nvSpPr>
        <xdr:cNvPr id="28" name="Line 6"/>
        <xdr:cNvSpPr>
          <a:spLocks noChangeShapeType="1"/>
        </xdr:cNvSpPr>
      </xdr:nvSpPr>
      <xdr:spPr bwMode="auto">
        <a:xfrm flipV="1">
          <a:off x="9499600" y="38830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18</xdr:row>
      <xdr:rowOff>247650</xdr:rowOff>
    </xdr:from>
    <xdr:to>
      <xdr:col>10</xdr:col>
      <xdr:colOff>1462</xdr:colOff>
      <xdr:row>19</xdr:row>
      <xdr:rowOff>247650</xdr:rowOff>
    </xdr:to>
    <xdr:sp macro="" textlink="">
      <xdr:nvSpPr>
        <xdr:cNvPr id="29" name="Line 7"/>
        <xdr:cNvSpPr>
          <a:spLocks noChangeShapeType="1"/>
        </xdr:cNvSpPr>
      </xdr:nvSpPr>
      <xdr:spPr bwMode="auto">
        <a:xfrm flipV="1">
          <a:off x="9499600" y="3873500"/>
          <a:ext cx="1462"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18</xdr:row>
      <xdr:rowOff>0</xdr:rowOff>
    </xdr:from>
    <xdr:to>
      <xdr:col>10</xdr:col>
      <xdr:colOff>1462</xdr:colOff>
      <xdr:row>18</xdr:row>
      <xdr:rowOff>247650</xdr:rowOff>
    </xdr:to>
    <xdr:sp macro="" textlink="">
      <xdr:nvSpPr>
        <xdr:cNvPr id="30" name="Line 14"/>
        <xdr:cNvSpPr>
          <a:spLocks noChangeShapeType="1"/>
        </xdr:cNvSpPr>
      </xdr:nvSpPr>
      <xdr:spPr bwMode="auto">
        <a:xfrm flipV="1">
          <a:off x="9499600" y="3625850"/>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14</xdr:row>
      <xdr:rowOff>257175</xdr:rowOff>
    </xdr:from>
    <xdr:to>
      <xdr:col>10</xdr:col>
      <xdr:colOff>1462</xdr:colOff>
      <xdr:row>15</xdr:row>
      <xdr:rowOff>247650</xdr:rowOff>
    </xdr:to>
    <xdr:sp macro="" textlink="">
      <xdr:nvSpPr>
        <xdr:cNvPr id="31" name="Line 15"/>
        <xdr:cNvSpPr>
          <a:spLocks noChangeShapeType="1"/>
        </xdr:cNvSpPr>
      </xdr:nvSpPr>
      <xdr:spPr bwMode="auto">
        <a:xfrm flipV="1">
          <a:off x="9499600" y="36163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18</xdr:row>
      <xdr:rowOff>0</xdr:rowOff>
    </xdr:from>
    <xdr:to>
      <xdr:col>10</xdr:col>
      <xdr:colOff>1462</xdr:colOff>
      <xdr:row>18</xdr:row>
      <xdr:rowOff>247650</xdr:rowOff>
    </xdr:to>
    <xdr:sp macro="" textlink="">
      <xdr:nvSpPr>
        <xdr:cNvPr id="32" name="Line 16"/>
        <xdr:cNvSpPr>
          <a:spLocks noChangeShapeType="1"/>
        </xdr:cNvSpPr>
      </xdr:nvSpPr>
      <xdr:spPr bwMode="auto">
        <a:xfrm flipV="1">
          <a:off x="9499600" y="3625850"/>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14</xdr:row>
      <xdr:rowOff>9525</xdr:rowOff>
    </xdr:from>
    <xdr:to>
      <xdr:col>10</xdr:col>
      <xdr:colOff>1462</xdr:colOff>
      <xdr:row>14</xdr:row>
      <xdr:rowOff>257175</xdr:rowOff>
    </xdr:to>
    <xdr:sp macro="" textlink="">
      <xdr:nvSpPr>
        <xdr:cNvPr id="33" name="Line 19"/>
        <xdr:cNvSpPr>
          <a:spLocks noChangeShapeType="1"/>
        </xdr:cNvSpPr>
      </xdr:nvSpPr>
      <xdr:spPr bwMode="auto">
        <a:xfrm flipV="1">
          <a:off x="9499600" y="3368675"/>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14</xdr:row>
      <xdr:rowOff>0</xdr:rowOff>
    </xdr:from>
    <xdr:to>
      <xdr:col>10</xdr:col>
      <xdr:colOff>1462</xdr:colOff>
      <xdr:row>14</xdr:row>
      <xdr:rowOff>257175</xdr:rowOff>
    </xdr:to>
    <xdr:sp macro="" textlink="">
      <xdr:nvSpPr>
        <xdr:cNvPr id="34" name="Line 20"/>
        <xdr:cNvSpPr>
          <a:spLocks noChangeShapeType="1"/>
        </xdr:cNvSpPr>
      </xdr:nvSpPr>
      <xdr:spPr bwMode="auto">
        <a:xfrm flipV="1">
          <a:off x="9499600" y="3359150"/>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14</xdr:row>
      <xdr:rowOff>9525</xdr:rowOff>
    </xdr:from>
    <xdr:to>
      <xdr:col>10</xdr:col>
      <xdr:colOff>1462</xdr:colOff>
      <xdr:row>14</xdr:row>
      <xdr:rowOff>257175</xdr:rowOff>
    </xdr:to>
    <xdr:sp macro="" textlink="">
      <xdr:nvSpPr>
        <xdr:cNvPr id="35" name="Line 21"/>
        <xdr:cNvSpPr>
          <a:spLocks noChangeShapeType="1"/>
        </xdr:cNvSpPr>
      </xdr:nvSpPr>
      <xdr:spPr bwMode="auto">
        <a:xfrm flipV="1">
          <a:off x="9499600" y="3368675"/>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0</xdr:colOff>
      <xdr:row>14</xdr:row>
      <xdr:rowOff>0</xdr:rowOff>
    </xdr:from>
    <xdr:to>
      <xdr:col>10</xdr:col>
      <xdr:colOff>1462</xdr:colOff>
      <xdr:row>14</xdr:row>
      <xdr:rowOff>257175</xdr:rowOff>
    </xdr:to>
    <xdr:sp macro="" textlink="">
      <xdr:nvSpPr>
        <xdr:cNvPr id="36" name="Line 22"/>
        <xdr:cNvSpPr>
          <a:spLocks noChangeShapeType="1"/>
        </xdr:cNvSpPr>
      </xdr:nvSpPr>
      <xdr:spPr bwMode="auto">
        <a:xfrm flipV="1">
          <a:off x="9499600" y="3359150"/>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217715</xdr:colOff>
      <xdr:row>4</xdr:row>
      <xdr:rowOff>208644</xdr:rowOff>
    </xdr:from>
    <xdr:to>
      <xdr:col>17</xdr:col>
      <xdr:colOff>481696</xdr:colOff>
      <xdr:row>5</xdr:row>
      <xdr:rowOff>231775</xdr:rowOff>
    </xdr:to>
    <xdr:sp macro="" textlink="">
      <xdr:nvSpPr>
        <xdr:cNvPr id="37" name="テキスト ボックス 36"/>
        <xdr:cNvSpPr txBox="1"/>
      </xdr:nvSpPr>
      <xdr:spPr>
        <a:xfrm>
          <a:off x="17544144" y="1124858"/>
          <a:ext cx="263981" cy="268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twoCellAnchor>
    <xdr:from>
      <xdr:col>17</xdr:col>
      <xdr:colOff>320587</xdr:colOff>
      <xdr:row>10</xdr:row>
      <xdr:rowOff>202318</xdr:rowOff>
    </xdr:from>
    <xdr:to>
      <xdr:col>17</xdr:col>
      <xdr:colOff>549162</xdr:colOff>
      <xdr:row>11</xdr:row>
      <xdr:rowOff>184627</xdr:rowOff>
    </xdr:to>
    <xdr:sp macro="" textlink="">
      <xdr:nvSpPr>
        <xdr:cNvPr id="38" name="テキスト ボックス 37"/>
        <xdr:cNvSpPr txBox="1"/>
      </xdr:nvSpPr>
      <xdr:spPr>
        <a:xfrm>
          <a:off x="17647016" y="2642532"/>
          <a:ext cx="228575" cy="22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twoCellAnchor>
    <xdr:from>
      <xdr:col>10</xdr:col>
      <xdr:colOff>1387930</xdr:colOff>
      <xdr:row>4</xdr:row>
      <xdr:rowOff>208646</xdr:rowOff>
    </xdr:from>
    <xdr:to>
      <xdr:col>10</xdr:col>
      <xdr:colOff>1651911</xdr:colOff>
      <xdr:row>5</xdr:row>
      <xdr:rowOff>231777</xdr:rowOff>
    </xdr:to>
    <xdr:sp macro="" textlink="">
      <xdr:nvSpPr>
        <xdr:cNvPr id="39" name="テキスト ボックス 38"/>
        <xdr:cNvSpPr txBox="1"/>
      </xdr:nvSpPr>
      <xdr:spPr>
        <a:xfrm>
          <a:off x="10541001" y="1124860"/>
          <a:ext cx="263981" cy="268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twoCellAnchor>
    <xdr:from>
      <xdr:col>10</xdr:col>
      <xdr:colOff>1490802</xdr:colOff>
      <xdr:row>10</xdr:row>
      <xdr:rowOff>202320</xdr:rowOff>
    </xdr:from>
    <xdr:to>
      <xdr:col>10</xdr:col>
      <xdr:colOff>1719377</xdr:colOff>
      <xdr:row>11</xdr:row>
      <xdr:rowOff>184629</xdr:rowOff>
    </xdr:to>
    <xdr:sp macro="" textlink="">
      <xdr:nvSpPr>
        <xdr:cNvPr id="40" name="テキスト ボックス 39"/>
        <xdr:cNvSpPr txBox="1"/>
      </xdr:nvSpPr>
      <xdr:spPr>
        <a:xfrm>
          <a:off x="10643873" y="2642534"/>
          <a:ext cx="228575" cy="22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16</xdr:row>
      <xdr:rowOff>9525</xdr:rowOff>
    </xdr:from>
    <xdr:to>
      <xdr:col>20</xdr:col>
      <xdr:colOff>0</xdr:colOff>
      <xdr:row>16</xdr:row>
      <xdr:rowOff>257175</xdr:rowOff>
    </xdr:to>
    <xdr:sp macro="" textlink="">
      <xdr:nvSpPr>
        <xdr:cNvPr id="177524" name="Line 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25" name="Line 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26" name="Line 6"/>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27" name="Line 7"/>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28" name="Line 14"/>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29" name="Line 15"/>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30" name="Line 16"/>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31" name="Line 17"/>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32" name="Line 1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33" name="Line 2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34" name="Line 2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35" name="Line 2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36" name="Line 5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37" name="Line 5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38" name="Line 53"/>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39" name="Line 54"/>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40" name="Line 55"/>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41" name="Line 56"/>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42" name="Line 57"/>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43" name="Line 58"/>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44" name="Line 5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45" name="Line 6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46" name="Line 6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47" name="Line 6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257175</xdr:rowOff>
    </xdr:from>
    <xdr:to>
      <xdr:col>12</xdr:col>
      <xdr:colOff>1462</xdr:colOff>
      <xdr:row>16</xdr:row>
      <xdr:rowOff>247650</xdr:rowOff>
    </xdr:to>
    <xdr:sp macro="" textlink="">
      <xdr:nvSpPr>
        <xdr:cNvPr id="177548" name="Line 1"/>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247650</xdr:rowOff>
    </xdr:from>
    <xdr:to>
      <xdr:col>12</xdr:col>
      <xdr:colOff>1462</xdr:colOff>
      <xdr:row>16</xdr:row>
      <xdr:rowOff>247650</xdr:rowOff>
    </xdr:to>
    <xdr:sp macro="" textlink="">
      <xdr:nvSpPr>
        <xdr:cNvPr id="177549" name="Line 2"/>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257175</xdr:rowOff>
    </xdr:from>
    <xdr:to>
      <xdr:col>12</xdr:col>
      <xdr:colOff>1462</xdr:colOff>
      <xdr:row>16</xdr:row>
      <xdr:rowOff>247650</xdr:rowOff>
    </xdr:to>
    <xdr:sp macro="" textlink="">
      <xdr:nvSpPr>
        <xdr:cNvPr id="177550" name="Line 6"/>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247650</xdr:rowOff>
    </xdr:from>
    <xdr:to>
      <xdr:col>12</xdr:col>
      <xdr:colOff>1462</xdr:colOff>
      <xdr:row>16</xdr:row>
      <xdr:rowOff>247650</xdr:rowOff>
    </xdr:to>
    <xdr:sp macro="" textlink="">
      <xdr:nvSpPr>
        <xdr:cNvPr id="177551" name="Line 7"/>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0</xdr:rowOff>
    </xdr:from>
    <xdr:to>
      <xdr:col>12</xdr:col>
      <xdr:colOff>1462</xdr:colOff>
      <xdr:row>15</xdr:row>
      <xdr:rowOff>247650</xdr:rowOff>
    </xdr:to>
    <xdr:sp macro="" textlink="">
      <xdr:nvSpPr>
        <xdr:cNvPr id="177552" name="Line 14"/>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257175</xdr:rowOff>
    </xdr:from>
    <xdr:to>
      <xdr:col>12</xdr:col>
      <xdr:colOff>1462</xdr:colOff>
      <xdr:row>15</xdr:row>
      <xdr:rowOff>247650</xdr:rowOff>
    </xdr:to>
    <xdr:sp macro="" textlink="">
      <xdr:nvSpPr>
        <xdr:cNvPr id="177553" name="Line 15"/>
        <xdr:cNvSpPr>
          <a:spLocks noChangeShapeType="1"/>
        </xdr:cNvSpPr>
      </xdr:nvSpPr>
      <xdr:spPr bwMode="auto">
        <a:xfrm flipV="1">
          <a:off x="10420350" y="36290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0</xdr:rowOff>
    </xdr:from>
    <xdr:to>
      <xdr:col>12</xdr:col>
      <xdr:colOff>1462</xdr:colOff>
      <xdr:row>15</xdr:row>
      <xdr:rowOff>247650</xdr:rowOff>
    </xdr:to>
    <xdr:sp macro="" textlink="">
      <xdr:nvSpPr>
        <xdr:cNvPr id="177554" name="Line 16"/>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9525</xdr:rowOff>
    </xdr:from>
    <xdr:to>
      <xdr:col>12</xdr:col>
      <xdr:colOff>1462</xdr:colOff>
      <xdr:row>14</xdr:row>
      <xdr:rowOff>257175</xdr:rowOff>
    </xdr:to>
    <xdr:sp macro="" textlink="">
      <xdr:nvSpPr>
        <xdr:cNvPr id="177555" name="Line 19"/>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0</xdr:rowOff>
    </xdr:from>
    <xdr:to>
      <xdr:col>12</xdr:col>
      <xdr:colOff>1462</xdr:colOff>
      <xdr:row>14</xdr:row>
      <xdr:rowOff>257175</xdr:rowOff>
    </xdr:to>
    <xdr:sp macro="" textlink="">
      <xdr:nvSpPr>
        <xdr:cNvPr id="177556" name="Line 20"/>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9525</xdr:rowOff>
    </xdr:from>
    <xdr:to>
      <xdr:col>12</xdr:col>
      <xdr:colOff>1462</xdr:colOff>
      <xdr:row>14</xdr:row>
      <xdr:rowOff>257175</xdr:rowOff>
    </xdr:to>
    <xdr:sp macro="" textlink="">
      <xdr:nvSpPr>
        <xdr:cNvPr id="177557" name="Line 21"/>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0</xdr:rowOff>
    </xdr:from>
    <xdr:to>
      <xdr:col>12</xdr:col>
      <xdr:colOff>1462</xdr:colOff>
      <xdr:row>14</xdr:row>
      <xdr:rowOff>257175</xdr:rowOff>
    </xdr:to>
    <xdr:sp macro="" textlink="">
      <xdr:nvSpPr>
        <xdr:cNvPr id="177558" name="Line 22"/>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217710</xdr:colOff>
      <xdr:row>4</xdr:row>
      <xdr:rowOff>228600</xdr:rowOff>
    </xdr:from>
    <xdr:to>
      <xdr:col>19</xdr:col>
      <xdr:colOff>481691</xdr:colOff>
      <xdr:row>5</xdr:row>
      <xdr:rowOff>249463</xdr:rowOff>
    </xdr:to>
    <xdr:sp macro="" textlink="">
      <xdr:nvSpPr>
        <xdr:cNvPr id="41" name="テキスト ボックス 40"/>
        <xdr:cNvSpPr txBox="1"/>
      </xdr:nvSpPr>
      <xdr:spPr>
        <a:xfrm>
          <a:off x="17208496" y="1054100"/>
          <a:ext cx="263981" cy="265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twoCellAnchor>
    <xdr:from>
      <xdr:col>19</xdr:col>
      <xdr:colOff>320582</xdr:colOff>
      <xdr:row>10</xdr:row>
      <xdr:rowOff>230440</xdr:rowOff>
    </xdr:from>
    <xdr:to>
      <xdr:col>19</xdr:col>
      <xdr:colOff>549157</xdr:colOff>
      <xdr:row>11</xdr:row>
      <xdr:rowOff>210482</xdr:rowOff>
    </xdr:to>
    <xdr:sp macro="" textlink="">
      <xdr:nvSpPr>
        <xdr:cNvPr id="42" name="テキスト ボックス 41"/>
        <xdr:cNvSpPr txBox="1"/>
      </xdr:nvSpPr>
      <xdr:spPr>
        <a:xfrm>
          <a:off x="17311368" y="2579940"/>
          <a:ext cx="228575" cy="2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twoCellAnchor>
    <xdr:from>
      <xdr:col>12</xdr:col>
      <xdr:colOff>1046845</xdr:colOff>
      <xdr:row>4</xdr:row>
      <xdr:rowOff>215900</xdr:rowOff>
    </xdr:from>
    <xdr:to>
      <xdr:col>12</xdr:col>
      <xdr:colOff>1310826</xdr:colOff>
      <xdr:row>5</xdr:row>
      <xdr:rowOff>236763</xdr:rowOff>
    </xdr:to>
    <xdr:sp macro="" textlink="">
      <xdr:nvSpPr>
        <xdr:cNvPr id="43" name="テキスト ボックス 42"/>
        <xdr:cNvSpPr txBox="1"/>
      </xdr:nvSpPr>
      <xdr:spPr>
        <a:xfrm>
          <a:off x="10871202" y="1041400"/>
          <a:ext cx="263981" cy="265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twoCellAnchor>
    <xdr:from>
      <xdr:col>12</xdr:col>
      <xdr:colOff>1149717</xdr:colOff>
      <xdr:row>10</xdr:row>
      <xdr:rowOff>217740</xdr:rowOff>
    </xdr:from>
    <xdr:to>
      <xdr:col>12</xdr:col>
      <xdr:colOff>1378292</xdr:colOff>
      <xdr:row>11</xdr:row>
      <xdr:rowOff>197782</xdr:rowOff>
    </xdr:to>
    <xdr:sp macro="" textlink="">
      <xdr:nvSpPr>
        <xdr:cNvPr id="44" name="テキスト ボックス 43"/>
        <xdr:cNvSpPr txBox="1"/>
      </xdr:nvSpPr>
      <xdr:spPr>
        <a:xfrm>
          <a:off x="10974074" y="2567240"/>
          <a:ext cx="228575" cy="2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3314" name="Line 1"/>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3315" name="Line 7"/>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4338" name="Line 1"/>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4339" name="Line 7"/>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5362" name="Line 1"/>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5363" name="Line 7"/>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6386" name="Line 1"/>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6387" name="Line 7"/>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15</xdr:row>
      <xdr:rowOff>9525</xdr:rowOff>
    </xdr:from>
    <xdr:to>
      <xdr:col>16</xdr:col>
      <xdr:colOff>0</xdr:colOff>
      <xdr:row>15</xdr:row>
      <xdr:rowOff>257175</xdr:rowOff>
    </xdr:to>
    <xdr:sp macro="" textlink="">
      <xdr:nvSpPr>
        <xdr:cNvPr id="2" name="Line 1"/>
        <xdr:cNvSpPr>
          <a:spLocks noChangeShapeType="1"/>
        </xdr:cNvSpPr>
      </xdr:nvSpPr>
      <xdr:spPr bwMode="auto">
        <a:xfrm flipV="1">
          <a:off x="152400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0</xdr:rowOff>
    </xdr:from>
    <xdr:to>
      <xdr:col>16</xdr:col>
      <xdr:colOff>0</xdr:colOff>
      <xdr:row>15</xdr:row>
      <xdr:rowOff>257175</xdr:rowOff>
    </xdr:to>
    <xdr:sp macro="" textlink="">
      <xdr:nvSpPr>
        <xdr:cNvPr id="3" name="Line 2"/>
        <xdr:cNvSpPr>
          <a:spLocks noChangeShapeType="1"/>
        </xdr:cNvSpPr>
      </xdr:nvSpPr>
      <xdr:spPr bwMode="auto">
        <a:xfrm flipV="1">
          <a:off x="152400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9525</xdr:rowOff>
    </xdr:from>
    <xdr:to>
      <xdr:col>16</xdr:col>
      <xdr:colOff>0</xdr:colOff>
      <xdr:row>15</xdr:row>
      <xdr:rowOff>257175</xdr:rowOff>
    </xdr:to>
    <xdr:sp macro="" textlink="">
      <xdr:nvSpPr>
        <xdr:cNvPr id="4" name="Line 6"/>
        <xdr:cNvSpPr>
          <a:spLocks noChangeShapeType="1"/>
        </xdr:cNvSpPr>
      </xdr:nvSpPr>
      <xdr:spPr bwMode="auto">
        <a:xfrm flipV="1">
          <a:off x="152400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0</xdr:rowOff>
    </xdr:from>
    <xdr:to>
      <xdr:col>16</xdr:col>
      <xdr:colOff>0</xdr:colOff>
      <xdr:row>15</xdr:row>
      <xdr:rowOff>257175</xdr:rowOff>
    </xdr:to>
    <xdr:sp macro="" textlink="">
      <xdr:nvSpPr>
        <xdr:cNvPr id="5" name="Line 7"/>
        <xdr:cNvSpPr>
          <a:spLocks noChangeShapeType="1"/>
        </xdr:cNvSpPr>
      </xdr:nvSpPr>
      <xdr:spPr bwMode="auto">
        <a:xfrm flipV="1">
          <a:off x="152400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9525</xdr:rowOff>
    </xdr:from>
    <xdr:to>
      <xdr:col>16</xdr:col>
      <xdr:colOff>0</xdr:colOff>
      <xdr:row>14</xdr:row>
      <xdr:rowOff>257175</xdr:rowOff>
    </xdr:to>
    <xdr:sp macro="" textlink="">
      <xdr:nvSpPr>
        <xdr:cNvPr id="10" name="Line 19"/>
        <xdr:cNvSpPr>
          <a:spLocks noChangeShapeType="1"/>
        </xdr:cNvSpPr>
      </xdr:nvSpPr>
      <xdr:spPr bwMode="auto">
        <a:xfrm flipV="1">
          <a:off x="152400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0</xdr:rowOff>
    </xdr:from>
    <xdr:to>
      <xdr:col>16</xdr:col>
      <xdr:colOff>0</xdr:colOff>
      <xdr:row>14</xdr:row>
      <xdr:rowOff>257175</xdr:rowOff>
    </xdr:to>
    <xdr:sp macro="" textlink="">
      <xdr:nvSpPr>
        <xdr:cNvPr id="11" name="Line 20"/>
        <xdr:cNvSpPr>
          <a:spLocks noChangeShapeType="1"/>
        </xdr:cNvSpPr>
      </xdr:nvSpPr>
      <xdr:spPr bwMode="auto">
        <a:xfrm flipV="1">
          <a:off x="152400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9525</xdr:rowOff>
    </xdr:from>
    <xdr:to>
      <xdr:col>16</xdr:col>
      <xdr:colOff>0</xdr:colOff>
      <xdr:row>14</xdr:row>
      <xdr:rowOff>257175</xdr:rowOff>
    </xdr:to>
    <xdr:sp macro="" textlink="">
      <xdr:nvSpPr>
        <xdr:cNvPr id="12" name="Line 21"/>
        <xdr:cNvSpPr>
          <a:spLocks noChangeShapeType="1"/>
        </xdr:cNvSpPr>
      </xdr:nvSpPr>
      <xdr:spPr bwMode="auto">
        <a:xfrm flipV="1">
          <a:off x="152400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0</xdr:rowOff>
    </xdr:from>
    <xdr:to>
      <xdr:col>16</xdr:col>
      <xdr:colOff>0</xdr:colOff>
      <xdr:row>14</xdr:row>
      <xdr:rowOff>257175</xdr:rowOff>
    </xdr:to>
    <xdr:sp macro="" textlink="">
      <xdr:nvSpPr>
        <xdr:cNvPr id="13" name="Line 22"/>
        <xdr:cNvSpPr>
          <a:spLocks noChangeShapeType="1"/>
        </xdr:cNvSpPr>
      </xdr:nvSpPr>
      <xdr:spPr bwMode="auto">
        <a:xfrm flipV="1">
          <a:off x="152400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9525</xdr:rowOff>
    </xdr:from>
    <xdr:to>
      <xdr:col>16</xdr:col>
      <xdr:colOff>0</xdr:colOff>
      <xdr:row>15</xdr:row>
      <xdr:rowOff>257175</xdr:rowOff>
    </xdr:to>
    <xdr:sp macro="" textlink="">
      <xdr:nvSpPr>
        <xdr:cNvPr id="14" name="Line 51"/>
        <xdr:cNvSpPr>
          <a:spLocks noChangeShapeType="1"/>
        </xdr:cNvSpPr>
      </xdr:nvSpPr>
      <xdr:spPr bwMode="auto">
        <a:xfrm flipV="1">
          <a:off x="152400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0</xdr:rowOff>
    </xdr:from>
    <xdr:to>
      <xdr:col>16</xdr:col>
      <xdr:colOff>0</xdr:colOff>
      <xdr:row>15</xdr:row>
      <xdr:rowOff>257175</xdr:rowOff>
    </xdr:to>
    <xdr:sp macro="" textlink="">
      <xdr:nvSpPr>
        <xdr:cNvPr id="15" name="Line 52"/>
        <xdr:cNvSpPr>
          <a:spLocks noChangeShapeType="1"/>
        </xdr:cNvSpPr>
      </xdr:nvSpPr>
      <xdr:spPr bwMode="auto">
        <a:xfrm flipV="1">
          <a:off x="152400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9525</xdr:rowOff>
    </xdr:from>
    <xdr:to>
      <xdr:col>16</xdr:col>
      <xdr:colOff>0</xdr:colOff>
      <xdr:row>15</xdr:row>
      <xdr:rowOff>257175</xdr:rowOff>
    </xdr:to>
    <xdr:sp macro="" textlink="">
      <xdr:nvSpPr>
        <xdr:cNvPr id="16" name="Line 53"/>
        <xdr:cNvSpPr>
          <a:spLocks noChangeShapeType="1"/>
        </xdr:cNvSpPr>
      </xdr:nvSpPr>
      <xdr:spPr bwMode="auto">
        <a:xfrm flipV="1">
          <a:off x="152400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0</xdr:rowOff>
    </xdr:from>
    <xdr:to>
      <xdr:col>16</xdr:col>
      <xdr:colOff>0</xdr:colOff>
      <xdr:row>15</xdr:row>
      <xdr:rowOff>257175</xdr:rowOff>
    </xdr:to>
    <xdr:sp macro="" textlink="">
      <xdr:nvSpPr>
        <xdr:cNvPr id="17" name="Line 54"/>
        <xdr:cNvSpPr>
          <a:spLocks noChangeShapeType="1"/>
        </xdr:cNvSpPr>
      </xdr:nvSpPr>
      <xdr:spPr bwMode="auto">
        <a:xfrm flipV="1">
          <a:off x="152400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9525</xdr:rowOff>
    </xdr:from>
    <xdr:to>
      <xdr:col>16</xdr:col>
      <xdr:colOff>0</xdr:colOff>
      <xdr:row>14</xdr:row>
      <xdr:rowOff>257175</xdr:rowOff>
    </xdr:to>
    <xdr:sp macro="" textlink="">
      <xdr:nvSpPr>
        <xdr:cNvPr id="22" name="Line 59"/>
        <xdr:cNvSpPr>
          <a:spLocks noChangeShapeType="1"/>
        </xdr:cNvSpPr>
      </xdr:nvSpPr>
      <xdr:spPr bwMode="auto">
        <a:xfrm flipV="1">
          <a:off x="152400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0</xdr:rowOff>
    </xdr:from>
    <xdr:to>
      <xdr:col>16</xdr:col>
      <xdr:colOff>0</xdr:colOff>
      <xdr:row>14</xdr:row>
      <xdr:rowOff>257175</xdr:rowOff>
    </xdr:to>
    <xdr:sp macro="" textlink="">
      <xdr:nvSpPr>
        <xdr:cNvPr id="23" name="Line 60"/>
        <xdr:cNvSpPr>
          <a:spLocks noChangeShapeType="1"/>
        </xdr:cNvSpPr>
      </xdr:nvSpPr>
      <xdr:spPr bwMode="auto">
        <a:xfrm flipV="1">
          <a:off x="152400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9525</xdr:rowOff>
    </xdr:from>
    <xdr:to>
      <xdr:col>16</xdr:col>
      <xdr:colOff>0</xdr:colOff>
      <xdr:row>14</xdr:row>
      <xdr:rowOff>257175</xdr:rowOff>
    </xdr:to>
    <xdr:sp macro="" textlink="">
      <xdr:nvSpPr>
        <xdr:cNvPr id="24" name="Line 61"/>
        <xdr:cNvSpPr>
          <a:spLocks noChangeShapeType="1"/>
        </xdr:cNvSpPr>
      </xdr:nvSpPr>
      <xdr:spPr bwMode="auto">
        <a:xfrm flipV="1">
          <a:off x="152400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0</xdr:rowOff>
    </xdr:from>
    <xdr:to>
      <xdr:col>16</xdr:col>
      <xdr:colOff>0</xdr:colOff>
      <xdr:row>14</xdr:row>
      <xdr:rowOff>257175</xdr:rowOff>
    </xdr:to>
    <xdr:sp macro="" textlink="">
      <xdr:nvSpPr>
        <xdr:cNvPr id="25" name="Line 62"/>
        <xdr:cNvSpPr>
          <a:spLocks noChangeShapeType="1"/>
        </xdr:cNvSpPr>
      </xdr:nvSpPr>
      <xdr:spPr bwMode="auto">
        <a:xfrm flipV="1">
          <a:off x="152400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15</xdr:row>
      <xdr:rowOff>0</xdr:rowOff>
    </xdr:from>
    <xdr:to>
      <xdr:col>9</xdr:col>
      <xdr:colOff>1462</xdr:colOff>
      <xdr:row>15</xdr:row>
      <xdr:rowOff>256021</xdr:rowOff>
    </xdr:to>
    <xdr:sp macro="" textlink="">
      <xdr:nvSpPr>
        <xdr:cNvPr id="26" name="Line 1"/>
        <xdr:cNvSpPr>
          <a:spLocks noChangeShapeType="1"/>
        </xdr:cNvSpPr>
      </xdr:nvSpPr>
      <xdr:spPr bwMode="auto">
        <a:xfrm flipV="1">
          <a:off x="7937500" y="38830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15</xdr:row>
      <xdr:rowOff>0</xdr:rowOff>
    </xdr:from>
    <xdr:to>
      <xdr:col>9</xdr:col>
      <xdr:colOff>1462</xdr:colOff>
      <xdr:row>15</xdr:row>
      <xdr:rowOff>265546</xdr:rowOff>
    </xdr:to>
    <xdr:sp macro="" textlink="">
      <xdr:nvSpPr>
        <xdr:cNvPr id="27" name="Line 2"/>
        <xdr:cNvSpPr>
          <a:spLocks noChangeShapeType="1"/>
        </xdr:cNvSpPr>
      </xdr:nvSpPr>
      <xdr:spPr bwMode="auto">
        <a:xfrm flipV="1">
          <a:off x="7937500" y="3873500"/>
          <a:ext cx="1462"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15</xdr:row>
      <xdr:rowOff>0</xdr:rowOff>
    </xdr:from>
    <xdr:to>
      <xdr:col>9</xdr:col>
      <xdr:colOff>1462</xdr:colOff>
      <xdr:row>15</xdr:row>
      <xdr:rowOff>256021</xdr:rowOff>
    </xdr:to>
    <xdr:sp macro="" textlink="">
      <xdr:nvSpPr>
        <xdr:cNvPr id="28" name="Line 6"/>
        <xdr:cNvSpPr>
          <a:spLocks noChangeShapeType="1"/>
        </xdr:cNvSpPr>
      </xdr:nvSpPr>
      <xdr:spPr bwMode="auto">
        <a:xfrm flipV="1">
          <a:off x="7937500" y="38830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15</xdr:row>
      <xdr:rowOff>0</xdr:rowOff>
    </xdr:from>
    <xdr:to>
      <xdr:col>9</xdr:col>
      <xdr:colOff>1462</xdr:colOff>
      <xdr:row>15</xdr:row>
      <xdr:rowOff>265546</xdr:rowOff>
    </xdr:to>
    <xdr:sp macro="" textlink="">
      <xdr:nvSpPr>
        <xdr:cNvPr id="29" name="Line 7"/>
        <xdr:cNvSpPr>
          <a:spLocks noChangeShapeType="1"/>
        </xdr:cNvSpPr>
      </xdr:nvSpPr>
      <xdr:spPr bwMode="auto">
        <a:xfrm flipV="1">
          <a:off x="7937500" y="3873500"/>
          <a:ext cx="1462"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15</xdr:row>
      <xdr:rowOff>0</xdr:rowOff>
    </xdr:from>
    <xdr:to>
      <xdr:col>9</xdr:col>
      <xdr:colOff>1462</xdr:colOff>
      <xdr:row>15</xdr:row>
      <xdr:rowOff>247650</xdr:rowOff>
    </xdr:to>
    <xdr:sp macro="" textlink="">
      <xdr:nvSpPr>
        <xdr:cNvPr id="30" name="Line 14"/>
        <xdr:cNvSpPr>
          <a:spLocks noChangeShapeType="1"/>
        </xdr:cNvSpPr>
      </xdr:nvSpPr>
      <xdr:spPr bwMode="auto">
        <a:xfrm flipV="1">
          <a:off x="7937500" y="3625850"/>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14</xdr:row>
      <xdr:rowOff>257175</xdr:rowOff>
    </xdr:from>
    <xdr:to>
      <xdr:col>9</xdr:col>
      <xdr:colOff>1462</xdr:colOff>
      <xdr:row>15</xdr:row>
      <xdr:rowOff>219941</xdr:rowOff>
    </xdr:to>
    <xdr:sp macro="" textlink="">
      <xdr:nvSpPr>
        <xdr:cNvPr id="31" name="Line 15"/>
        <xdr:cNvSpPr>
          <a:spLocks noChangeShapeType="1"/>
        </xdr:cNvSpPr>
      </xdr:nvSpPr>
      <xdr:spPr bwMode="auto">
        <a:xfrm flipV="1">
          <a:off x="7937500" y="36163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15</xdr:row>
      <xdr:rowOff>0</xdr:rowOff>
    </xdr:from>
    <xdr:to>
      <xdr:col>9</xdr:col>
      <xdr:colOff>1462</xdr:colOff>
      <xdr:row>15</xdr:row>
      <xdr:rowOff>247650</xdr:rowOff>
    </xdr:to>
    <xdr:sp macro="" textlink="">
      <xdr:nvSpPr>
        <xdr:cNvPr id="32" name="Line 16"/>
        <xdr:cNvSpPr>
          <a:spLocks noChangeShapeType="1"/>
        </xdr:cNvSpPr>
      </xdr:nvSpPr>
      <xdr:spPr bwMode="auto">
        <a:xfrm flipV="1">
          <a:off x="7937500" y="3625850"/>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14</xdr:row>
      <xdr:rowOff>9525</xdr:rowOff>
    </xdr:from>
    <xdr:to>
      <xdr:col>9</xdr:col>
      <xdr:colOff>1462</xdr:colOff>
      <xdr:row>14</xdr:row>
      <xdr:rowOff>257175</xdr:rowOff>
    </xdr:to>
    <xdr:sp macro="" textlink="">
      <xdr:nvSpPr>
        <xdr:cNvPr id="33" name="Line 19"/>
        <xdr:cNvSpPr>
          <a:spLocks noChangeShapeType="1"/>
        </xdr:cNvSpPr>
      </xdr:nvSpPr>
      <xdr:spPr bwMode="auto">
        <a:xfrm flipV="1">
          <a:off x="7937500" y="3368675"/>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14</xdr:row>
      <xdr:rowOff>0</xdr:rowOff>
    </xdr:from>
    <xdr:to>
      <xdr:col>9</xdr:col>
      <xdr:colOff>1462</xdr:colOff>
      <xdr:row>14</xdr:row>
      <xdr:rowOff>257175</xdr:rowOff>
    </xdr:to>
    <xdr:sp macro="" textlink="">
      <xdr:nvSpPr>
        <xdr:cNvPr id="34" name="Line 20"/>
        <xdr:cNvSpPr>
          <a:spLocks noChangeShapeType="1"/>
        </xdr:cNvSpPr>
      </xdr:nvSpPr>
      <xdr:spPr bwMode="auto">
        <a:xfrm flipV="1">
          <a:off x="7937500" y="3359150"/>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14</xdr:row>
      <xdr:rowOff>9525</xdr:rowOff>
    </xdr:from>
    <xdr:to>
      <xdr:col>9</xdr:col>
      <xdr:colOff>1462</xdr:colOff>
      <xdr:row>14</xdr:row>
      <xdr:rowOff>257175</xdr:rowOff>
    </xdr:to>
    <xdr:sp macro="" textlink="">
      <xdr:nvSpPr>
        <xdr:cNvPr id="35" name="Line 21"/>
        <xdr:cNvSpPr>
          <a:spLocks noChangeShapeType="1"/>
        </xdr:cNvSpPr>
      </xdr:nvSpPr>
      <xdr:spPr bwMode="auto">
        <a:xfrm flipV="1">
          <a:off x="7937500" y="3368675"/>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14</xdr:row>
      <xdr:rowOff>0</xdr:rowOff>
    </xdr:from>
    <xdr:to>
      <xdr:col>9</xdr:col>
      <xdr:colOff>1462</xdr:colOff>
      <xdr:row>14</xdr:row>
      <xdr:rowOff>257175</xdr:rowOff>
    </xdr:to>
    <xdr:sp macro="" textlink="">
      <xdr:nvSpPr>
        <xdr:cNvPr id="36" name="Line 22"/>
        <xdr:cNvSpPr>
          <a:spLocks noChangeShapeType="1"/>
        </xdr:cNvSpPr>
      </xdr:nvSpPr>
      <xdr:spPr bwMode="auto">
        <a:xfrm flipV="1">
          <a:off x="7937500" y="3359150"/>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7"/>
  <sheetViews>
    <sheetView showGridLines="0" tabSelected="1" zoomScale="70" zoomScaleNormal="70" zoomScaleSheetLayoutView="70" workbookViewId="0"/>
  </sheetViews>
  <sheetFormatPr defaultColWidth="9" defaultRowHeight="17.399999999999999" x14ac:dyDescent="0.3"/>
  <cols>
    <col min="1" max="1" width="11.88671875" style="414" customWidth="1"/>
    <col min="2" max="2" width="7.77734375" style="414" customWidth="1"/>
    <col min="3" max="3" width="10" style="414" customWidth="1"/>
    <col min="4" max="4" width="72" style="414" customWidth="1"/>
    <col min="5" max="5" width="6.6640625" style="414" customWidth="1"/>
    <col min="6" max="6" width="27.77734375" style="414" customWidth="1"/>
    <col min="7" max="7" width="7.77734375" style="414" customWidth="1"/>
    <col min="8" max="8" width="5.6640625" style="59" customWidth="1"/>
    <col min="9" max="9" width="87.77734375" style="59" customWidth="1"/>
    <col min="10" max="16384" width="9" style="414"/>
  </cols>
  <sheetData>
    <row r="1" spans="1:9" ht="41.25" customHeight="1" x14ac:dyDescent="0.5">
      <c r="A1" s="71"/>
      <c r="B1" s="1188" t="s">
        <v>161</v>
      </c>
      <c r="C1" s="1188"/>
      <c r="D1" s="1188"/>
      <c r="E1" s="1188"/>
      <c r="F1" s="1188"/>
      <c r="G1" s="1188"/>
      <c r="H1" s="1188"/>
      <c r="I1" s="1188"/>
    </row>
    <row r="2" spans="1:9" ht="41.25" customHeight="1" x14ac:dyDescent="0.5">
      <c r="A2" s="1130"/>
      <c r="B2" s="1130"/>
      <c r="C2" s="1130"/>
      <c r="D2" s="68"/>
      <c r="E2" s="1130"/>
      <c r="F2" s="1130"/>
      <c r="G2" s="1130"/>
      <c r="H2" s="1130"/>
      <c r="I2" s="1130"/>
    </row>
    <row r="3" spans="1:9" ht="23.25" customHeight="1" x14ac:dyDescent="0.4">
      <c r="C3" s="58" t="s">
        <v>93</v>
      </c>
      <c r="G3" s="415" t="s">
        <v>221</v>
      </c>
      <c r="H3" s="415">
        <v>1</v>
      </c>
      <c r="I3" s="72"/>
    </row>
    <row r="4" spans="1:9" ht="23.25" customHeight="1" x14ac:dyDescent="0.4">
      <c r="C4" s="58" t="s">
        <v>222</v>
      </c>
      <c r="G4" s="415" t="s">
        <v>221</v>
      </c>
      <c r="H4" s="415">
        <v>2</v>
      </c>
      <c r="I4" s="72"/>
    </row>
    <row r="5" spans="1:9" ht="23.25" customHeight="1" x14ac:dyDescent="0.4">
      <c r="C5" s="58" t="s">
        <v>223</v>
      </c>
      <c r="G5" s="415" t="s">
        <v>221</v>
      </c>
      <c r="H5" s="415">
        <v>3</v>
      </c>
      <c r="I5" s="72"/>
    </row>
    <row r="6" spans="1:9" ht="23.25" customHeight="1" x14ac:dyDescent="0.4">
      <c r="C6" s="58" t="s">
        <v>224</v>
      </c>
      <c r="D6" s="318" t="s">
        <v>84</v>
      </c>
      <c r="G6" s="415" t="s">
        <v>221</v>
      </c>
      <c r="H6" s="415">
        <v>4</v>
      </c>
      <c r="I6" s="72"/>
    </row>
    <row r="7" spans="1:9" ht="23.25" customHeight="1" x14ac:dyDescent="0.4">
      <c r="C7" s="58" t="s">
        <v>225</v>
      </c>
      <c r="D7" s="318" t="s">
        <v>85</v>
      </c>
      <c r="G7" s="415" t="s">
        <v>221</v>
      </c>
      <c r="H7" s="415">
        <v>5</v>
      </c>
      <c r="I7" s="72"/>
    </row>
    <row r="8" spans="1:9" ht="23.25" customHeight="1" x14ac:dyDescent="0.4">
      <c r="C8" s="58" t="s">
        <v>92</v>
      </c>
      <c r="D8" s="318" t="s">
        <v>85</v>
      </c>
      <c r="G8" s="415" t="s">
        <v>221</v>
      </c>
      <c r="H8" s="415">
        <v>6</v>
      </c>
      <c r="I8" s="72"/>
    </row>
    <row r="9" spans="1:9" ht="23.25" customHeight="1" x14ac:dyDescent="0.4">
      <c r="C9" s="58" t="s">
        <v>91</v>
      </c>
      <c r="D9" s="318" t="s">
        <v>85</v>
      </c>
      <c r="G9" s="415" t="s">
        <v>221</v>
      </c>
      <c r="H9" s="415">
        <v>7</v>
      </c>
      <c r="I9" s="72"/>
    </row>
    <row r="10" spans="1:9" ht="23.25" customHeight="1" x14ac:dyDescent="0.4">
      <c r="C10" s="62" t="s">
        <v>90</v>
      </c>
      <c r="D10" s="318" t="s">
        <v>85</v>
      </c>
      <c r="G10" s="415" t="s">
        <v>221</v>
      </c>
      <c r="H10" s="415">
        <v>8</v>
      </c>
      <c r="I10" s="72"/>
    </row>
    <row r="11" spans="1:9" ht="23.25" customHeight="1" x14ac:dyDescent="0.3">
      <c r="C11" s="62" t="s">
        <v>89</v>
      </c>
      <c r="G11" s="415" t="s">
        <v>221</v>
      </c>
      <c r="H11" s="415">
        <v>9</v>
      </c>
      <c r="I11" s="72"/>
    </row>
    <row r="12" spans="1:9" ht="23.25" customHeight="1" x14ac:dyDescent="0.4">
      <c r="C12" s="58" t="s">
        <v>88</v>
      </c>
      <c r="G12" s="415" t="s">
        <v>221</v>
      </c>
      <c r="H12" s="415">
        <v>10</v>
      </c>
      <c r="I12" s="72"/>
    </row>
    <row r="13" spans="1:9" ht="23.25" customHeight="1" x14ac:dyDescent="0.4">
      <c r="C13" s="58" t="s">
        <v>87</v>
      </c>
      <c r="G13" s="415" t="s">
        <v>221</v>
      </c>
      <c r="H13" s="415">
        <v>11</v>
      </c>
      <c r="I13" s="72"/>
    </row>
    <row r="14" spans="1:9" ht="23.25" customHeight="1" x14ac:dyDescent="0.4">
      <c r="C14" s="58" t="s">
        <v>86</v>
      </c>
      <c r="G14" s="415" t="s">
        <v>221</v>
      </c>
      <c r="H14" s="415">
        <v>12</v>
      </c>
      <c r="I14" s="72"/>
    </row>
    <row r="15" spans="1:9" ht="23.25" customHeight="1" x14ac:dyDescent="0.4">
      <c r="C15" s="58" t="s">
        <v>113</v>
      </c>
      <c r="G15" s="415" t="s">
        <v>221</v>
      </c>
      <c r="H15" s="415">
        <v>13</v>
      </c>
      <c r="I15" s="72"/>
    </row>
    <row r="16" spans="1:9" ht="23.25" customHeight="1" x14ac:dyDescent="0.4">
      <c r="C16" s="58" t="s">
        <v>226</v>
      </c>
      <c r="G16" s="415" t="s">
        <v>221</v>
      </c>
      <c r="H16" s="415">
        <v>14</v>
      </c>
      <c r="I16" s="72"/>
    </row>
    <row r="17" spans="3:9" ht="23.25" customHeight="1" x14ac:dyDescent="0.4">
      <c r="C17" s="61" t="s">
        <v>227</v>
      </c>
      <c r="D17" s="318"/>
      <c r="G17" s="415" t="s">
        <v>221</v>
      </c>
      <c r="H17" s="415">
        <v>15</v>
      </c>
      <c r="I17" s="72"/>
    </row>
    <row r="18" spans="3:9" ht="23.25" customHeight="1" x14ac:dyDescent="0.4">
      <c r="C18" s="60" t="s">
        <v>217</v>
      </c>
      <c r="G18" s="415" t="s">
        <v>221</v>
      </c>
      <c r="H18" s="415">
        <v>16</v>
      </c>
      <c r="I18" s="72"/>
    </row>
    <row r="19" spans="3:9" ht="23.25" customHeight="1" x14ac:dyDescent="0.4">
      <c r="C19" s="425"/>
      <c r="D19" s="412"/>
      <c r="E19" s="412"/>
      <c r="F19" s="412"/>
      <c r="G19" s="415"/>
      <c r="H19" s="415"/>
      <c r="I19" s="414"/>
    </row>
    <row r="20" spans="3:9" ht="23.25" customHeight="1" x14ac:dyDescent="0.3">
      <c r="E20" s="426"/>
      <c r="F20" s="426"/>
      <c r="I20" s="414"/>
    </row>
    <row r="21" spans="3:9" ht="23.25" customHeight="1" x14ac:dyDescent="0.3">
      <c r="C21" s="63" t="s">
        <v>94</v>
      </c>
      <c r="D21" s="426"/>
      <c r="E21" s="426"/>
      <c r="F21" s="426"/>
      <c r="G21" s="415"/>
      <c r="H21" s="415"/>
      <c r="I21" s="950"/>
    </row>
    <row r="22" spans="3:9" ht="23.25" customHeight="1" x14ac:dyDescent="0.4">
      <c r="C22" s="425"/>
      <c r="D22" s="426"/>
      <c r="E22" s="426"/>
      <c r="F22" s="426"/>
      <c r="G22" s="415"/>
      <c r="H22" s="415"/>
      <c r="I22" s="951"/>
    </row>
    <row r="23" spans="3:9" ht="23.25" customHeight="1" x14ac:dyDescent="0.3">
      <c r="C23" s="1164" t="s">
        <v>228</v>
      </c>
      <c r="D23" s="426"/>
      <c r="E23" s="415"/>
      <c r="F23" s="415"/>
      <c r="G23" s="415"/>
    </row>
    <row r="24" spans="3:9" ht="20.25" customHeight="1" x14ac:dyDescent="0.3">
      <c r="C24" s="414" t="s">
        <v>229</v>
      </c>
      <c r="F24" s="59"/>
      <c r="G24" s="59"/>
    </row>
    <row r="25" spans="3:9" ht="19.5" customHeight="1" x14ac:dyDescent="0.3">
      <c r="C25" s="57" t="s">
        <v>230</v>
      </c>
      <c r="F25" s="38"/>
      <c r="G25" s="38"/>
      <c r="H25" s="38"/>
      <c r="I25" s="1165" t="s">
        <v>231</v>
      </c>
    </row>
    <row r="26" spans="3:9" ht="16.5" customHeight="1" x14ac:dyDescent="0.3">
      <c r="C26" s="57" t="s">
        <v>232</v>
      </c>
      <c r="F26" s="57"/>
      <c r="G26" s="57"/>
      <c r="H26" s="38"/>
      <c r="I26" s="69" t="s">
        <v>233</v>
      </c>
    </row>
    <row r="27" spans="3:9" ht="16.5" customHeight="1" x14ac:dyDescent="0.3">
      <c r="C27" s="57" t="s">
        <v>234</v>
      </c>
      <c r="F27" s="57"/>
      <c r="G27" s="57"/>
      <c r="H27" s="38"/>
      <c r="I27" s="69" t="s">
        <v>235</v>
      </c>
    </row>
    <row r="28" spans="3:9" ht="16.5" customHeight="1" x14ac:dyDescent="0.3">
      <c r="C28" s="57" t="s">
        <v>236</v>
      </c>
      <c r="F28" s="57"/>
      <c r="G28" s="57"/>
      <c r="H28" s="38"/>
      <c r="I28" s="69" t="s">
        <v>237</v>
      </c>
    </row>
    <row r="29" spans="3:9" ht="16.5" customHeight="1" x14ac:dyDescent="0.3">
      <c r="C29" s="57" t="s">
        <v>238</v>
      </c>
      <c r="F29" s="57"/>
      <c r="G29" s="57"/>
      <c r="H29" s="38"/>
      <c r="I29" s="69" t="s">
        <v>239</v>
      </c>
    </row>
    <row r="30" spans="3:9" ht="16.5" customHeight="1" x14ac:dyDescent="0.3">
      <c r="C30" s="44" t="s">
        <v>259</v>
      </c>
      <c r="F30" s="57"/>
      <c r="G30" s="57"/>
      <c r="H30" s="38"/>
    </row>
    <row r="31" spans="3:9" x14ac:dyDescent="0.3">
      <c r="C31" s="414" t="s">
        <v>240</v>
      </c>
      <c r="F31" s="57"/>
      <c r="G31" s="57"/>
    </row>
    <row r="32" spans="3:9" x14ac:dyDescent="0.3">
      <c r="C32" s="57" t="s">
        <v>241</v>
      </c>
      <c r="F32" s="412"/>
      <c r="G32" s="412"/>
    </row>
    <row r="33" spans="3:12" x14ac:dyDescent="0.3">
      <c r="D33" s="44"/>
      <c r="F33" s="412"/>
      <c r="G33" s="412"/>
    </row>
    <row r="34" spans="3:12" x14ac:dyDescent="0.3">
      <c r="F34" s="412"/>
      <c r="G34" s="412"/>
    </row>
    <row r="35" spans="3:12" ht="16.5" customHeight="1" x14ac:dyDescent="0.3">
      <c r="C35" s="64" t="s">
        <v>0</v>
      </c>
      <c r="E35" s="64"/>
      <c r="H35" s="65"/>
      <c r="I35" s="65"/>
    </row>
    <row r="36" spans="3:12" ht="16.5" customHeight="1" x14ac:dyDescent="0.3">
      <c r="C36" s="21">
        <v>1</v>
      </c>
      <c r="D36" s="416" t="s">
        <v>51</v>
      </c>
      <c r="H36" s="30"/>
      <c r="I36" s="30"/>
    </row>
    <row r="37" spans="3:12" ht="16.5" customHeight="1" x14ac:dyDescent="0.3">
      <c r="C37" s="21">
        <v>2</v>
      </c>
      <c r="D37" s="416" t="s">
        <v>220</v>
      </c>
      <c r="H37" s="30"/>
      <c r="I37" s="30"/>
    </row>
    <row r="38" spans="3:12" s="66" customFormat="1" ht="18.75" customHeight="1" x14ac:dyDescent="0.3">
      <c r="C38" s="21">
        <v>3</v>
      </c>
      <c r="D38" s="416" t="s">
        <v>179</v>
      </c>
      <c r="H38" s="30"/>
      <c r="I38" s="30"/>
    </row>
    <row r="39" spans="3:12" ht="30.75" customHeight="1" x14ac:dyDescent="0.3">
      <c r="C39" s="67">
        <v>4</v>
      </c>
      <c r="D39" s="1186" t="s">
        <v>110</v>
      </c>
      <c r="E39" s="1187"/>
      <c r="F39" s="1187"/>
      <c r="G39" s="1187"/>
      <c r="H39" s="1187"/>
      <c r="I39" s="1187"/>
    </row>
    <row r="40" spans="3:12" ht="18.75" customHeight="1" x14ac:dyDescent="0.3">
      <c r="C40" s="18">
        <v>5</v>
      </c>
      <c r="D40" s="411" t="s">
        <v>168</v>
      </c>
      <c r="H40" s="412"/>
      <c r="I40" s="412"/>
    </row>
    <row r="47" spans="3:12" x14ac:dyDescent="0.3">
      <c r="L47" s="414" t="s">
        <v>46</v>
      </c>
    </row>
  </sheetData>
  <mergeCells count="2">
    <mergeCell ref="D39:I39"/>
    <mergeCell ref="B1:I1"/>
  </mergeCells>
  <phoneticPr fontId="3"/>
  <printOptions horizontalCentered="1"/>
  <pageMargins left="0.23622047244094491" right="0.23622047244094491" top="0.43307086614173229" bottom="0.51181102362204722" header="0.23622047244094491" footer="0.31496062992125984"/>
  <pageSetup paperSize="9" scale="61" orientation="landscape" r:id="rId1"/>
  <headerFooter scaleWithDoc="0" alignWithMargins="0">
    <oddFooter>&amp;C&amp;8 1&amp;R&amp;"Arial,標準"&amp;8In&amp;9dex</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45"/>
  <sheetViews>
    <sheetView showGridLines="0" zoomScale="70" zoomScaleNormal="70" zoomScaleSheetLayoutView="55" workbookViewId="0"/>
  </sheetViews>
  <sheetFormatPr defaultColWidth="9" defaultRowHeight="13.8" x14ac:dyDescent="0.25"/>
  <cols>
    <col min="1" max="1" width="8.6640625" style="412" customWidth="1"/>
    <col min="2" max="2" width="21.77734375" style="412" customWidth="1"/>
    <col min="3" max="12" width="11" style="412" customWidth="1"/>
    <col min="13" max="13" width="24.88671875" style="412" customWidth="1"/>
    <col min="14" max="15" width="10.5546875" style="412" customWidth="1"/>
    <col min="16" max="16" width="9.88671875" style="412" customWidth="1"/>
    <col min="17" max="17" width="10.6640625" style="412" customWidth="1"/>
    <col min="18" max="18" width="10.33203125" style="412" customWidth="1"/>
    <col min="19" max="19" width="10.109375" style="412" customWidth="1"/>
    <col min="20" max="20" width="11" style="412" customWidth="1"/>
    <col min="21" max="16384" width="9" style="412"/>
  </cols>
  <sheetData>
    <row r="1" spans="1:20" ht="21.75" customHeight="1" thickBot="1" x14ac:dyDescent="0.3">
      <c r="A1" s="411"/>
      <c r="B1" s="411"/>
      <c r="C1" s="411"/>
      <c r="D1" s="411"/>
      <c r="E1" s="411"/>
      <c r="F1" s="411"/>
      <c r="G1" s="411"/>
      <c r="H1" s="411"/>
      <c r="I1" s="411"/>
      <c r="J1" s="411"/>
      <c r="K1" s="411"/>
      <c r="L1" s="411"/>
      <c r="M1" s="1172"/>
      <c r="N1" s="411"/>
      <c r="O1" s="411"/>
      <c r="P1" s="411"/>
      <c r="Q1" s="411"/>
      <c r="R1" s="411"/>
      <c r="T1" s="439" t="s">
        <v>243</v>
      </c>
    </row>
    <row r="2" spans="1:20" ht="20.25" customHeight="1" x14ac:dyDescent="0.25">
      <c r="A2" s="14"/>
      <c r="B2" s="1000"/>
      <c r="C2" s="79" t="str">
        <f>'Total PL'!C2</f>
        <v>FY15</v>
      </c>
      <c r="D2" s="79" t="str">
        <f>'Total PL'!D2</f>
        <v>FY16</v>
      </c>
      <c r="E2" s="79" t="str">
        <f>'Total PL'!E2</f>
        <v>FY17</v>
      </c>
      <c r="F2" s="1222" t="str">
        <f>'Total PL'!F2</f>
        <v>FY18</v>
      </c>
      <c r="G2" s="1222"/>
      <c r="H2" s="1222"/>
      <c r="I2" s="1222"/>
      <c r="J2" s="1222"/>
      <c r="K2" s="1222"/>
      <c r="L2" s="1223"/>
      <c r="M2" s="344" t="str">
        <f>'【continuing operations】Total PL'!K2</f>
        <v>FY19 Plan / Estimate</v>
      </c>
      <c r="N2" s="1224" t="str">
        <f>'Total PL'!N2</f>
        <v>FY19</v>
      </c>
      <c r="O2" s="1224"/>
      <c r="P2" s="1224"/>
      <c r="Q2" s="1224"/>
      <c r="R2" s="1224"/>
      <c r="S2" s="1224"/>
      <c r="T2" s="1225"/>
    </row>
    <row r="3" spans="1:20" ht="18" customHeight="1" x14ac:dyDescent="0.25">
      <c r="A3" s="1289" t="s">
        <v>54</v>
      </c>
      <c r="B3" s="1312"/>
      <c r="C3" s="144" t="str">
        <f>'Total PL'!C3</f>
        <v>Actual</v>
      </c>
      <c r="D3" s="144" t="str">
        <f>'Total PL'!D3</f>
        <v>Actual</v>
      </c>
      <c r="E3" s="144" t="str">
        <f>'Total PL'!E3</f>
        <v>Actual</v>
      </c>
      <c r="F3" s="1211" t="str">
        <f>'Total PL'!F3:L3</f>
        <v xml:space="preserve">Actual </v>
      </c>
      <c r="G3" s="1229"/>
      <c r="H3" s="1229"/>
      <c r="I3" s="1229"/>
      <c r="J3" s="1229"/>
      <c r="K3" s="1229"/>
      <c r="L3" s="1230"/>
      <c r="M3" s="345" t="str">
        <f>'【continuing operations】Total PL'!K3</f>
        <v>Continuing Operations</v>
      </c>
      <c r="N3" s="1296" t="str">
        <f>'Total PL'!N3</f>
        <v>Actual / Estimates</v>
      </c>
      <c r="O3" s="1231"/>
      <c r="P3" s="1231"/>
      <c r="Q3" s="1231"/>
      <c r="R3" s="1231"/>
      <c r="S3" s="1231"/>
      <c r="T3" s="1232"/>
    </row>
    <row r="4" spans="1:20" ht="25.5" customHeight="1" thickBot="1" x14ac:dyDescent="0.3">
      <c r="A4" s="1290"/>
      <c r="B4" s="1313"/>
      <c r="C4" s="142"/>
      <c r="D4" s="142"/>
      <c r="E4" s="142"/>
      <c r="F4" s="1297"/>
      <c r="G4" s="1256"/>
      <c r="H4" s="1229"/>
      <c r="I4" s="1256"/>
      <c r="J4" s="1256"/>
      <c r="K4" s="1229"/>
      <c r="L4" s="1257"/>
      <c r="M4" s="1003" t="str">
        <f>'【continuing operations】Total PL'!K4</f>
        <v>(Announced Jul 25)</v>
      </c>
      <c r="N4" s="1298" t="str">
        <f>'Total PL'!N4:T4</f>
        <v>(Announced Jul 25)</v>
      </c>
      <c r="O4" s="1216"/>
      <c r="P4" s="1216"/>
      <c r="Q4" s="1216"/>
      <c r="R4" s="1217"/>
      <c r="S4" s="1217"/>
      <c r="T4" s="1218"/>
    </row>
    <row r="5" spans="1:20" ht="23.25" customHeight="1" thickBot="1" x14ac:dyDescent="0.3">
      <c r="A5" s="1279"/>
      <c r="B5" s="1311"/>
      <c r="C5" s="999" t="str">
        <f>'Total PL'!C5</f>
        <v>Full (A)</v>
      </c>
      <c r="D5" s="999" t="str">
        <f>'Total PL'!D5</f>
        <v>Full (A)</v>
      </c>
      <c r="E5" s="1001" t="s">
        <v>142</v>
      </c>
      <c r="F5" s="76" t="str">
        <f>'Total PL'!F5</f>
        <v>Q1 (A)</v>
      </c>
      <c r="G5" s="75" t="str">
        <f>'Total PL'!G5</f>
        <v>Q2 (A)</v>
      </c>
      <c r="H5" s="75" t="str">
        <f>'Total PL'!H5</f>
        <v>Q3 (A)</v>
      </c>
      <c r="I5" s="140" t="str">
        <f>'Total PL'!I5</f>
        <v>Q4 (A)</v>
      </c>
      <c r="J5" s="77" t="str">
        <f>'Total PL'!J5</f>
        <v>1st H (A)</v>
      </c>
      <c r="K5" s="331" t="str">
        <f>'Total PL'!K5</f>
        <v>2nd H (A)</v>
      </c>
      <c r="L5" s="77" t="str">
        <f>'Total PL'!L5</f>
        <v>Full (A)</v>
      </c>
      <c r="M5" s="417" t="s">
        <v>83</v>
      </c>
      <c r="N5" s="507"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5.5" customHeight="1" thickTop="1" x14ac:dyDescent="0.25">
      <c r="A6" s="1281" t="s">
        <v>30</v>
      </c>
      <c r="B6" s="1310"/>
      <c r="C6" s="88">
        <v>3359.59</v>
      </c>
      <c r="D6" s="88">
        <v>3309.59</v>
      </c>
      <c r="E6" s="88">
        <v>3961.4</v>
      </c>
      <c r="F6" s="84">
        <v>1027.8499999999999</v>
      </c>
      <c r="G6" s="222">
        <v>986.95</v>
      </c>
      <c r="H6" s="86">
        <v>970.63999999999976</v>
      </c>
      <c r="I6" s="84">
        <v>932.82</v>
      </c>
      <c r="J6" s="88">
        <v>2014.8</v>
      </c>
      <c r="K6" s="84">
        <v>1903.4599999999998</v>
      </c>
      <c r="L6" s="88">
        <v>3918.2599999999998</v>
      </c>
      <c r="M6" s="356">
        <v>3780</v>
      </c>
      <c r="N6" s="511">
        <v>891.21</v>
      </c>
      <c r="O6" s="675"/>
      <c r="P6" s="676"/>
      <c r="Q6" s="527"/>
      <c r="R6" s="528"/>
      <c r="S6" s="528"/>
      <c r="T6" s="901">
        <v>3780</v>
      </c>
    </row>
    <row r="7" spans="1:20" ht="25.5" customHeight="1" x14ac:dyDescent="0.25">
      <c r="A7" s="1283" t="s">
        <v>21</v>
      </c>
      <c r="B7" s="1302"/>
      <c r="C7" s="91">
        <v>1047.08</v>
      </c>
      <c r="D7" s="91">
        <v>952.03</v>
      </c>
      <c r="E7" s="91">
        <v>1043.6200000000001</v>
      </c>
      <c r="F7" s="90">
        <v>269.88</v>
      </c>
      <c r="G7" s="224">
        <v>259.52</v>
      </c>
      <c r="H7" s="89">
        <v>258.72000000000003</v>
      </c>
      <c r="I7" s="90">
        <v>243.1</v>
      </c>
      <c r="J7" s="91">
        <v>529.4</v>
      </c>
      <c r="K7" s="90">
        <v>501.82000000000005</v>
      </c>
      <c r="L7" s="91">
        <v>1031.23</v>
      </c>
      <c r="M7" s="196">
        <v>1010</v>
      </c>
      <c r="N7" s="512">
        <v>229.88</v>
      </c>
      <c r="O7" s="677"/>
      <c r="P7" s="529"/>
      <c r="Q7" s="531"/>
      <c r="R7" s="532"/>
      <c r="S7" s="532"/>
      <c r="T7" s="902">
        <v>1010</v>
      </c>
    </row>
    <row r="8" spans="1:20" ht="25.5" customHeight="1" x14ac:dyDescent="0.25">
      <c r="A8" s="1283" t="s">
        <v>32</v>
      </c>
      <c r="B8" s="1302"/>
      <c r="C8" s="88">
        <v>1399.66</v>
      </c>
      <c r="D8" s="88">
        <v>1320.6</v>
      </c>
      <c r="E8" s="88">
        <v>1311.52</v>
      </c>
      <c r="F8" s="1062" t="s">
        <v>104</v>
      </c>
      <c r="G8" s="1063" t="s">
        <v>104</v>
      </c>
      <c r="H8" s="1064" t="s">
        <v>104</v>
      </c>
      <c r="I8" s="1062" t="s">
        <v>104</v>
      </c>
      <c r="J8" s="1065" t="s">
        <v>104</v>
      </c>
      <c r="K8" s="1062" t="s">
        <v>104</v>
      </c>
      <c r="L8" s="1065" t="s">
        <v>104</v>
      </c>
      <c r="M8" s="938" t="s">
        <v>104</v>
      </c>
      <c r="N8" s="1002" t="s">
        <v>104</v>
      </c>
      <c r="O8" s="675"/>
      <c r="P8" s="525"/>
      <c r="Q8" s="527"/>
      <c r="R8" s="528"/>
      <c r="S8" s="528"/>
      <c r="T8" s="904" t="s">
        <v>104</v>
      </c>
    </row>
    <row r="9" spans="1:20" ht="25.5" customHeight="1" x14ac:dyDescent="0.25">
      <c r="A9" s="1283" t="s">
        <v>33</v>
      </c>
      <c r="B9" s="1302"/>
      <c r="C9" s="88">
        <v>759</v>
      </c>
      <c r="D9" s="88">
        <v>680</v>
      </c>
      <c r="E9" s="88">
        <v>703</v>
      </c>
      <c r="F9" s="84">
        <v>95.83</v>
      </c>
      <c r="G9" s="222">
        <v>141</v>
      </c>
      <c r="H9" s="86">
        <v>162.11000000000001</v>
      </c>
      <c r="I9" s="84">
        <v>351.12</v>
      </c>
      <c r="J9" s="88">
        <v>237</v>
      </c>
      <c r="K9" s="84">
        <v>513.23</v>
      </c>
      <c r="L9" s="88">
        <v>750.23</v>
      </c>
      <c r="M9" s="195">
        <v>830</v>
      </c>
      <c r="N9" s="511">
        <v>103.64</v>
      </c>
      <c r="O9" s="675"/>
      <c r="P9" s="525"/>
      <c r="Q9" s="527"/>
      <c r="R9" s="528"/>
      <c r="S9" s="528"/>
      <c r="T9" s="901">
        <v>830</v>
      </c>
    </row>
    <row r="10" spans="1:20" ht="25.5" customHeight="1" x14ac:dyDescent="0.25">
      <c r="A10" s="1283" t="s">
        <v>34</v>
      </c>
      <c r="B10" s="1302"/>
      <c r="C10" s="88">
        <v>1081.21</v>
      </c>
      <c r="D10" s="88">
        <v>1012.95</v>
      </c>
      <c r="E10" s="88">
        <v>1084.8900000000001</v>
      </c>
      <c r="F10" s="84">
        <v>278.99</v>
      </c>
      <c r="G10" s="222">
        <v>276.05999999999995</v>
      </c>
      <c r="H10" s="86">
        <v>312.01</v>
      </c>
      <c r="I10" s="84">
        <v>287.87000000000012</v>
      </c>
      <c r="J10" s="88">
        <v>555.04999999999995</v>
      </c>
      <c r="K10" s="84">
        <v>599.88000000000011</v>
      </c>
      <c r="L10" s="88">
        <v>1154.93</v>
      </c>
      <c r="M10" s="195">
        <v>1230</v>
      </c>
      <c r="N10" s="511">
        <v>277.08</v>
      </c>
      <c r="O10" s="675"/>
      <c r="P10" s="525"/>
      <c r="Q10" s="527"/>
      <c r="R10" s="528"/>
      <c r="S10" s="528"/>
      <c r="T10" s="901">
        <v>1230</v>
      </c>
    </row>
    <row r="11" spans="1:20" ht="25.5" customHeight="1" x14ac:dyDescent="0.25">
      <c r="A11" s="1292" t="s">
        <v>14</v>
      </c>
      <c r="B11" s="1301"/>
      <c r="C11" s="94">
        <v>603</v>
      </c>
      <c r="D11" s="94">
        <v>589</v>
      </c>
      <c r="E11" s="94">
        <v>443.78</v>
      </c>
      <c r="F11" s="93">
        <v>91.82</v>
      </c>
      <c r="G11" s="226">
        <v>76.918000000000006</v>
      </c>
      <c r="H11" s="95">
        <v>141.13000000000002</v>
      </c>
      <c r="I11" s="93">
        <v>107.52200000000002</v>
      </c>
      <c r="J11" s="94">
        <v>168.738</v>
      </c>
      <c r="K11" s="93">
        <v>248.65200000000004</v>
      </c>
      <c r="L11" s="94">
        <v>417.39000000000004</v>
      </c>
      <c r="M11" s="1004">
        <v>320</v>
      </c>
      <c r="N11" s="513">
        <v>91.97</v>
      </c>
      <c r="O11" s="678"/>
      <c r="P11" s="533"/>
      <c r="Q11" s="535"/>
      <c r="R11" s="536"/>
      <c r="S11" s="536"/>
      <c r="T11" s="903">
        <v>320</v>
      </c>
    </row>
    <row r="12" spans="1:20" ht="25.5" customHeight="1" x14ac:dyDescent="0.25">
      <c r="A12" s="1300" t="s">
        <v>261</v>
      </c>
      <c r="B12" s="1301"/>
      <c r="C12" s="94">
        <v>86.78</v>
      </c>
      <c r="D12" s="94">
        <v>77.56</v>
      </c>
      <c r="E12" s="94">
        <v>51.72</v>
      </c>
      <c r="F12" s="93">
        <v>11.25</v>
      </c>
      <c r="G12" s="226">
        <v>13.237566927855847</v>
      </c>
      <c r="H12" s="95">
        <v>17.414335232361214</v>
      </c>
      <c r="I12" s="226">
        <v>11.880490923353374</v>
      </c>
      <c r="J12" s="94">
        <v>24.502823264285404</v>
      </c>
      <c r="K12" s="93">
        <v>29.294826155714588</v>
      </c>
      <c r="L12" s="94">
        <v>53.797649419999992</v>
      </c>
      <c r="M12" s="1004">
        <v>20</v>
      </c>
      <c r="N12" s="513">
        <v>6.59</v>
      </c>
      <c r="O12" s="678"/>
      <c r="P12" s="533"/>
      <c r="Q12" s="535"/>
      <c r="R12" s="536"/>
      <c r="S12" s="536"/>
      <c r="T12" s="903">
        <v>20</v>
      </c>
    </row>
    <row r="13" spans="1:20" ht="25.5" customHeight="1" thickBot="1" x14ac:dyDescent="0.3">
      <c r="A13" s="1308" t="s">
        <v>204</v>
      </c>
      <c r="B13" s="1309"/>
      <c r="C13" s="1058" t="s">
        <v>104</v>
      </c>
      <c r="D13" s="1058" t="s">
        <v>104</v>
      </c>
      <c r="E13" s="1058" t="s">
        <v>104</v>
      </c>
      <c r="F13" s="1059" t="s">
        <v>104</v>
      </c>
      <c r="G13" s="1060" t="s">
        <v>104</v>
      </c>
      <c r="H13" s="1061" t="s">
        <v>104</v>
      </c>
      <c r="I13" s="1060" t="s">
        <v>104</v>
      </c>
      <c r="J13" s="1058" t="s">
        <v>104</v>
      </c>
      <c r="K13" s="1059" t="s">
        <v>104</v>
      </c>
      <c r="L13" s="1058" t="s">
        <v>104</v>
      </c>
      <c r="M13" s="1023">
        <v>-100</v>
      </c>
      <c r="N13" s="1074" t="s">
        <v>104</v>
      </c>
      <c r="O13" s="1024"/>
      <c r="P13" s="1025"/>
      <c r="Q13" s="1026"/>
      <c r="R13" s="1027"/>
      <c r="S13" s="1027"/>
      <c r="T13" s="1028">
        <v>-100</v>
      </c>
    </row>
    <row r="14" spans="1:20" ht="22.8" customHeight="1" thickTop="1" thickBot="1" x14ac:dyDescent="0.3">
      <c r="A14" s="50" t="s">
        <v>190</v>
      </c>
      <c r="B14" s="1005"/>
      <c r="C14" s="1066" t="s">
        <v>104</v>
      </c>
      <c r="D14" s="1066" t="s">
        <v>104</v>
      </c>
      <c r="E14" s="1066" t="s">
        <v>104</v>
      </c>
      <c r="F14" s="1006">
        <v>1775.5854095064296</v>
      </c>
      <c r="G14" s="149">
        <v>1754.0242920078556</v>
      </c>
      <c r="H14" s="149">
        <v>1862.0246260123618</v>
      </c>
      <c r="I14" s="1007">
        <v>1934.1708756533537</v>
      </c>
      <c r="J14" s="252">
        <v>3529.609701514285</v>
      </c>
      <c r="K14" s="253">
        <v>3796.1955016657157</v>
      </c>
      <c r="L14" s="252">
        <v>7325.81</v>
      </c>
      <c r="M14" s="967">
        <v>7090</v>
      </c>
      <c r="N14" s="1008">
        <v>1600.37</v>
      </c>
      <c r="O14" s="1009"/>
      <c r="P14" s="1009"/>
      <c r="Q14" s="1010"/>
      <c r="R14" s="1011"/>
      <c r="S14" s="1011"/>
      <c r="T14" s="1012">
        <v>7090</v>
      </c>
    </row>
    <row r="15" spans="1:20" ht="21" customHeight="1" thickBot="1" x14ac:dyDescent="0.3">
      <c r="A15" s="386" t="s">
        <v>191</v>
      </c>
      <c r="B15" s="1013"/>
      <c r="C15" s="1014">
        <v>8336.0400000000009</v>
      </c>
      <c r="D15" s="1014">
        <v>7942.0102704800001</v>
      </c>
      <c r="E15" s="1014">
        <v>8599.8214706100007</v>
      </c>
      <c r="F15" s="1067" t="s">
        <v>104</v>
      </c>
      <c r="G15" s="1068" t="s">
        <v>104</v>
      </c>
      <c r="H15" s="1068" t="s">
        <v>104</v>
      </c>
      <c r="I15" s="1069" t="s">
        <v>104</v>
      </c>
      <c r="J15" s="1070" t="s">
        <v>104</v>
      </c>
      <c r="K15" s="1071" t="s">
        <v>104</v>
      </c>
      <c r="L15" s="1070" t="s">
        <v>104</v>
      </c>
      <c r="M15" s="1072" t="s">
        <v>104</v>
      </c>
      <c r="N15" s="1073" t="s">
        <v>104</v>
      </c>
      <c r="O15" s="1015"/>
      <c r="P15" s="1015"/>
      <c r="Q15" s="1016"/>
      <c r="R15" s="1017"/>
      <c r="S15" s="1017"/>
      <c r="T15" s="1075" t="s">
        <v>104</v>
      </c>
    </row>
    <row r="16" spans="1:20" ht="10.8" customHeight="1" thickBot="1" x14ac:dyDescent="0.3">
      <c r="M16" s="1173"/>
    </row>
    <row r="17" spans="1:20" ht="24" customHeight="1" x14ac:dyDescent="0.25">
      <c r="A17" s="1303" t="s">
        <v>117</v>
      </c>
      <c r="B17" s="1304"/>
      <c r="C17" s="1192" t="str">
        <f>'Total PL'!$C$37</f>
        <v>FY16 (A) /
FY15 (A)</v>
      </c>
      <c r="D17" s="1192" t="str">
        <f>'Total PL'!$D$37</f>
        <v>FY17 (A) /
FY16 (A)</v>
      </c>
      <c r="E17" s="1192" t="str">
        <f>'Total PL'!$E$37</f>
        <v>FY18 (A) /
FY17 (A)</v>
      </c>
      <c r="F17" s="1208" t="str">
        <f>'Total PL'!$F$37</f>
        <v>FY19 (A) &amp; (E) / 
FY18 (A)</v>
      </c>
      <c r="G17" s="1209"/>
      <c r="H17" s="1209"/>
      <c r="I17" s="1209"/>
      <c r="J17" s="1209"/>
      <c r="K17" s="1209"/>
      <c r="L17" s="1265"/>
      <c r="M17" s="1299"/>
      <c r="S17" s="1299"/>
      <c r="T17" s="1189"/>
    </row>
    <row r="18" spans="1:20" ht="24" customHeight="1" thickBot="1" x14ac:dyDescent="0.3">
      <c r="A18" s="1305"/>
      <c r="B18" s="1306"/>
      <c r="C18" s="1193"/>
      <c r="D18" s="1193"/>
      <c r="E18" s="1193"/>
      <c r="F18" s="1210"/>
      <c r="G18" s="1211"/>
      <c r="H18" s="1211"/>
      <c r="I18" s="1211"/>
      <c r="J18" s="1211"/>
      <c r="K18" s="1211"/>
      <c r="L18" s="1266"/>
      <c r="M18" s="1299"/>
      <c r="S18" s="1189"/>
      <c r="T18" s="1189"/>
    </row>
    <row r="19" spans="1:20" ht="23.25" customHeight="1" thickBot="1" x14ac:dyDescent="0.3">
      <c r="A19" s="1190" t="s">
        <v>81</v>
      </c>
      <c r="B19" s="1307"/>
      <c r="C19" s="78" t="str">
        <f>'Total PL'!C39</f>
        <v xml:space="preserve"> Full (A)</v>
      </c>
      <c r="D19" s="78" t="str">
        <f>'Total PL'!D39</f>
        <v xml:space="preserve"> Full (A)</v>
      </c>
      <c r="E19" s="140" t="s">
        <v>152</v>
      </c>
      <c r="F19" s="74" t="s">
        <v>27</v>
      </c>
      <c r="G19" s="330" t="s">
        <v>131</v>
      </c>
      <c r="H19" s="75" t="s">
        <v>132</v>
      </c>
      <c r="I19" s="330" t="s">
        <v>126</v>
      </c>
      <c r="J19" s="77" t="s">
        <v>134</v>
      </c>
      <c r="K19" s="77" t="s">
        <v>130</v>
      </c>
      <c r="L19" s="944" t="s">
        <v>174</v>
      </c>
      <c r="M19" s="1137"/>
      <c r="S19" s="1262"/>
      <c r="T19" s="1262"/>
    </row>
    <row r="20" spans="1:20" ht="25.5" customHeight="1" thickTop="1" x14ac:dyDescent="0.25">
      <c r="A20" s="1281" t="s">
        <v>15</v>
      </c>
      <c r="B20" s="1282"/>
      <c r="C20" s="228">
        <v>0.98511723156694719</v>
      </c>
      <c r="D20" s="228">
        <v>1.1969458452557566</v>
      </c>
      <c r="E20" s="391">
        <v>0.9891099106376533</v>
      </c>
      <c r="F20" s="348">
        <v>0.86706231454005944</v>
      </c>
      <c r="G20" s="658"/>
      <c r="H20" s="659"/>
      <c r="I20" s="660"/>
      <c r="J20" s="661"/>
      <c r="K20" s="662"/>
      <c r="L20" s="228">
        <v>0.96471392914201715</v>
      </c>
      <c r="M20" s="655"/>
      <c r="S20" s="1251"/>
      <c r="T20" s="1251"/>
    </row>
    <row r="21" spans="1:20" ht="25.5" customHeight="1" x14ac:dyDescent="0.25">
      <c r="A21" s="1283" t="s">
        <v>21</v>
      </c>
      <c r="B21" s="1284"/>
      <c r="C21" s="109">
        <v>0.90922374603659706</v>
      </c>
      <c r="D21" s="109">
        <v>1.096204951524637</v>
      </c>
      <c r="E21" s="392">
        <v>0.98812786263199237</v>
      </c>
      <c r="F21" s="333">
        <v>0.85178597895360897</v>
      </c>
      <c r="G21" s="663"/>
      <c r="H21" s="664"/>
      <c r="I21" s="665"/>
      <c r="J21" s="666"/>
      <c r="K21" s="395"/>
      <c r="L21" s="109">
        <v>0.9794129340690243</v>
      </c>
      <c r="M21" s="655"/>
      <c r="S21" s="1251"/>
      <c r="T21" s="1251"/>
    </row>
    <row r="22" spans="1:20" ht="25.5" customHeight="1" x14ac:dyDescent="0.25">
      <c r="A22" s="1283" t="s">
        <v>16</v>
      </c>
      <c r="B22" s="1284"/>
      <c r="C22" s="109">
        <v>0.94351485360730447</v>
      </c>
      <c r="D22" s="109">
        <v>0.99312433742238382</v>
      </c>
      <c r="E22" s="1076" t="s">
        <v>104</v>
      </c>
      <c r="F22" s="905" t="s">
        <v>104</v>
      </c>
      <c r="G22" s="663"/>
      <c r="H22" s="664"/>
      <c r="I22" s="665"/>
      <c r="J22" s="666"/>
      <c r="K22" s="395"/>
      <c r="L22" s="985" t="s">
        <v>104</v>
      </c>
      <c r="M22" s="655"/>
      <c r="S22" s="1251"/>
      <c r="T22" s="1251"/>
    </row>
    <row r="23" spans="1:20" ht="25.5" customHeight="1" x14ac:dyDescent="0.25">
      <c r="A23" s="1283" t="s">
        <v>17</v>
      </c>
      <c r="B23" s="1284"/>
      <c r="C23" s="109">
        <v>0.89591567852437415</v>
      </c>
      <c r="D23" s="109">
        <v>1.0338235294117648</v>
      </c>
      <c r="E23" s="392">
        <v>1.0671834992887625</v>
      </c>
      <c r="F23" s="333">
        <v>1.0814984869038924</v>
      </c>
      <c r="G23" s="663"/>
      <c r="H23" s="664"/>
      <c r="I23" s="665"/>
      <c r="J23" s="666"/>
      <c r="K23" s="395"/>
      <c r="L23" s="109">
        <v>1.1063273929328339</v>
      </c>
      <c r="M23" s="655"/>
      <c r="S23" s="1251"/>
      <c r="T23" s="1251"/>
    </row>
    <row r="24" spans="1:20" ht="25.5" customHeight="1" x14ac:dyDescent="0.25">
      <c r="A24" s="1283" t="s">
        <v>18</v>
      </c>
      <c r="B24" s="1284"/>
      <c r="C24" s="109">
        <v>0.93686702860683868</v>
      </c>
      <c r="D24" s="109">
        <v>1.0710202872797276</v>
      </c>
      <c r="E24" s="392">
        <v>1.0645595405985859</v>
      </c>
      <c r="F24" s="333">
        <v>0.993153876483028</v>
      </c>
      <c r="G24" s="663"/>
      <c r="H24" s="664"/>
      <c r="I24" s="665"/>
      <c r="J24" s="666"/>
      <c r="K24" s="395"/>
      <c r="L24" s="109">
        <v>1.0649996103659962</v>
      </c>
      <c r="M24" s="655"/>
      <c r="S24" s="1251"/>
      <c r="T24" s="1251"/>
    </row>
    <row r="25" spans="1:20" ht="25.5" customHeight="1" x14ac:dyDescent="0.25">
      <c r="A25" s="1292" t="s">
        <v>28</v>
      </c>
      <c r="B25" s="1293"/>
      <c r="C25" s="109">
        <v>0.97678275290215588</v>
      </c>
      <c r="D25" s="109">
        <v>0.75344651952461794</v>
      </c>
      <c r="E25" s="392">
        <v>0.94053359772860445</v>
      </c>
      <c r="F25" s="349">
        <v>1.0016336310172076</v>
      </c>
      <c r="G25" s="667"/>
      <c r="H25" s="668"/>
      <c r="I25" s="669"/>
      <c r="J25" s="670"/>
      <c r="K25" s="671"/>
      <c r="L25" s="1019">
        <v>0.7666690625074869</v>
      </c>
      <c r="M25" s="656"/>
      <c r="S25" s="1251"/>
      <c r="T25" s="1251"/>
    </row>
    <row r="26" spans="1:20" ht="25.5" customHeight="1" thickBot="1" x14ac:dyDescent="0.3">
      <c r="A26" s="1300" t="s">
        <v>261</v>
      </c>
      <c r="B26" s="1301"/>
      <c r="C26" s="229">
        <v>0.89375432127218257</v>
      </c>
      <c r="D26" s="229">
        <v>0.66683857658586898</v>
      </c>
      <c r="E26" s="393">
        <v>1.0401711024748646</v>
      </c>
      <c r="F26" s="350">
        <v>0.58577777777777773</v>
      </c>
      <c r="G26" s="672"/>
      <c r="H26" s="672"/>
      <c r="I26" s="673"/>
      <c r="J26" s="674"/>
      <c r="K26" s="674"/>
      <c r="L26" s="229">
        <v>0.37176345464203003</v>
      </c>
      <c r="M26" s="657"/>
      <c r="S26" s="1275"/>
      <c r="T26" s="1276"/>
    </row>
    <row r="27" spans="1:20" ht="21" customHeight="1" thickTop="1" thickBot="1" x14ac:dyDescent="0.3">
      <c r="A27" s="50" t="s">
        <v>190</v>
      </c>
      <c r="B27" s="1005"/>
      <c r="C27" s="1066" t="s">
        <v>104</v>
      </c>
      <c r="D27" s="1066" t="s">
        <v>104</v>
      </c>
      <c r="E27" s="1066" t="s">
        <v>104</v>
      </c>
      <c r="F27" s="342">
        <v>0.90131963882540833</v>
      </c>
      <c r="G27" s="1009"/>
      <c r="H27" s="1009"/>
      <c r="I27" s="1010"/>
      <c r="J27" s="1011"/>
      <c r="K27" s="707"/>
      <c r="L27" s="146">
        <v>0.96781106799111627</v>
      </c>
      <c r="M27" s="150"/>
      <c r="N27" s="150"/>
      <c r="O27" s="150"/>
      <c r="P27" s="150"/>
      <c r="Q27" s="150"/>
      <c r="R27" s="150"/>
      <c r="S27" s="150"/>
      <c r="T27" s="150"/>
    </row>
    <row r="28" spans="1:20" ht="21" customHeight="1" thickBot="1" x14ac:dyDescent="0.3">
      <c r="A28" s="386" t="s">
        <v>191</v>
      </c>
      <c r="B28" s="1013"/>
      <c r="C28" s="381">
        <v>0.95273178517377544</v>
      </c>
      <c r="D28" s="381">
        <v>1.0828267878946276</v>
      </c>
      <c r="E28" s="381">
        <v>0.85185605597000469</v>
      </c>
      <c r="F28" s="1088" t="s">
        <v>104</v>
      </c>
      <c r="G28" s="1015"/>
      <c r="H28" s="1015"/>
      <c r="I28" s="1016"/>
      <c r="J28" s="1017"/>
      <c r="K28" s="1091"/>
      <c r="L28" s="1129" t="s">
        <v>104</v>
      </c>
      <c r="M28" s="150"/>
      <c r="N28" s="150"/>
      <c r="O28" s="150"/>
      <c r="P28" s="150"/>
      <c r="Q28" s="150"/>
      <c r="R28" s="150"/>
      <c r="S28" s="150"/>
      <c r="T28" s="150"/>
    </row>
    <row r="29" spans="1:20" ht="9" customHeight="1" thickBot="1" x14ac:dyDescent="0.3">
      <c r="H29" s="30"/>
      <c r="M29" s="251"/>
    </row>
    <row r="30" spans="1:20" ht="16.5" customHeight="1" x14ac:dyDescent="0.25">
      <c r="A30" s="14"/>
      <c r="B30" s="15"/>
      <c r="C30" s="80" t="str">
        <f>C2</f>
        <v>FY15</v>
      </c>
      <c r="D30" s="79" t="str">
        <f>D2</f>
        <v>FY16</v>
      </c>
      <c r="E30" s="491" t="str">
        <f>E2</f>
        <v>FY17</v>
      </c>
      <c r="F30" s="1221" t="str">
        <f>'Total PL'!F2</f>
        <v>FY18</v>
      </c>
      <c r="G30" s="1222"/>
      <c r="H30" s="1222"/>
      <c r="I30" s="1222"/>
      <c r="J30" s="1222"/>
      <c r="K30" s="1222"/>
      <c r="L30" s="1223"/>
      <c r="M30" s="344" t="str">
        <f>M2</f>
        <v>FY19 Plan / Estimate</v>
      </c>
      <c r="N30" s="1248" t="str">
        <f>'Total PL'!N2</f>
        <v>FY19</v>
      </c>
      <c r="O30" s="1224"/>
      <c r="P30" s="1224"/>
      <c r="Q30" s="1224"/>
      <c r="R30" s="1224"/>
      <c r="S30" s="1224"/>
      <c r="T30" s="1225"/>
    </row>
    <row r="31" spans="1:20" ht="18" customHeight="1" x14ac:dyDescent="0.25">
      <c r="A31" s="1289" t="s">
        <v>39</v>
      </c>
      <c r="B31" s="1236"/>
      <c r="C31" s="1132" t="str">
        <f>C3</f>
        <v>Actual</v>
      </c>
      <c r="D31" s="144" t="str">
        <f>D3</f>
        <v>Actual</v>
      </c>
      <c r="E31" s="1134" t="s">
        <v>119</v>
      </c>
      <c r="F31" s="1210" t="str">
        <f>'Total PL'!F3</f>
        <v xml:space="preserve">Actual </v>
      </c>
      <c r="G31" s="1229"/>
      <c r="H31" s="1229"/>
      <c r="I31" s="1229"/>
      <c r="J31" s="1229"/>
      <c r="K31" s="1229"/>
      <c r="L31" s="1230"/>
      <c r="M31" s="345" t="str">
        <f>M3</f>
        <v>Continuing Operations</v>
      </c>
      <c r="N31" s="1250" t="str">
        <f>'Total PL'!N3</f>
        <v>Actual / Estimates</v>
      </c>
      <c r="O31" s="1231"/>
      <c r="P31" s="1231"/>
      <c r="Q31" s="1231"/>
      <c r="R31" s="1231"/>
      <c r="S31" s="1231"/>
      <c r="T31" s="1232"/>
    </row>
    <row r="32" spans="1:20" ht="19.5" customHeight="1" thickBot="1" x14ac:dyDescent="0.3">
      <c r="A32" s="1290"/>
      <c r="B32" s="1291"/>
      <c r="C32" s="1143"/>
      <c r="D32" s="145"/>
      <c r="E32" s="145"/>
      <c r="F32" s="1285"/>
      <c r="G32" s="1286"/>
      <c r="H32" s="1287"/>
      <c r="I32" s="1286"/>
      <c r="J32" s="1286"/>
      <c r="K32" s="1287"/>
      <c r="L32" s="1288"/>
      <c r="M32" s="346" t="str">
        <f>M4</f>
        <v>(Announced Jul 25)</v>
      </c>
      <c r="N32" s="1294" t="str">
        <f>N4</f>
        <v>(Announced Jul 25)</v>
      </c>
      <c r="O32" s="1216"/>
      <c r="P32" s="1217"/>
      <c r="Q32" s="1216"/>
      <c r="R32" s="1216"/>
      <c r="S32" s="1217"/>
      <c r="T32" s="1295"/>
    </row>
    <row r="33" spans="1:20" ht="23.25" customHeight="1" thickBot="1" x14ac:dyDescent="0.3">
      <c r="A33" s="1279" t="s">
        <v>40</v>
      </c>
      <c r="B33" s="1280"/>
      <c r="C33" s="77" t="str">
        <f>'Total PL'!C28</f>
        <v>Full (A)</v>
      </c>
      <c r="D33" s="77" t="str">
        <f>'Total PL'!D28</f>
        <v>Full (A)</v>
      </c>
      <c r="E33" s="568" t="s">
        <v>142</v>
      </c>
      <c r="F33" s="74" t="str">
        <f>'Total PL'!F28</f>
        <v>Q1 (A)</v>
      </c>
      <c r="G33" s="75" t="str">
        <f>'Total PL'!G28</f>
        <v>Q2 (A)</v>
      </c>
      <c r="H33" s="75" t="str">
        <f>'Total PL'!H28</f>
        <v>Q3 (A)</v>
      </c>
      <c r="I33" s="140" t="str">
        <f>'Total PL'!I28</f>
        <v>Q4 (A)</v>
      </c>
      <c r="J33" s="77" t="str">
        <f>'Total PL'!J28</f>
        <v>1st H (A)</v>
      </c>
      <c r="K33" s="77" t="str">
        <f>'Total PL'!K28</f>
        <v>2nd H (A)</v>
      </c>
      <c r="L33" s="78" t="str">
        <f>'Total PL'!L28</f>
        <v>Full (A)</v>
      </c>
      <c r="M33" s="417" t="str">
        <f>M5</f>
        <v xml:space="preserve">Full (P) </v>
      </c>
      <c r="N33" s="580" t="str">
        <f>'Total PL'!N28</f>
        <v>Q1 (A)</v>
      </c>
      <c r="O33" s="509" t="str">
        <f>'Total PL'!O28</f>
        <v>Q2 (E)</v>
      </c>
      <c r="P33" s="509" t="str">
        <f>'Total PL'!P28</f>
        <v>Q3 (E)</v>
      </c>
      <c r="Q33" s="581" t="str">
        <f>'Total PL'!Q28</f>
        <v>Q4 (E)</v>
      </c>
      <c r="R33" s="138" t="str">
        <f>'Total PL'!R28</f>
        <v>1st H (E)</v>
      </c>
      <c r="S33" s="138" t="str">
        <f>'Total PL'!S28</f>
        <v>2nd H (E)</v>
      </c>
      <c r="T33" s="469" t="str">
        <f>'Total PL'!T28</f>
        <v>Full (E)</v>
      </c>
    </row>
    <row r="34" spans="1:20" ht="25.5" customHeight="1" thickTop="1" x14ac:dyDescent="0.25">
      <c r="A34" s="1281" t="s">
        <v>30</v>
      </c>
      <c r="B34" s="1282"/>
      <c r="C34" s="230">
        <v>0.40301989913676034</v>
      </c>
      <c r="D34" s="230">
        <v>0.41671943088534619</v>
      </c>
      <c r="E34" s="230">
        <v>0.46063746945656198</v>
      </c>
      <c r="F34" s="230">
        <v>0.57887950334403659</v>
      </c>
      <c r="G34" s="231">
        <v>0.56267749796681832</v>
      </c>
      <c r="H34" s="232">
        <v>0.52128204237485509</v>
      </c>
      <c r="I34" s="233">
        <v>0.48228417237690951</v>
      </c>
      <c r="J34" s="234">
        <v>0.57082798677020963</v>
      </c>
      <c r="K34" s="234">
        <v>0.50141253240640238</v>
      </c>
      <c r="L34" s="235">
        <v>0.53485689637050371</v>
      </c>
      <c r="M34" s="347">
        <v>0.53314527503526088</v>
      </c>
      <c r="N34" s="680">
        <v>0.55687747208458049</v>
      </c>
      <c r="O34" s="683"/>
      <c r="P34" s="684"/>
      <c r="Q34" s="685"/>
      <c r="R34" s="686"/>
      <c r="S34" s="686"/>
      <c r="T34" s="908">
        <v>0.53314527503526088</v>
      </c>
    </row>
    <row r="35" spans="1:20" ht="25.5" customHeight="1" x14ac:dyDescent="0.25">
      <c r="A35" s="1283" t="s">
        <v>21</v>
      </c>
      <c r="B35" s="1284"/>
      <c r="C35" s="237">
        <v>0.12560880226102561</v>
      </c>
      <c r="D35" s="237">
        <v>0.11987267298540789</v>
      </c>
      <c r="E35" s="237">
        <v>0.12135368199986299</v>
      </c>
      <c r="F35" s="237">
        <v>0.15199494124871199</v>
      </c>
      <c r="G35" s="238">
        <v>0.14795690184137866</v>
      </c>
      <c r="H35" s="239">
        <v>0.13894553078713279</v>
      </c>
      <c r="I35" s="240">
        <v>0.12568693028111178</v>
      </c>
      <c r="J35" s="241">
        <v>0.14998825501099314</v>
      </c>
      <c r="K35" s="241">
        <v>0.13219024146143388</v>
      </c>
      <c r="L35" s="242">
        <v>0.14076668655070224</v>
      </c>
      <c r="M35" s="243">
        <v>0.14245416078984485</v>
      </c>
      <c r="N35" s="681">
        <v>0.14364178283771878</v>
      </c>
      <c r="O35" s="687"/>
      <c r="P35" s="688"/>
      <c r="Q35" s="689"/>
      <c r="R35" s="690"/>
      <c r="S35" s="690"/>
      <c r="T35" s="909">
        <v>0.14245416078984485</v>
      </c>
    </row>
    <row r="36" spans="1:20" ht="25.5" customHeight="1" x14ac:dyDescent="0.25">
      <c r="A36" s="1283" t="s">
        <v>32</v>
      </c>
      <c r="B36" s="1284"/>
      <c r="C36" s="230">
        <v>0.16790466456494929</v>
      </c>
      <c r="D36" s="230">
        <v>0.1662803188392484</v>
      </c>
      <c r="E36" s="230">
        <v>0.15250549147818199</v>
      </c>
      <c r="F36" s="1077" t="s">
        <v>104</v>
      </c>
      <c r="G36" s="1078" t="s">
        <v>104</v>
      </c>
      <c r="H36" s="1079" t="s">
        <v>104</v>
      </c>
      <c r="I36" s="1080" t="s">
        <v>104</v>
      </c>
      <c r="J36" s="1081" t="s">
        <v>104</v>
      </c>
      <c r="K36" s="1081" t="s">
        <v>104</v>
      </c>
      <c r="L36" s="1082" t="s">
        <v>104</v>
      </c>
      <c r="M36" s="906" t="s">
        <v>104</v>
      </c>
      <c r="N36" s="907" t="s">
        <v>104</v>
      </c>
      <c r="O36" s="683"/>
      <c r="P36" s="691"/>
      <c r="Q36" s="685"/>
      <c r="R36" s="686"/>
      <c r="S36" s="686"/>
      <c r="T36" s="912" t="s">
        <v>104</v>
      </c>
    </row>
    <row r="37" spans="1:20" ht="25.5" customHeight="1" x14ac:dyDescent="0.25">
      <c r="A37" s="1283" t="s">
        <v>33</v>
      </c>
      <c r="B37" s="1284"/>
      <c r="C37" s="230">
        <v>9.1050426821368408E-2</v>
      </c>
      <c r="D37" s="230">
        <v>8.5620639717317065E-2</v>
      </c>
      <c r="E37" s="230">
        <v>8.1745883028213021E-2</v>
      </c>
      <c r="F37" s="230">
        <v>5.3970932339795726E-2</v>
      </c>
      <c r="G37" s="231">
        <v>8.038657197762944E-2</v>
      </c>
      <c r="H37" s="244">
        <v>8.7061147170308037E-2</v>
      </c>
      <c r="I37" s="233">
        <v>0.18153514998068274</v>
      </c>
      <c r="J37" s="234">
        <v>6.7146234298461227E-2</v>
      </c>
      <c r="K37" s="234">
        <v>0.13519588223915288</v>
      </c>
      <c r="L37" s="235">
        <v>0.10240915339054657</v>
      </c>
      <c r="M37" s="236">
        <v>0.11706629055007052</v>
      </c>
      <c r="N37" s="680">
        <v>6.4760024244393491E-2</v>
      </c>
      <c r="O37" s="683"/>
      <c r="P37" s="691"/>
      <c r="Q37" s="685"/>
      <c r="R37" s="686"/>
      <c r="S37" s="686"/>
      <c r="T37" s="908">
        <v>0.11706629055007052</v>
      </c>
    </row>
    <row r="38" spans="1:20" ht="25.5" customHeight="1" x14ac:dyDescent="0.25">
      <c r="A38" s="1283" t="s">
        <v>34</v>
      </c>
      <c r="B38" s="1284"/>
      <c r="C38" s="230">
        <v>0.1297030724420708</v>
      </c>
      <c r="D38" s="230">
        <v>0.12754327500243579</v>
      </c>
      <c r="E38" s="230">
        <v>0.12615261883140544</v>
      </c>
      <c r="F38" s="230">
        <v>0.15712564346738611</v>
      </c>
      <c r="G38" s="231">
        <v>0.15738664581662679</v>
      </c>
      <c r="H38" s="244">
        <v>0.16756491597438658</v>
      </c>
      <c r="I38" s="233">
        <v>0.14883379934193197</v>
      </c>
      <c r="J38" s="234">
        <v>0.157255347457219</v>
      </c>
      <c r="K38" s="234">
        <v>0.15802136632235653</v>
      </c>
      <c r="L38" s="235">
        <v>0.15765219136177433</v>
      </c>
      <c r="M38" s="236">
        <v>0.17348377997179126</v>
      </c>
      <c r="N38" s="680">
        <v>0.17313496253991265</v>
      </c>
      <c r="O38" s="683"/>
      <c r="P38" s="691"/>
      <c r="Q38" s="685"/>
      <c r="R38" s="686"/>
      <c r="S38" s="686"/>
      <c r="T38" s="908">
        <v>0.17348377997179126</v>
      </c>
    </row>
    <row r="39" spans="1:20" ht="25.5" customHeight="1" x14ac:dyDescent="0.25">
      <c r="A39" s="1292" t="s">
        <v>28</v>
      </c>
      <c r="B39" s="1293"/>
      <c r="C39" s="230">
        <v>7.233650510314249E-2</v>
      </c>
      <c r="D39" s="230">
        <v>7.4162583519852582E-2</v>
      </c>
      <c r="E39" s="230">
        <v>5.1603396828250887E-2</v>
      </c>
      <c r="F39" s="230">
        <v>5.1712522252322271E-2</v>
      </c>
      <c r="G39" s="245">
        <v>4.3852300307626255E-2</v>
      </c>
      <c r="H39" s="246">
        <v>7.5793841836688511E-2</v>
      </c>
      <c r="I39" s="247">
        <v>5.5590745033672166E-2</v>
      </c>
      <c r="J39" s="248">
        <v>4.7806418915838617E-2</v>
      </c>
      <c r="K39" s="248">
        <v>6.5500314694249842E-2</v>
      </c>
      <c r="L39" s="249">
        <v>5.6975269628887458E-2</v>
      </c>
      <c r="M39" s="250">
        <v>4.5133991537376586E-2</v>
      </c>
      <c r="N39" s="680">
        <v>5.7467960534126485E-2</v>
      </c>
      <c r="O39" s="692"/>
      <c r="P39" s="693"/>
      <c r="Q39" s="694"/>
      <c r="R39" s="695"/>
      <c r="S39" s="695"/>
      <c r="T39" s="910">
        <v>4.5133991537376586E-2</v>
      </c>
    </row>
    <row r="40" spans="1:20" ht="25.5" customHeight="1" thickBot="1" x14ac:dyDescent="0.3">
      <c r="A40" s="1277" t="s">
        <v>60</v>
      </c>
      <c r="B40" s="1278"/>
      <c r="C40" s="434">
        <v>1.0410218760946444E-2</v>
      </c>
      <c r="D40" s="434">
        <v>9.7657894359928117E-3</v>
      </c>
      <c r="E40" s="434">
        <v>6.0140783360158991E-3</v>
      </c>
      <c r="F40" s="434">
        <v>6.3359385247073142E-3</v>
      </c>
      <c r="G40" s="435">
        <v>7.5469689833671701E-3</v>
      </c>
      <c r="H40" s="435">
        <v>9.352365693280365E-3</v>
      </c>
      <c r="I40" s="436">
        <v>6.1424205445861661E-3</v>
      </c>
      <c r="J40" s="437">
        <v>6.9420772653058837E-3</v>
      </c>
      <c r="K40" s="437">
        <v>7.7168908036639424E-3</v>
      </c>
      <c r="L40" s="437">
        <v>7.343576945075014E-3</v>
      </c>
      <c r="M40" s="438">
        <v>2.8208744710860366E-3</v>
      </c>
      <c r="N40" s="682">
        <v>4.1177977592681695E-3</v>
      </c>
      <c r="O40" s="696"/>
      <c r="P40" s="696"/>
      <c r="Q40" s="697"/>
      <c r="R40" s="698"/>
      <c r="S40" s="698"/>
      <c r="T40" s="911">
        <v>2.8208744710860366E-3</v>
      </c>
    </row>
    <row r="41" spans="1:20" ht="10.8" customHeight="1" x14ac:dyDescent="0.25">
      <c r="A41" s="1141"/>
      <c r="B41" s="1142"/>
      <c r="C41" s="299"/>
      <c r="D41" s="299"/>
      <c r="E41" s="299"/>
      <c r="F41" s="299"/>
      <c r="G41" s="299"/>
      <c r="H41" s="299"/>
      <c r="I41" s="299"/>
      <c r="J41" s="299"/>
      <c r="K41" s="299"/>
      <c r="L41" s="299"/>
      <c r="M41" s="299"/>
      <c r="N41" s="299"/>
      <c r="O41" s="299"/>
      <c r="P41" s="299"/>
      <c r="Q41" s="299"/>
      <c r="R41" s="299"/>
      <c r="S41" s="299"/>
      <c r="T41" s="299"/>
    </row>
    <row r="42" spans="1:20" x14ac:dyDescent="0.25">
      <c r="A42" s="1198" t="s">
        <v>183</v>
      </c>
      <c r="B42" s="1263"/>
      <c r="C42" s="1263"/>
      <c r="D42" s="1263"/>
      <c r="E42" s="1263"/>
      <c r="F42" s="1263"/>
      <c r="G42" s="1263"/>
      <c r="H42" s="1263"/>
      <c r="I42" s="1263"/>
      <c r="J42" s="1263"/>
      <c r="K42" s="1263"/>
      <c r="L42" s="1263"/>
      <c r="M42" s="1263"/>
      <c r="N42" s="1263"/>
      <c r="O42" s="1263"/>
      <c r="P42" s="1263"/>
      <c r="Q42" s="1263"/>
      <c r="R42" s="1263"/>
      <c r="S42" s="1263"/>
      <c r="T42" s="1263"/>
    </row>
    <row r="43" spans="1:20" x14ac:dyDescent="0.25">
      <c r="A43" s="412" t="s">
        <v>205</v>
      </c>
      <c r="B43" s="1140"/>
      <c r="C43" s="1140"/>
      <c r="D43" s="1140"/>
      <c r="E43" s="1140"/>
      <c r="F43" s="1140"/>
      <c r="G43" s="1140"/>
      <c r="H43" s="1140"/>
      <c r="I43" s="1140"/>
      <c r="J43" s="1140"/>
      <c r="K43" s="1140"/>
      <c r="L43" s="1140"/>
      <c r="M43" s="1140"/>
    </row>
    <row r="45" spans="1:20" ht="13.95" customHeight="1" x14ac:dyDescent="0.25">
      <c r="A45" s="949"/>
      <c r="B45" s="1145"/>
      <c r="C45" s="1145"/>
      <c r="D45" s="1145"/>
      <c r="E45" s="1145"/>
      <c r="F45" s="1145"/>
      <c r="G45" s="1145"/>
      <c r="H45" s="1145"/>
      <c r="I45" s="1145"/>
      <c r="J45" s="1145"/>
      <c r="K45" s="1145"/>
      <c r="L45" s="1145"/>
      <c r="M45" s="1145"/>
    </row>
  </sheetData>
  <mergeCells count="55">
    <mergeCell ref="N2:T2"/>
    <mergeCell ref="D17:D18"/>
    <mergeCell ref="A36:B36"/>
    <mergeCell ref="A37:B37"/>
    <mergeCell ref="A38:B38"/>
    <mergeCell ref="S17:T18"/>
    <mergeCell ref="S19:T19"/>
    <mergeCell ref="S20:T20"/>
    <mergeCell ref="S21:T21"/>
    <mergeCell ref="S22:T22"/>
    <mergeCell ref="S23:T23"/>
    <mergeCell ref="S24:T24"/>
    <mergeCell ref="F2:L2"/>
    <mergeCell ref="A26:B26"/>
    <mergeCell ref="A25:B25"/>
    <mergeCell ref="A3:B4"/>
    <mergeCell ref="A6:B6"/>
    <mergeCell ref="A7:B7"/>
    <mergeCell ref="A5:B5"/>
    <mergeCell ref="A8:B8"/>
    <mergeCell ref="A9:B9"/>
    <mergeCell ref="A24:B24"/>
    <mergeCell ref="A12:B12"/>
    <mergeCell ref="A10:B10"/>
    <mergeCell ref="A17:B18"/>
    <mergeCell ref="A11:B11"/>
    <mergeCell ref="A19:B19"/>
    <mergeCell ref="A13:B13"/>
    <mergeCell ref="C17:C18"/>
    <mergeCell ref="A22:B22"/>
    <mergeCell ref="A23:B23"/>
    <mergeCell ref="E17:E18"/>
    <mergeCell ref="A21:B21"/>
    <mergeCell ref="A20:B20"/>
    <mergeCell ref="N3:T3"/>
    <mergeCell ref="F4:L4"/>
    <mergeCell ref="N4:T4"/>
    <mergeCell ref="F17:L18"/>
    <mergeCell ref="M17:M18"/>
    <mergeCell ref="F3:L3"/>
    <mergeCell ref="A42:T42"/>
    <mergeCell ref="S25:T25"/>
    <mergeCell ref="S26:T26"/>
    <mergeCell ref="F31:L31"/>
    <mergeCell ref="A40:B40"/>
    <mergeCell ref="A33:B33"/>
    <mergeCell ref="A34:B34"/>
    <mergeCell ref="A35:B35"/>
    <mergeCell ref="F32:L32"/>
    <mergeCell ref="A31:B32"/>
    <mergeCell ref="A39:B39"/>
    <mergeCell ref="N32:T32"/>
    <mergeCell ref="N30:T30"/>
    <mergeCell ref="N31:T31"/>
    <mergeCell ref="F30:L30"/>
  </mergeCells>
  <phoneticPr fontId="3"/>
  <pageMargins left="0.27559055118110237" right="7.874015748031496E-2" top="0.19685039370078741" bottom="0.19685039370078741" header="0.19685039370078741" footer="0.19685039370078741"/>
  <pageSetup paperSize="9" scale="60" orientation="landscape" r:id="rId1"/>
  <headerFooter scaleWithDoc="0" alignWithMargins="0">
    <oddFooter>&amp;C&amp;8 10&amp;R&amp;8Sales by Segment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42"/>
  <sheetViews>
    <sheetView showGridLines="0" zoomScale="70" zoomScaleNormal="70" zoomScaleSheetLayoutView="55" workbookViewId="0"/>
  </sheetViews>
  <sheetFormatPr defaultColWidth="9" defaultRowHeight="13.8" x14ac:dyDescent="0.25"/>
  <cols>
    <col min="1" max="1" width="8.6640625" style="412" customWidth="1"/>
    <col min="2" max="2" width="20.88671875" style="412" customWidth="1"/>
    <col min="3" max="12" width="11" style="412" customWidth="1"/>
    <col min="13" max="13" width="24.6640625" style="412" customWidth="1"/>
    <col min="14" max="20" width="11.109375" style="412" customWidth="1"/>
    <col min="21" max="16384" width="9" style="412"/>
  </cols>
  <sheetData>
    <row r="1" spans="1:20" ht="21.75" customHeight="1" thickBot="1" x14ac:dyDescent="0.3">
      <c r="A1" s="411"/>
      <c r="B1" s="411"/>
      <c r="C1" s="411"/>
      <c r="D1" s="411"/>
      <c r="E1" s="411"/>
      <c r="F1" s="411"/>
      <c r="G1" s="411"/>
      <c r="H1" s="411"/>
      <c r="I1" s="411"/>
      <c r="J1" s="411"/>
      <c r="K1" s="411"/>
      <c r="L1" s="411"/>
      <c r="M1" s="1172"/>
      <c r="N1" s="411"/>
      <c r="O1" s="411"/>
      <c r="P1" s="411"/>
      <c r="Q1" s="411"/>
      <c r="R1" s="411"/>
      <c r="S1" s="441"/>
      <c r="T1" s="439" t="s">
        <v>243</v>
      </c>
    </row>
    <row r="2" spans="1:20" ht="20.25" customHeight="1" x14ac:dyDescent="0.25">
      <c r="A2" s="1303" t="s">
        <v>29</v>
      </c>
      <c r="B2" s="1314"/>
      <c r="C2" s="79" t="str">
        <f>'Total PL'!C2</f>
        <v>FY15</v>
      </c>
      <c r="D2" s="79" t="str">
        <f>'Total PL'!D2</f>
        <v>FY16</v>
      </c>
      <c r="E2" s="79" t="str">
        <f>'Total PL'!E2</f>
        <v>FY17</v>
      </c>
      <c r="F2" s="1221" t="str">
        <f>'Total PL'!F2</f>
        <v>FY18</v>
      </c>
      <c r="G2" s="1222"/>
      <c r="H2" s="1222"/>
      <c r="I2" s="1222"/>
      <c r="J2" s="1222"/>
      <c r="K2" s="1222"/>
      <c r="L2" s="1223"/>
      <c r="M2" s="319" t="str">
        <f>'【continuing operations】Total PL'!K2</f>
        <v>FY19 Plan / Estimate</v>
      </c>
      <c r="N2" s="1248" t="str">
        <f>'Total PL'!N2</f>
        <v>FY19</v>
      </c>
      <c r="O2" s="1224"/>
      <c r="P2" s="1224"/>
      <c r="Q2" s="1224"/>
      <c r="R2" s="1224"/>
      <c r="S2" s="1224"/>
      <c r="T2" s="1225"/>
    </row>
    <row r="3" spans="1:20" ht="20.25" customHeight="1" x14ac:dyDescent="0.25">
      <c r="A3" s="1315"/>
      <c r="B3" s="1316"/>
      <c r="C3" s="144" t="str">
        <f>'Total PL'!C3</f>
        <v>Actual</v>
      </c>
      <c r="D3" s="144" t="str">
        <f>'Total PL'!D3</f>
        <v>Actual</v>
      </c>
      <c r="E3" s="144" t="str">
        <f>'Total PL'!E3</f>
        <v>Actual</v>
      </c>
      <c r="F3" s="1210" t="str">
        <f>'Total PL'!F3</f>
        <v xml:space="preserve">Actual </v>
      </c>
      <c r="G3" s="1229"/>
      <c r="H3" s="1229"/>
      <c r="I3" s="1229"/>
      <c r="J3" s="1229"/>
      <c r="K3" s="1229"/>
      <c r="L3" s="1230"/>
      <c r="M3" s="326" t="str">
        <f>'【continuing operations】Total PL'!K3</f>
        <v>Continuing Operations</v>
      </c>
      <c r="N3" s="1250" t="str">
        <f>'Total PL'!N3</f>
        <v>Actual / Estimates</v>
      </c>
      <c r="O3" s="1231"/>
      <c r="P3" s="1231"/>
      <c r="Q3" s="1231"/>
      <c r="R3" s="1231"/>
      <c r="S3" s="1231"/>
      <c r="T3" s="1232"/>
    </row>
    <row r="4" spans="1:20" ht="20.25" customHeight="1" thickBot="1" x14ac:dyDescent="0.3">
      <c r="A4" s="1315"/>
      <c r="B4" s="1316"/>
      <c r="C4" s="1121"/>
      <c r="D4" s="353"/>
      <c r="E4" s="353"/>
      <c r="F4" s="1285"/>
      <c r="G4" s="1286"/>
      <c r="H4" s="1287"/>
      <c r="I4" s="1286"/>
      <c r="J4" s="1286"/>
      <c r="K4" s="1287"/>
      <c r="L4" s="1288"/>
      <c r="M4" s="323" t="str">
        <f>'【continuing operations】Total PL'!K4</f>
        <v>(Announced Jul 25)</v>
      </c>
      <c r="N4" s="1252" t="str">
        <f>'Total PL'!N4:T4</f>
        <v>(Announced Jul 25)</v>
      </c>
      <c r="O4" s="1253"/>
      <c r="P4" s="1253"/>
      <c r="Q4" s="1253"/>
      <c r="R4" s="1231"/>
      <c r="S4" s="1231"/>
      <c r="T4" s="1232"/>
    </row>
    <row r="5" spans="1:20" ht="23.25" customHeight="1" thickBot="1" x14ac:dyDescent="0.3">
      <c r="A5" s="1279"/>
      <c r="B5" s="1311"/>
      <c r="C5" s="77" t="str">
        <f>'Total PL'!C5</f>
        <v>Full (A)</v>
      </c>
      <c r="D5" s="78" t="str">
        <f>'Total PL'!D5</f>
        <v>Full (A)</v>
      </c>
      <c r="E5" s="141"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5" t="s">
        <v>83</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3.25" customHeight="1" thickTop="1" x14ac:dyDescent="0.25">
      <c r="A6" s="50"/>
      <c r="B6" s="1117" t="s">
        <v>154</v>
      </c>
      <c r="C6" s="252">
        <v>3308.0399999999995</v>
      </c>
      <c r="D6" s="252">
        <v>3303.9</v>
      </c>
      <c r="E6" s="782">
        <v>3285.15</v>
      </c>
      <c r="F6" s="802">
        <v>680.97</v>
      </c>
      <c r="G6" s="783">
        <v>725.09756692785572</v>
      </c>
      <c r="H6" s="783">
        <v>831.70433523236113</v>
      </c>
      <c r="I6" s="784">
        <v>949.35049092335339</v>
      </c>
      <c r="J6" s="252">
        <v>1405.812823264285</v>
      </c>
      <c r="K6" s="782">
        <v>1781.0548261557146</v>
      </c>
      <c r="L6" s="782">
        <v>3186.8676494200004</v>
      </c>
      <c r="M6" s="790">
        <v>3160</v>
      </c>
      <c r="N6" s="702">
        <v>634.67000000000007</v>
      </c>
      <c r="O6" s="792"/>
      <c r="P6" s="792"/>
      <c r="Q6" s="793"/>
      <c r="R6" s="786"/>
      <c r="S6" s="707"/>
      <c r="T6" s="913">
        <v>3160</v>
      </c>
    </row>
    <row r="7" spans="1:20" ht="23.25" customHeight="1" x14ac:dyDescent="0.25">
      <c r="A7" s="45"/>
      <c r="B7" s="1118" t="str">
        <f>IAB!B7</f>
        <v xml:space="preserve"> Americas</v>
      </c>
      <c r="C7" s="161">
        <v>1309.68</v>
      </c>
      <c r="D7" s="161">
        <v>1121.9100000000001</v>
      </c>
      <c r="E7" s="161">
        <v>1184.8999999999999</v>
      </c>
      <c r="F7" s="254">
        <v>198.49</v>
      </c>
      <c r="G7" s="154">
        <v>190.68</v>
      </c>
      <c r="H7" s="154">
        <v>193.15999999999997</v>
      </c>
      <c r="I7" s="153">
        <v>182.42000000000002</v>
      </c>
      <c r="J7" s="161">
        <v>389.17</v>
      </c>
      <c r="K7" s="155">
        <v>375.58000000000004</v>
      </c>
      <c r="L7" s="156">
        <v>764.75</v>
      </c>
      <c r="M7" s="179">
        <v>740</v>
      </c>
      <c r="N7" s="703">
        <v>174.32999999999998</v>
      </c>
      <c r="O7" s="593"/>
      <c r="P7" s="593"/>
      <c r="Q7" s="592"/>
      <c r="R7" s="351"/>
      <c r="S7" s="335"/>
      <c r="T7" s="839">
        <v>740</v>
      </c>
    </row>
    <row r="8" spans="1:20" ht="23.25" customHeight="1" x14ac:dyDescent="0.25">
      <c r="A8" s="45"/>
      <c r="B8" s="1119" t="str">
        <f>IAB!B8</f>
        <v>Europe</v>
      </c>
      <c r="C8" s="161">
        <v>1091.47</v>
      </c>
      <c r="D8" s="161">
        <v>1026.33</v>
      </c>
      <c r="E8" s="147">
        <v>1184.2600000000002</v>
      </c>
      <c r="F8" s="255">
        <v>306.90999999999997</v>
      </c>
      <c r="G8" s="159">
        <v>291.86</v>
      </c>
      <c r="H8" s="159">
        <v>298.49999999999994</v>
      </c>
      <c r="I8" s="158">
        <v>305.34000000000003</v>
      </c>
      <c r="J8" s="161">
        <v>598.77</v>
      </c>
      <c r="K8" s="160">
        <v>603.84</v>
      </c>
      <c r="L8" s="161">
        <v>1202.6100000000001</v>
      </c>
      <c r="M8" s="180">
        <v>1155</v>
      </c>
      <c r="N8" s="703">
        <v>268.89999999999998</v>
      </c>
      <c r="O8" s="537"/>
      <c r="P8" s="537"/>
      <c r="Q8" s="595"/>
      <c r="R8" s="335"/>
      <c r="S8" s="539"/>
      <c r="T8" s="839">
        <v>1155</v>
      </c>
    </row>
    <row r="9" spans="1:20" ht="23.25" customHeight="1" x14ac:dyDescent="0.25">
      <c r="A9" s="45"/>
      <c r="B9" s="1119" t="str">
        <f>IAB!B9</f>
        <v>Greater China</v>
      </c>
      <c r="C9" s="161">
        <v>1625.0799999999997</v>
      </c>
      <c r="D9" s="161">
        <v>1477.51</v>
      </c>
      <c r="E9" s="820">
        <v>1729.48</v>
      </c>
      <c r="F9" s="255">
        <v>413.91</v>
      </c>
      <c r="G9" s="159">
        <v>371.99199999999996</v>
      </c>
      <c r="H9" s="159">
        <v>357.75800000000004</v>
      </c>
      <c r="I9" s="158">
        <v>321.10000000000002</v>
      </c>
      <c r="J9" s="161">
        <v>785.90199999999982</v>
      </c>
      <c r="K9" s="160">
        <v>678.85800000000006</v>
      </c>
      <c r="L9" s="161">
        <v>1464.76</v>
      </c>
      <c r="M9" s="180">
        <v>1415</v>
      </c>
      <c r="N9" s="703">
        <v>363.95</v>
      </c>
      <c r="O9" s="537"/>
      <c r="P9" s="537"/>
      <c r="Q9" s="595"/>
      <c r="R9" s="335"/>
      <c r="S9" s="539"/>
      <c r="T9" s="839">
        <v>1415</v>
      </c>
    </row>
    <row r="10" spans="1:20" ht="23.25" customHeight="1" x14ac:dyDescent="0.25">
      <c r="A10" s="47"/>
      <c r="B10" s="1119" t="str">
        <f>IAB!B10</f>
        <v>Asia Pacific</v>
      </c>
      <c r="C10" s="161">
        <v>881.57</v>
      </c>
      <c r="D10" s="161">
        <v>917.85</v>
      </c>
      <c r="E10" s="820">
        <v>1111.04</v>
      </c>
      <c r="F10" s="255">
        <v>169.48000000000002</v>
      </c>
      <c r="G10" s="159">
        <v>169.29999999999998</v>
      </c>
      <c r="H10" s="159">
        <v>172.24</v>
      </c>
      <c r="I10" s="158">
        <v>168.32999999999998</v>
      </c>
      <c r="J10" s="161">
        <v>338.78000000000003</v>
      </c>
      <c r="K10" s="160">
        <v>340.56999999999994</v>
      </c>
      <c r="L10" s="161">
        <v>679.35</v>
      </c>
      <c r="M10" s="180">
        <v>700</v>
      </c>
      <c r="N10" s="703">
        <v>155.88</v>
      </c>
      <c r="O10" s="537"/>
      <c r="P10" s="537"/>
      <c r="Q10" s="595"/>
      <c r="R10" s="335"/>
      <c r="S10" s="539"/>
      <c r="T10" s="839">
        <v>700</v>
      </c>
    </row>
    <row r="11" spans="1:20" ht="23.25" customHeight="1" x14ac:dyDescent="0.25">
      <c r="A11" s="1029"/>
      <c r="B11" s="1120" t="str">
        <f>IAB!B11</f>
        <v>Export</v>
      </c>
      <c r="C11" s="820">
        <v>120.19999999999999</v>
      </c>
      <c r="D11" s="820">
        <v>94.51</v>
      </c>
      <c r="E11" s="820">
        <v>104.99000000000001</v>
      </c>
      <c r="F11" s="1031">
        <v>5.83</v>
      </c>
      <c r="G11" s="1032">
        <v>4.4779999999999998</v>
      </c>
      <c r="H11" s="1032">
        <v>8.652000000000001</v>
      </c>
      <c r="I11" s="1033">
        <v>7.6300000000000017</v>
      </c>
      <c r="J11" s="820">
        <v>11.207999999999998</v>
      </c>
      <c r="K11" s="1030">
        <v>16.282000000000004</v>
      </c>
      <c r="L11" s="820">
        <v>27.490000000000002</v>
      </c>
      <c r="M11" s="1034">
        <v>20</v>
      </c>
      <c r="N11" s="1035">
        <v>2.64</v>
      </c>
      <c r="O11" s="1036"/>
      <c r="P11" s="1036"/>
      <c r="Q11" s="1037"/>
      <c r="R11" s="1038"/>
      <c r="S11" s="1039"/>
      <c r="T11" s="1040">
        <v>20</v>
      </c>
    </row>
    <row r="12" spans="1:20" ht="23.25" customHeight="1" thickBot="1" x14ac:dyDescent="0.3">
      <c r="A12" s="1308" t="s">
        <v>204</v>
      </c>
      <c r="B12" s="1309"/>
      <c r="C12" s="1058" t="s">
        <v>104</v>
      </c>
      <c r="D12" s="1058" t="s">
        <v>104</v>
      </c>
      <c r="E12" s="1058" t="s">
        <v>104</v>
      </c>
      <c r="F12" s="1083" t="s">
        <v>104</v>
      </c>
      <c r="G12" s="1061" t="s">
        <v>104</v>
      </c>
      <c r="H12" s="1061" t="s">
        <v>104</v>
      </c>
      <c r="I12" s="1060" t="s">
        <v>104</v>
      </c>
      <c r="J12" s="1058" t="s">
        <v>104</v>
      </c>
      <c r="K12" s="1059" t="s">
        <v>104</v>
      </c>
      <c r="L12" s="1085" t="s">
        <v>104</v>
      </c>
      <c r="M12" s="1023">
        <v>-100</v>
      </c>
      <c r="N12" s="1084" t="s">
        <v>104</v>
      </c>
      <c r="O12" s="1025"/>
      <c r="P12" s="1025"/>
      <c r="Q12" s="1024"/>
      <c r="R12" s="1027"/>
      <c r="S12" s="1026"/>
      <c r="T12" s="1086">
        <v>-100</v>
      </c>
    </row>
    <row r="13" spans="1:20" ht="23.25" customHeight="1" thickTop="1" thickBot="1" x14ac:dyDescent="0.3">
      <c r="A13" s="50" t="s">
        <v>190</v>
      </c>
      <c r="B13" s="1005"/>
      <c r="C13" s="1066" t="s">
        <v>104</v>
      </c>
      <c r="D13" s="1066" t="s">
        <v>104</v>
      </c>
      <c r="E13" s="1066" t="s">
        <v>104</v>
      </c>
      <c r="F13" s="1006">
        <v>1775.59</v>
      </c>
      <c r="G13" s="149">
        <v>1753.6855669278557</v>
      </c>
      <c r="H13" s="149">
        <v>1862.0243352323612</v>
      </c>
      <c r="I13" s="1007">
        <v>1934.1704909233536</v>
      </c>
      <c r="J13" s="252">
        <v>3529.6328232642854</v>
      </c>
      <c r="K13" s="253">
        <v>3796.1948261557145</v>
      </c>
      <c r="L13" s="252">
        <v>7325.8376494200002</v>
      </c>
      <c r="M13" s="967">
        <v>7090</v>
      </c>
      <c r="N13" s="1008">
        <v>1600.3700000000001</v>
      </c>
      <c r="O13" s="1009"/>
      <c r="P13" s="1009"/>
      <c r="Q13" s="1010"/>
      <c r="R13" s="1011"/>
      <c r="S13" s="1011"/>
      <c r="T13" s="1012">
        <v>7090</v>
      </c>
    </row>
    <row r="14" spans="1:20" ht="23.25" customHeight="1" thickBot="1" x14ac:dyDescent="0.3">
      <c r="A14" s="386" t="s">
        <v>191</v>
      </c>
      <c r="B14" s="1013"/>
      <c r="C14" s="1014">
        <v>8336.0400000000009</v>
      </c>
      <c r="D14" s="1014">
        <v>7942.0102704800001</v>
      </c>
      <c r="E14" s="1014">
        <v>8599.93</v>
      </c>
      <c r="F14" s="1067" t="s">
        <v>104</v>
      </c>
      <c r="G14" s="1068" t="s">
        <v>104</v>
      </c>
      <c r="H14" s="1068" t="s">
        <v>104</v>
      </c>
      <c r="I14" s="1069" t="s">
        <v>104</v>
      </c>
      <c r="J14" s="1070" t="s">
        <v>104</v>
      </c>
      <c r="K14" s="1071" t="s">
        <v>104</v>
      </c>
      <c r="L14" s="1070" t="s">
        <v>104</v>
      </c>
      <c r="M14" s="1072" t="s">
        <v>104</v>
      </c>
      <c r="N14" s="1073" t="s">
        <v>104</v>
      </c>
      <c r="O14" s="1015"/>
      <c r="P14" s="1015"/>
      <c r="Q14" s="1016"/>
      <c r="R14" s="1017"/>
      <c r="S14" s="1017"/>
      <c r="T14" s="1075" t="s">
        <v>104</v>
      </c>
    </row>
    <row r="15" spans="1:20" ht="9" customHeight="1" x14ac:dyDescent="0.25">
      <c r="E15" s="150"/>
      <c r="M15" s="41"/>
    </row>
    <row r="16" spans="1:20" ht="9" customHeight="1" thickBot="1" x14ac:dyDescent="0.3">
      <c r="M16" s="1173"/>
    </row>
    <row r="17" spans="1:20" ht="23.25" customHeight="1" x14ac:dyDescent="0.25">
      <c r="A17" s="1303" t="s">
        <v>80</v>
      </c>
      <c r="B17" s="1318"/>
      <c r="C17" s="1192" t="str">
        <f>'Total PL'!$C$37</f>
        <v>FY16 (A) /
FY15 (A)</v>
      </c>
      <c r="D17" s="1192" t="str">
        <f>'Total PL'!$D$37</f>
        <v>FY17 (A) /
FY16 (A)</v>
      </c>
      <c r="E17" s="1192" t="str">
        <f>'Total PL'!$E$37</f>
        <v>FY18 (A) /
FY17 (A)</v>
      </c>
      <c r="F17" s="1208" t="str">
        <f>'Total PL'!$F$37</f>
        <v>FY19 (A) &amp; (E) / 
FY18 (A)</v>
      </c>
      <c r="G17" s="1209"/>
      <c r="H17" s="1209"/>
      <c r="I17" s="1209"/>
      <c r="J17" s="1209"/>
      <c r="K17" s="1209"/>
      <c r="L17" s="1265"/>
      <c r="M17" s="1317"/>
      <c r="S17" s="1317"/>
      <c r="T17" s="1317"/>
    </row>
    <row r="18" spans="1:20" ht="23.25" customHeight="1" thickBot="1" x14ac:dyDescent="0.3">
      <c r="A18" s="1319"/>
      <c r="B18" s="1320"/>
      <c r="C18" s="1193"/>
      <c r="D18" s="1193"/>
      <c r="E18" s="1193"/>
      <c r="F18" s="1210"/>
      <c r="G18" s="1211"/>
      <c r="H18" s="1211"/>
      <c r="I18" s="1211"/>
      <c r="J18" s="1211"/>
      <c r="K18" s="1211"/>
      <c r="L18" s="1266"/>
      <c r="M18" s="1317"/>
      <c r="S18" s="1317"/>
      <c r="T18" s="1317"/>
    </row>
    <row r="19" spans="1:20" ht="23.25" customHeight="1" thickBot="1" x14ac:dyDescent="0.3">
      <c r="A19" s="1279" t="s">
        <v>79</v>
      </c>
      <c r="B19" s="1280"/>
      <c r="C19" s="78" t="str">
        <f>'Total PL'!C39</f>
        <v xml:space="preserve"> Full (A)</v>
      </c>
      <c r="D19" s="78" t="str">
        <f>'Total PL'!D39</f>
        <v xml:space="preserve"> Full (A)</v>
      </c>
      <c r="E19" s="140" t="s">
        <v>151</v>
      </c>
      <c r="F19" s="74" t="s">
        <v>27</v>
      </c>
      <c r="G19" s="330" t="s">
        <v>131</v>
      </c>
      <c r="H19" s="75" t="s">
        <v>132</v>
      </c>
      <c r="I19" s="330" t="s">
        <v>126</v>
      </c>
      <c r="J19" s="77" t="s">
        <v>134</v>
      </c>
      <c r="K19" s="77" t="s">
        <v>130</v>
      </c>
      <c r="L19" s="944" t="s">
        <v>176</v>
      </c>
      <c r="M19" s="1144"/>
      <c r="S19" s="1323"/>
      <c r="T19" s="1323"/>
    </row>
    <row r="20" spans="1:20" ht="23.25" customHeight="1" thickTop="1" x14ac:dyDescent="0.25">
      <c r="A20" s="50"/>
      <c r="B20" s="798" t="s">
        <v>154</v>
      </c>
      <c r="C20" s="788">
        <v>0.99874850364566348</v>
      </c>
      <c r="D20" s="174">
        <v>0.99432488876781988</v>
      </c>
      <c r="E20" s="803">
        <v>0.97008284231161446</v>
      </c>
      <c r="F20" s="363">
        <v>0.93200875222109647</v>
      </c>
      <c r="G20" s="797"/>
      <c r="H20" s="797"/>
      <c r="I20" s="721"/>
      <c r="J20" s="794"/>
      <c r="K20" s="794"/>
      <c r="L20" s="914">
        <v>0.99156926098738674</v>
      </c>
      <c r="M20" s="699"/>
      <c r="S20" s="638"/>
      <c r="T20" s="1144"/>
    </row>
    <row r="21" spans="1:20" ht="23.25" customHeight="1" x14ac:dyDescent="0.25">
      <c r="A21" s="45"/>
      <c r="B21" s="46" t="s">
        <v>47</v>
      </c>
      <c r="C21" s="257">
        <v>0.85662910023822614</v>
      </c>
      <c r="D21" s="176">
        <v>1.0561453235999321</v>
      </c>
      <c r="E21" s="176">
        <v>0.64541311503080434</v>
      </c>
      <c r="F21" s="332">
        <v>0.87828102171394018</v>
      </c>
      <c r="G21" s="605"/>
      <c r="H21" s="605"/>
      <c r="I21" s="762"/>
      <c r="J21" s="421"/>
      <c r="K21" s="421"/>
      <c r="L21" s="915">
        <v>0.9676364825106244</v>
      </c>
      <c r="M21" s="700"/>
      <c r="S21" s="1144"/>
      <c r="T21" s="639"/>
    </row>
    <row r="22" spans="1:20" ht="23.25" customHeight="1" x14ac:dyDescent="0.25">
      <c r="A22" s="45"/>
      <c r="B22" s="46" t="s">
        <v>11</v>
      </c>
      <c r="C22" s="176">
        <v>0.940319019304241</v>
      </c>
      <c r="D22" s="176">
        <v>1.1538783821967595</v>
      </c>
      <c r="E22" s="569">
        <v>1.0154949082127234</v>
      </c>
      <c r="F22" s="332">
        <v>0.8761526180313447</v>
      </c>
      <c r="G22" s="606"/>
      <c r="H22" s="606"/>
      <c r="I22" s="607"/>
      <c r="J22" s="419"/>
      <c r="K22" s="419"/>
      <c r="L22" s="916">
        <v>0.9604111058447875</v>
      </c>
      <c r="M22" s="700"/>
      <c r="S22" s="1144"/>
      <c r="T22" s="639"/>
    </row>
    <row r="23" spans="1:20" ht="23.25" customHeight="1" x14ac:dyDescent="0.25">
      <c r="A23" s="45"/>
      <c r="B23" s="46" t="s">
        <v>49</v>
      </c>
      <c r="C23" s="176">
        <v>0.9091921628473677</v>
      </c>
      <c r="D23" s="176">
        <v>1.1705369168398183</v>
      </c>
      <c r="E23" s="821">
        <v>0.84693665147905728</v>
      </c>
      <c r="F23" s="332">
        <v>0.87929743180884723</v>
      </c>
      <c r="G23" s="606"/>
      <c r="H23" s="606"/>
      <c r="I23" s="607"/>
      <c r="J23" s="419"/>
      <c r="K23" s="419"/>
      <c r="L23" s="916">
        <v>0.96602856440645568</v>
      </c>
      <c r="M23" s="700"/>
      <c r="S23" s="1144"/>
      <c r="T23" s="639"/>
    </row>
    <row r="24" spans="1:20" ht="23.25" customHeight="1" x14ac:dyDescent="0.25">
      <c r="A24" s="47"/>
      <c r="B24" s="46" t="s">
        <v>48</v>
      </c>
      <c r="C24" s="176">
        <v>1.0411538505166917</v>
      </c>
      <c r="D24" s="176">
        <v>1.2104810154164622</v>
      </c>
      <c r="E24" s="821">
        <v>0.61145413306451613</v>
      </c>
      <c r="F24" s="332">
        <v>0.91975454330894491</v>
      </c>
      <c r="G24" s="606"/>
      <c r="H24" s="606"/>
      <c r="I24" s="607"/>
      <c r="J24" s="419"/>
      <c r="K24" s="419"/>
      <c r="L24" s="916">
        <v>1.0303967027305512</v>
      </c>
      <c r="M24" s="700"/>
      <c r="S24" s="638"/>
      <c r="T24" s="639"/>
    </row>
    <row r="25" spans="1:20" ht="23.25" customHeight="1" thickBot="1" x14ac:dyDescent="0.3">
      <c r="A25" s="48"/>
      <c r="B25" s="49" t="s">
        <v>12</v>
      </c>
      <c r="C25" s="258">
        <v>0.78627287853577388</v>
      </c>
      <c r="D25" s="258">
        <v>1.1108877367474341</v>
      </c>
      <c r="E25" s="258">
        <v>0.26183446042480235</v>
      </c>
      <c r="F25" s="1087">
        <v>0.45283018867924529</v>
      </c>
      <c r="G25" s="722"/>
      <c r="H25" s="722"/>
      <c r="I25" s="723"/>
      <c r="J25" s="724"/>
      <c r="K25" s="422"/>
      <c r="L25" s="917">
        <v>0.72753728628592207</v>
      </c>
      <c r="M25" s="701"/>
      <c r="S25" s="1144"/>
      <c r="T25" s="639"/>
    </row>
    <row r="26" spans="1:20" ht="23.25" customHeight="1" thickTop="1" thickBot="1" x14ac:dyDescent="0.3">
      <c r="A26" s="50" t="s">
        <v>190</v>
      </c>
      <c r="B26" s="1005"/>
      <c r="C26" s="1066" t="s">
        <v>104</v>
      </c>
      <c r="D26" s="1066" t="s">
        <v>104</v>
      </c>
      <c r="E26" s="1066" t="s">
        <v>104</v>
      </c>
      <c r="F26" s="1089">
        <v>0.90131730861291193</v>
      </c>
      <c r="G26" s="1009"/>
      <c r="H26" s="1009"/>
      <c r="I26" s="1010"/>
      <c r="J26" s="1011"/>
      <c r="K26" s="707"/>
      <c r="L26" s="1090">
        <v>0.96780741524640912</v>
      </c>
      <c r="M26" s="1018"/>
      <c r="S26" s="1144"/>
      <c r="T26" s="639"/>
    </row>
    <row r="27" spans="1:20" ht="23.25" customHeight="1" thickBot="1" x14ac:dyDescent="0.3">
      <c r="A27" s="386" t="s">
        <v>191</v>
      </c>
      <c r="B27" s="1013"/>
      <c r="C27" s="381">
        <v>0.95273178517377544</v>
      </c>
      <c r="D27" s="381">
        <v>1.082840453123745</v>
      </c>
      <c r="E27" s="381">
        <v>0.85184852079261109</v>
      </c>
      <c r="F27" s="1088" t="s">
        <v>104</v>
      </c>
      <c r="G27" s="1015"/>
      <c r="H27" s="1015"/>
      <c r="I27" s="1016"/>
      <c r="J27" s="1017"/>
      <c r="K27" s="1091"/>
      <c r="L27" s="1070" t="s">
        <v>104</v>
      </c>
      <c r="M27" s="699"/>
      <c r="S27" s="638"/>
      <c r="T27" s="1144"/>
    </row>
    <row r="28" spans="1:20" ht="12" customHeight="1" thickBot="1" x14ac:dyDescent="0.3">
      <c r="M28" s="1174"/>
      <c r="N28" s="30"/>
      <c r="O28" s="30"/>
      <c r="P28" s="30"/>
      <c r="Q28" s="30"/>
      <c r="R28" s="30"/>
      <c r="S28" s="30"/>
      <c r="T28" s="30"/>
    </row>
    <row r="29" spans="1:20" ht="19.5" customHeight="1" x14ac:dyDescent="0.25">
      <c r="A29" s="1303" t="s">
        <v>29</v>
      </c>
      <c r="B29" s="1321"/>
      <c r="C29" s="80" t="str">
        <f>C2</f>
        <v>FY15</v>
      </c>
      <c r="D29" s="79" t="str">
        <f>D2</f>
        <v>FY16</v>
      </c>
      <c r="E29" s="491" t="s">
        <v>203</v>
      </c>
      <c r="F29" s="1221" t="str">
        <f>'Total PL'!F2</f>
        <v>FY18</v>
      </c>
      <c r="G29" s="1222"/>
      <c r="H29" s="1222"/>
      <c r="I29" s="1222"/>
      <c r="J29" s="1222"/>
      <c r="K29" s="1222"/>
      <c r="L29" s="1223"/>
      <c r="M29" s="354" t="str">
        <f>M2</f>
        <v>FY19 Plan / Estimate</v>
      </c>
      <c r="N29" s="1224" t="str">
        <f>'Total PL'!N2</f>
        <v>FY19</v>
      </c>
      <c r="O29" s="1224"/>
      <c r="P29" s="1224"/>
      <c r="Q29" s="1224"/>
      <c r="R29" s="1224"/>
      <c r="S29" s="1224"/>
      <c r="T29" s="1225"/>
    </row>
    <row r="30" spans="1:20" ht="19.5" customHeight="1" x14ac:dyDescent="0.25">
      <c r="A30" s="1315"/>
      <c r="B30" s="1322"/>
      <c r="C30" s="1132" t="str">
        <f>C3</f>
        <v>Actual</v>
      </c>
      <c r="D30" s="144" t="str">
        <f>D3</f>
        <v>Actual</v>
      </c>
      <c r="E30" s="1134" t="s">
        <v>119</v>
      </c>
      <c r="F30" s="1210" t="str">
        <f>'Total PL'!F3</f>
        <v xml:space="preserve">Actual </v>
      </c>
      <c r="G30" s="1229"/>
      <c r="H30" s="1229"/>
      <c r="I30" s="1229"/>
      <c r="J30" s="1229"/>
      <c r="K30" s="1229"/>
      <c r="L30" s="1230"/>
      <c r="M30" s="345" t="str">
        <f>M3</f>
        <v>Continuing Operations</v>
      </c>
      <c r="N30" s="1296" t="str">
        <f>'Total PL'!N3</f>
        <v>Actual / Estimates</v>
      </c>
      <c r="O30" s="1231"/>
      <c r="P30" s="1231"/>
      <c r="Q30" s="1231"/>
      <c r="R30" s="1231"/>
      <c r="S30" s="1231"/>
      <c r="T30" s="1232"/>
    </row>
    <row r="31" spans="1:20" ht="19.5" customHeight="1" thickBot="1" x14ac:dyDescent="0.3">
      <c r="A31" s="1315"/>
      <c r="B31" s="1322"/>
      <c r="C31" s="70"/>
      <c r="D31" s="187"/>
      <c r="E31" s="145"/>
      <c r="F31" s="1255"/>
      <c r="G31" s="1256"/>
      <c r="H31" s="1229"/>
      <c r="I31" s="1256"/>
      <c r="J31" s="1256"/>
      <c r="K31" s="1229"/>
      <c r="L31" s="1257"/>
      <c r="M31" s="346" t="str">
        <f>'Sales Region'!M4</f>
        <v>(Announced Jul 25)</v>
      </c>
      <c r="N31" s="1298" t="str">
        <f>N4</f>
        <v>(Announced Jul 25)</v>
      </c>
      <c r="O31" s="1216"/>
      <c r="P31" s="1216"/>
      <c r="Q31" s="1216"/>
      <c r="R31" s="1217"/>
      <c r="S31" s="1217"/>
      <c r="T31" s="1218"/>
    </row>
    <row r="32" spans="1:20" ht="22.5" customHeight="1" thickBot="1" x14ac:dyDescent="0.3">
      <c r="A32" s="1279" t="s">
        <v>19</v>
      </c>
      <c r="B32" s="1280"/>
      <c r="C32" s="343" t="str">
        <f>'Total PL'!C28</f>
        <v>Full (A)</v>
      </c>
      <c r="D32" s="77" t="str">
        <f>'Total PL'!D28</f>
        <v>Full (A)</v>
      </c>
      <c r="E32" s="568" t="s">
        <v>151</v>
      </c>
      <c r="F32" s="74" t="str">
        <f>'Total PL'!F28</f>
        <v>Q1 (A)</v>
      </c>
      <c r="G32" s="75" t="str">
        <f>'Total PL'!G28</f>
        <v>Q2 (A)</v>
      </c>
      <c r="H32" s="75" t="str">
        <f>'Total PL'!H28</f>
        <v>Q3 (A)</v>
      </c>
      <c r="I32" s="140" t="str">
        <f>'Total PL'!I28</f>
        <v>Q4 (A)</v>
      </c>
      <c r="J32" s="77" t="str">
        <f>'Total PL'!J28</f>
        <v>1st H (A)</v>
      </c>
      <c r="K32" s="77" t="str">
        <f>'Total PL'!K28</f>
        <v>2nd H (A)</v>
      </c>
      <c r="L32" s="77" t="str">
        <f>'Total PL'!L28</f>
        <v>Full (A)</v>
      </c>
      <c r="M32" s="417" t="s">
        <v>70</v>
      </c>
      <c r="N32" s="507" t="str">
        <f>'Total PL'!N5</f>
        <v>Q1 (A)</v>
      </c>
      <c r="O32" s="581" t="str">
        <f>'Total PL'!O5</f>
        <v>Q2 (E)</v>
      </c>
      <c r="P32" s="509" t="str">
        <f>'Total PL'!P5</f>
        <v>Q3 (E)</v>
      </c>
      <c r="Q32" s="581" t="str">
        <f>'Total PL'!Q5</f>
        <v>Q4 (E)</v>
      </c>
      <c r="R32" s="138" t="str">
        <f>'Total PL'!R5</f>
        <v>1st H (E)</v>
      </c>
      <c r="S32" s="138" t="str">
        <f>'Total PL'!S5</f>
        <v>2nd H (E)</v>
      </c>
      <c r="T32" s="469" t="str">
        <f>'Total PL'!T5</f>
        <v>Full (E)</v>
      </c>
    </row>
    <row r="33" spans="1:20" ht="23.25" customHeight="1" thickTop="1" x14ac:dyDescent="0.25">
      <c r="A33" s="50"/>
      <c r="B33" s="798" t="s">
        <v>157</v>
      </c>
      <c r="C33" s="293">
        <v>0.39683590769717986</v>
      </c>
      <c r="D33" s="264">
        <v>0.41600298759124099</v>
      </c>
      <c r="E33" s="296">
        <v>0.38199729532682242</v>
      </c>
      <c r="F33" s="259">
        <v>0.38351759133583768</v>
      </c>
      <c r="G33" s="260">
        <v>0.41347068174718304</v>
      </c>
      <c r="H33" s="260">
        <v>0.4466667376442065</v>
      </c>
      <c r="I33" s="261">
        <v>0.49083082147021229</v>
      </c>
      <c r="J33" s="262">
        <v>0.39828868714002863</v>
      </c>
      <c r="K33" s="805">
        <v>0.46916844569838162</v>
      </c>
      <c r="L33" s="805">
        <v>0.4350175095229295</v>
      </c>
      <c r="M33" s="806">
        <v>0.44569816643159377</v>
      </c>
      <c r="N33" s="704">
        <v>0.39657704155913948</v>
      </c>
      <c r="O33" s="808"/>
      <c r="P33" s="808"/>
      <c r="Q33" s="709"/>
      <c r="R33" s="810"/>
      <c r="S33" s="810"/>
      <c r="T33" s="931">
        <v>0.44569816643159377</v>
      </c>
    </row>
    <row r="34" spans="1:20" ht="23.25" customHeight="1" x14ac:dyDescent="0.25">
      <c r="A34" s="45"/>
      <c r="B34" s="46" t="str">
        <f>IAB!B7</f>
        <v xml:space="preserve"> Americas</v>
      </c>
      <c r="C34" s="274">
        <v>0.1571105704867059</v>
      </c>
      <c r="D34" s="274">
        <v>0.14126272339008117</v>
      </c>
      <c r="E34" s="822">
        <v>0.13778019123411467</v>
      </c>
      <c r="F34" s="271">
        <v>0.11178819434666788</v>
      </c>
      <c r="G34" s="272">
        <v>0.10873100833807817</v>
      </c>
      <c r="H34" s="272">
        <v>0.10373656044398347</v>
      </c>
      <c r="I34" s="804">
        <v>9.4314333124229668E-2</v>
      </c>
      <c r="J34" s="274">
        <v>0.11025792752008881</v>
      </c>
      <c r="K34" s="268">
        <v>9.8935912722987907E-2</v>
      </c>
      <c r="L34" s="269">
        <v>0.10439079277992827</v>
      </c>
      <c r="M34" s="270">
        <v>0.10437235543018336</v>
      </c>
      <c r="N34" s="807">
        <v>0.1089310596924461</v>
      </c>
      <c r="O34" s="711"/>
      <c r="P34" s="711"/>
      <c r="Q34" s="809"/>
      <c r="R34" s="359"/>
      <c r="S34" s="713"/>
      <c r="T34" s="932">
        <v>0.10437235543018336</v>
      </c>
    </row>
    <row r="35" spans="1:20" ht="23.25" customHeight="1" x14ac:dyDescent="0.25">
      <c r="A35" s="45"/>
      <c r="B35" s="46" t="str">
        <f>IAB!B8</f>
        <v>Europe</v>
      </c>
      <c r="C35" s="289">
        <v>0.13093387267815412</v>
      </c>
      <c r="D35" s="274">
        <v>0.12922798700157945</v>
      </c>
      <c r="E35" s="822">
        <v>0.1377057720237258</v>
      </c>
      <c r="F35" s="271">
        <v>0.17284958802426234</v>
      </c>
      <c r="G35" s="272">
        <v>0.16642664198422222</v>
      </c>
      <c r="H35" s="272">
        <v>0.1603093978697922</v>
      </c>
      <c r="I35" s="273">
        <v>0.15786612474592857</v>
      </c>
      <c r="J35" s="274">
        <v>0.1696408748392825</v>
      </c>
      <c r="K35" s="274">
        <v>0.15906454427458602</v>
      </c>
      <c r="L35" s="275">
        <v>0.16416006708737435</v>
      </c>
      <c r="M35" s="276">
        <v>0.16290550070521861</v>
      </c>
      <c r="N35" s="705">
        <v>0.16802364453220189</v>
      </c>
      <c r="O35" s="714"/>
      <c r="P35" s="714"/>
      <c r="Q35" s="715"/>
      <c r="R35" s="360"/>
      <c r="S35" s="716"/>
      <c r="T35" s="927">
        <v>0.16290550070521861</v>
      </c>
    </row>
    <row r="36" spans="1:20" ht="23.25" customHeight="1" x14ac:dyDescent="0.25">
      <c r="A36" s="45"/>
      <c r="B36" s="46" t="str">
        <f>IAB!B9</f>
        <v>Greater China</v>
      </c>
      <c r="C36" s="289">
        <v>0.1949462814477857</v>
      </c>
      <c r="D36" s="274">
        <v>0.18603728145401932</v>
      </c>
      <c r="E36" s="274">
        <v>0.20110396247411316</v>
      </c>
      <c r="F36" s="271">
        <v>0.2331112475289904</v>
      </c>
      <c r="G36" s="272">
        <v>0.21212012404918379</v>
      </c>
      <c r="H36" s="272">
        <v>0.19213390138392342</v>
      </c>
      <c r="I36" s="273">
        <v>0.1660143206128174</v>
      </c>
      <c r="J36" s="274">
        <v>0.22265828751931754</v>
      </c>
      <c r="K36" s="274">
        <v>0.17882591149502669</v>
      </c>
      <c r="L36" s="275">
        <v>0.19994437088241612</v>
      </c>
      <c r="M36" s="276">
        <v>0.19957686882933709</v>
      </c>
      <c r="N36" s="705">
        <v>0.22741616001299697</v>
      </c>
      <c r="O36" s="714"/>
      <c r="P36" s="714"/>
      <c r="Q36" s="715"/>
      <c r="R36" s="360"/>
      <c r="S36" s="716"/>
      <c r="T36" s="927">
        <v>0.19957686882933709</v>
      </c>
    </row>
    <row r="37" spans="1:20" ht="23.25" customHeight="1" x14ac:dyDescent="0.25">
      <c r="A37" s="47"/>
      <c r="B37" s="46" t="str">
        <f>IAB!B10</f>
        <v>Asia Pacific</v>
      </c>
      <c r="C37" s="289">
        <v>0.10575405108420785</v>
      </c>
      <c r="D37" s="274">
        <v>0.11556897671255806</v>
      </c>
      <c r="E37" s="274">
        <v>0.12919174923516819</v>
      </c>
      <c r="F37" s="271">
        <v>9.5449963110853311E-2</v>
      </c>
      <c r="G37" s="272">
        <v>9.6539541177032881E-2</v>
      </c>
      <c r="H37" s="272">
        <v>9.2501476345370245E-2</v>
      </c>
      <c r="I37" s="273">
        <v>8.7029556489428672E-2</v>
      </c>
      <c r="J37" s="274">
        <v>9.5981655022883805E-2</v>
      </c>
      <c r="K37" s="274">
        <v>8.9713519878768799E-2</v>
      </c>
      <c r="L37" s="275">
        <v>9.2733422785281822E-2</v>
      </c>
      <c r="M37" s="276">
        <v>9.8730606488011283E-2</v>
      </c>
      <c r="N37" s="705">
        <v>9.7402475677499573E-2</v>
      </c>
      <c r="O37" s="714"/>
      <c r="P37" s="714"/>
      <c r="Q37" s="715"/>
      <c r="R37" s="360"/>
      <c r="S37" s="716"/>
      <c r="T37" s="927">
        <v>9.8730606488011283E-2</v>
      </c>
    </row>
    <row r="38" spans="1:20" ht="23.25" customHeight="1" thickBot="1" x14ac:dyDescent="0.3">
      <c r="A38" s="428"/>
      <c r="B38" s="429" t="str">
        <f>IAB!B11</f>
        <v>Export</v>
      </c>
      <c r="C38" s="300">
        <v>1.4419316605966379E-2</v>
      </c>
      <c r="D38" s="431">
        <v>1.1900009793652407E-2</v>
      </c>
      <c r="E38" s="823">
        <v>1.2208238904270152E-2</v>
      </c>
      <c r="F38" s="430">
        <v>3.2834156533884514E-3</v>
      </c>
      <c r="G38" s="432">
        <v>2.5534794175472728E-3</v>
      </c>
      <c r="H38" s="432">
        <v>4.6465558136329736E-3</v>
      </c>
      <c r="I38" s="433">
        <v>3.9448435573833599E-3</v>
      </c>
      <c r="J38" s="431">
        <v>3.1754011142820751E-3</v>
      </c>
      <c r="K38" s="431">
        <v>4.2890317134982939E-3</v>
      </c>
      <c r="L38" s="301">
        <v>3.7524719104546954E-3</v>
      </c>
      <c r="M38" s="315">
        <v>2.8208744710860366E-3</v>
      </c>
      <c r="N38" s="706">
        <v>1.6496185257159281E-3</v>
      </c>
      <c r="O38" s="717"/>
      <c r="P38" s="717"/>
      <c r="Q38" s="718"/>
      <c r="R38" s="719"/>
      <c r="S38" s="720"/>
      <c r="T38" s="933">
        <v>2.8208744710860366E-3</v>
      </c>
    </row>
    <row r="39" spans="1:20" ht="3.6" customHeight="1" x14ac:dyDescent="0.25"/>
    <row r="40" spans="1:20" ht="3.6" customHeight="1" x14ac:dyDescent="0.25"/>
    <row r="41" spans="1:20" x14ac:dyDescent="0.25">
      <c r="A41" s="1198" t="s">
        <v>183</v>
      </c>
      <c r="B41" s="1263"/>
      <c r="C41" s="1263"/>
      <c r="D41" s="1263"/>
      <c r="E41" s="1263"/>
      <c r="F41" s="1263"/>
      <c r="G41" s="1263"/>
      <c r="H41" s="1263"/>
      <c r="I41" s="1263"/>
      <c r="J41" s="1263"/>
      <c r="K41" s="1263"/>
      <c r="L41" s="1263"/>
      <c r="M41" s="1263"/>
      <c r="N41" s="1263"/>
      <c r="O41" s="1263"/>
      <c r="P41" s="1263"/>
      <c r="Q41" s="1263"/>
      <c r="R41" s="1263"/>
      <c r="S41" s="1263"/>
      <c r="T41" s="1263"/>
    </row>
    <row r="42" spans="1:20" x14ac:dyDescent="0.25">
      <c r="A42" s="412" t="s">
        <v>205</v>
      </c>
      <c r="B42" s="1140"/>
      <c r="C42" s="1140"/>
      <c r="D42" s="1140"/>
      <c r="E42" s="1140"/>
      <c r="F42" s="1140"/>
      <c r="G42" s="1140"/>
      <c r="H42" s="1140"/>
      <c r="I42" s="1140"/>
      <c r="J42" s="1140"/>
      <c r="K42" s="1140"/>
      <c r="L42" s="1140"/>
      <c r="M42" s="1140"/>
    </row>
  </sheetData>
  <mergeCells count="27">
    <mergeCell ref="S17:T18"/>
    <mergeCell ref="N31:T31"/>
    <mergeCell ref="A17:B18"/>
    <mergeCell ref="N29:T29"/>
    <mergeCell ref="N30:T30"/>
    <mergeCell ref="A29:B31"/>
    <mergeCell ref="F17:L18"/>
    <mergeCell ref="C17:C18"/>
    <mergeCell ref="S19:T19"/>
    <mergeCell ref="D17:D18"/>
    <mergeCell ref="E17:E18"/>
    <mergeCell ref="A41:T41"/>
    <mergeCell ref="A12:B12"/>
    <mergeCell ref="A2:B4"/>
    <mergeCell ref="F2:L2"/>
    <mergeCell ref="F3:L3"/>
    <mergeCell ref="F4:L4"/>
    <mergeCell ref="A32:B32"/>
    <mergeCell ref="F30:L30"/>
    <mergeCell ref="F29:L29"/>
    <mergeCell ref="A5:B5"/>
    <mergeCell ref="A19:B19"/>
    <mergeCell ref="F31:L31"/>
    <mergeCell ref="N2:T2"/>
    <mergeCell ref="N3:T3"/>
    <mergeCell ref="N4:T4"/>
    <mergeCell ref="M17:M18"/>
  </mergeCells>
  <phoneticPr fontId="3"/>
  <pageMargins left="0.27559055118110237" right="7.874015748031496E-2" top="0.35433070866141736" bottom="0.19685039370078741" header="0.39370078740157483" footer="0.19685039370078741"/>
  <pageSetup paperSize="9" scale="60" orientation="landscape" r:id="rId1"/>
  <headerFooter scaleWithDoc="0" alignWithMargins="0">
    <oddFooter>&amp;C&amp;8 11&amp;R&amp;8Sales by Region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2"/>
  <sheetViews>
    <sheetView showGridLines="0" zoomScale="70" zoomScaleNormal="70" zoomScaleSheetLayoutView="70" workbookViewId="0"/>
  </sheetViews>
  <sheetFormatPr defaultColWidth="9" defaultRowHeight="13.8" x14ac:dyDescent="0.25"/>
  <cols>
    <col min="1" max="1" width="11.6640625" style="412" customWidth="1"/>
    <col min="2" max="2" width="15.21875" style="412" customWidth="1"/>
    <col min="3" max="12" width="11" style="412" customWidth="1"/>
    <col min="13" max="13" width="26.6640625" style="412" customWidth="1"/>
    <col min="14" max="20" width="11" style="412" customWidth="1"/>
    <col min="21" max="16384" width="9" style="412"/>
  </cols>
  <sheetData>
    <row r="1" spans="1:21" ht="21.75" customHeight="1" thickBot="1" x14ac:dyDescent="0.3">
      <c r="A1" s="411"/>
      <c r="B1" s="411"/>
      <c r="C1" s="411"/>
      <c r="D1" s="411"/>
      <c r="E1" s="411"/>
      <c r="F1" s="411"/>
      <c r="G1" s="411"/>
      <c r="H1" s="411"/>
      <c r="I1" s="411"/>
      <c r="J1" s="411"/>
      <c r="K1" s="411"/>
      <c r="L1" s="411"/>
      <c r="M1" s="1174"/>
      <c r="N1" s="411"/>
      <c r="O1" s="411"/>
      <c r="P1" s="411"/>
      <c r="Q1" s="411"/>
      <c r="R1" s="411"/>
      <c r="S1" s="411"/>
      <c r="T1" s="411"/>
    </row>
    <row r="2" spans="1:21" x14ac:dyDescent="0.25">
      <c r="A2" s="14"/>
      <c r="B2" s="15"/>
      <c r="C2" s="186" t="str">
        <f>'Total PL'!C2</f>
        <v>FY15</v>
      </c>
      <c r="D2" s="143" t="str">
        <f>'Total PL'!D2</f>
        <v>FY16</v>
      </c>
      <c r="E2" s="186" t="str">
        <f>'Total PL'!E2</f>
        <v>FY17</v>
      </c>
      <c r="F2" s="1330" t="str">
        <f>'Total PL'!F2</f>
        <v>FY18</v>
      </c>
      <c r="G2" s="1209"/>
      <c r="H2" s="1209"/>
      <c r="I2" s="1209"/>
      <c r="J2" s="1209"/>
      <c r="K2" s="1209"/>
      <c r="L2" s="1331"/>
      <c r="M2" s="220" t="str">
        <f>'【continuing operations】Total PL'!K2</f>
        <v>FY19 Plan / Estimate</v>
      </c>
      <c r="N2" s="1328" t="str">
        <f>'Total PL'!N2</f>
        <v>FY19</v>
      </c>
      <c r="O2" s="1328">
        <f>'Total PL'!O2</f>
        <v>0</v>
      </c>
      <c r="P2" s="1328">
        <f>'Total PL'!P2</f>
        <v>0</v>
      </c>
      <c r="Q2" s="1328">
        <f>'Total PL'!Q2</f>
        <v>0</v>
      </c>
      <c r="R2" s="1328">
        <f>'Total PL'!R2</f>
        <v>0</v>
      </c>
      <c r="S2" s="1328">
        <f>'Total PL'!S2</f>
        <v>0</v>
      </c>
      <c r="T2" s="1329">
        <f>'Total PL'!T2</f>
        <v>0</v>
      </c>
      <c r="U2" s="449"/>
    </row>
    <row r="3" spans="1:21" ht="17.25" customHeight="1" x14ac:dyDescent="0.25">
      <c r="A3" s="1235" t="s">
        <v>36</v>
      </c>
      <c r="B3" s="1236"/>
      <c r="C3" s="144" t="str">
        <f>'Total PL'!C3</f>
        <v>Actual</v>
      </c>
      <c r="D3" s="1132" t="str">
        <f>'Total PL'!D3</f>
        <v>Actual</v>
      </c>
      <c r="E3" s="144" t="str">
        <f>'Total PL'!E3</f>
        <v>Actual</v>
      </c>
      <c r="F3" s="1210" t="str">
        <f>'Total PL'!F3</f>
        <v xml:space="preserve">Actual </v>
      </c>
      <c r="G3" s="1229">
        <f>'Total PL'!G3</f>
        <v>0</v>
      </c>
      <c r="H3" s="1229">
        <f>'Total PL'!H3</f>
        <v>0</v>
      </c>
      <c r="I3" s="1229">
        <f>'Total PL'!I3</f>
        <v>0</v>
      </c>
      <c r="J3" s="1229">
        <f>'Total PL'!J3</f>
        <v>0</v>
      </c>
      <c r="K3" s="1229">
        <f>'Total PL'!K3</f>
        <v>0</v>
      </c>
      <c r="L3" s="1230">
        <f>'Total PL'!L3</f>
        <v>0</v>
      </c>
      <c r="M3" s="322" t="str">
        <f>'【continuing operations】Total PL'!K3</f>
        <v>Continuing Operations</v>
      </c>
      <c r="N3" s="1296" t="str">
        <f>'Total PL'!N3</f>
        <v>Actual / Estimates</v>
      </c>
      <c r="O3" s="1231">
        <f>'Total PL'!O3</f>
        <v>0</v>
      </c>
      <c r="P3" s="1231">
        <f>'Total PL'!P3</f>
        <v>0</v>
      </c>
      <c r="Q3" s="1231">
        <f>'Total PL'!Q3</f>
        <v>0</v>
      </c>
      <c r="R3" s="1231">
        <f>'Total PL'!R3</f>
        <v>0</v>
      </c>
      <c r="S3" s="1231">
        <f>'Total PL'!S3</f>
        <v>0</v>
      </c>
      <c r="T3" s="1232">
        <f>'Total PL'!T3</f>
        <v>0</v>
      </c>
      <c r="U3" s="449"/>
    </row>
    <row r="4" spans="1:21" ht="20.25" customHeight="1" thickBot="1" x14ac:dyDescent="0.3">
      <c r="A4" s="1235" t="s">
        <v>38</v>
      </c>
      <c r="B4" s="1337"/>
      <c r="C4" s="362"/>
      <c r="D4" s="1137"/>
      <c r="E4" s="362"/>
      <c r="F4" s="1285"/>
      <c r="G4" s="1286"/>
      <c r="H4" s="1287"/>
      <c r="I4" s="1286"/>
      <c r="J4" s="1286"/>
      <c r="K4" s="1287"/>
      <c r="L4" s="1288"/>
      <c r="M4" s="323" t="str">
        <f>'【continuing operations】Total PL'!K4</f>
        <v>(Announced Jul 25)</v>
      </c>
      <c r="N4" s="1325" t="s">
        <v>219</v>
      </c>
      <c r="O4" s="1326"/>
      <c r="P4" s="1326"/>
      <c r="Q4" s="1326"/>
      <c r="R4" s="1326"/>
      <c r="S4" s="1326"/>
      <c r="T4" s="1327"/>
      <c r="U4" s="449"/>
    </row>
    <row r="5" spans="1:21" ht="23.25" customHeight="1" thickBot="1" x14ac:dyDescent="0.3">
      <c r="A5" s="1335"/>
      <c r="B5" s="1336"/>
      <c r="C5" s="77" t="str">
        <f>'Total PL'!C5</f>
        <v>Full (A)</v>
      </c>
      <c r="D5" s="77" t="str">
        <f>'Total PL'!D5</f>
        <v>Full (A)</v>
      </c>
      <c r="E5" s="77" t="str">
        <f>'Total PL'!E5</f>
        <v>Full (A)</v>
      </c>
      <c r="F5" s="74" t="str">
        <f>'Total PL'!F5</f>
        <v>Q1 (A)</v>
      </c>
      <c r="G5" s="75" t="str">
        <f>'Total PL'!G5</f>
        <v>Q2 (A)</v>
      </c>
      <c r="H5" s="75" t="str">
        <f>'Total PL'!H5</f>
        <v>Q3 (A)</v>
      </c>
      <c r="I5" s="140" t="str">
        <f>'Total PL'!I5</f>
        <v>Q4 (A)</v>
      </c>
      <c r="J5" s="77" t="str">
        <f>'Total PL'!J5</f>
        <v>1st H (A)</v>
      </c>
      <c r="K5" s="77" t="str">
        <f>'Total PL'!K5</f>
        <v>2nd H (A)</v>
      </c>
      <c r="L5" s="78" t="str">
        <f>'Total PL'!L5</f>
        <v>Full (A)</v>
      </c>
      <c r="M5" s="417" t="s">
        <v>70</v>
      </c>
      <c r="N5" s="507" t="str">
        <f>'Total PL'!N5</f>
        <v>Q1 (A)</v>
      </c>
      <c r="O5" s="725" t="str">
        <f>'Total PL'!O5</f>
        <v>Q2 (E)</v>
      </c>
      <c r="P5" s="509" t="str">
        <f>'Total PL'!P5</f>
        <v>Q3 (E)</v>
      </c>
      <c r="Q5" s="510" t="str">
        <f>'Total PL'!Q5</f>
        <v>Q4 (E)</v>
      </c>
      <c r="R5" s="138" t="str">
        <f>'Total PL'!R5</f>
        <v>1st H (E)</v>
      </c>
      <c r="S5" s="138" t="str">
        <f>'Total PL'!S5</f>
        <v>2nd H (E)</v>
      </c>
      <c r="T5" s="469" t="str">
        <f>'Total PL'!T5</f>
        <v>Full (E)</v>
      </c>
      <c r="U5" s="449"/>
    </row>
    <row r="6" spans="1:21" ht="19.350000000000001" customHeight="1" thickTop="1" x14ac:dyDescent="0.25">
      <c r="A6" s="50"/>
      <c r="B6" s="813" t="s">
        <v>10</v>
      </c>
      <c r="C6" s="805">
        <v>0.38830631118678172</v>
      </c>
      <c r="D6" s="805">
        <v>0.40336718445487202</v>
      </c>
      <c r="E6" s="283">
        <v>0.38363962235573279</v>
      </c>
      <c r="F6" s="283">
        <v>0.37490879019312162</v>
      </c>
      <c r="G6" s="284">
        <v>0.39866254622827896</v>
      </c>
      <c r="H6" s="285">
        <v>0.4095545207285915</v>
      </c>
      <c r="I6" s="814">
        <v>0.39763298385540624</v>
      </c>
      <c r="J6" s="286">
        <v>0.38654457018066307</v>
      </c>
      <c r="K6" s="286">
        <v>0.40371218728000596</v>
      </c>
      <c r="L6" s="805">
        <v>0.39488446402229566</v>
      </c>
      <c r="M6" s="806">
        <v>0.39814814814814814</v>
      </c>
      <c r="N6" s="726">
        <v>0.37057483645829825</v>
      </c>
      <c r="O6" s="808"/>
      <c r="P6" s="732"/>
      <c r="Q6" s="733"/>
      <c r="R6" s="734"/>
      <c r="S6" s="734"/>
      <c r="T6" s="925">
        <v>0.39814814814814814</v>
      </c>
    </row>
    <row r="7" spans="1:21" ht="19.350000000000001" customHeight="1" x14ac:dyDescent="0.25">
      <c r="A7" s="1146"/>
      <c r="B7" s="53" t="str">
        <f>IAB!B7</f>
        <v xml:space="preserve"> Americas</v>
      </c>
      <c r="C7" s="287">
        <v>0.12026467515381341</v>
      </c>
      <c r="D7" s="287">
        <v>9.1537018180499696E-2</v>
      </c>
      <c r="E7" s="274">
        <v>8.9064472156308375E-2</v>
      </c>
      <c r="F7" s="271">
        <v>8.9808824244782814E-2</v>
      </c>
      <c r="G7" s="272">
        <v>8.9386493743350726E-2</v>
      </c>
      <c r="H7" s="272">
        <v>9.0074589961262677E-2</v>
      </c>
      <c r="I7" s="288">
        <v>8.7733967968096765E-2</v>
      </c>
      <c r="J7" s="274">
        <v>8.96019456025412E-2</v>
      </c>
      <c r="K7" s="274">
        <v>8.8927531968100215E-2</v>
      </c>
      <c r="L7" s="269">
        <v>8.9274320744412064E-2</v>
      </c>
      <c r="M7" s="270">
        <v>8.4656084656084651E-2</v>
      </c>
      <c r="N7" s="807">
        <v>8.7510238888701866E-2</v>
      </c>
      <c r="O7" s="712"/>
      <c r="P7" s="714"/>
      <c r="Q7" s="809"/>
      <c r="R7" s="360"/>
      <c r="S7" s="360"/>
      <c r="T7" s="926">
        <v>8.4656084656084651E-2</v>
      </c>
    </row>
    <row r="8" spans="1:21" ht="19.350000000000001" customHeight="1" x14ac:dyDescent="0.25">
      <c r="A8" s="1146" t="s">
        <v>30</v>
      </c>
      <c r="B8" s="54" t="str">
        <f>IAB!B8</f>
        <v>Europe</v>
      </c>
      <c r="C8" s="289">
        <v>0.20628707669685883</v>
      </c>
      <c r="D8" s="289">
        <v>0.19823905680159778</v>
      </c>
      <c r="E8" s="289">
        <v>0.19620588680769424</v>
      </c>
      <c r="F8" s="289">
        <v>0.2036386632290704</v>
      </c>
      <c r="G8" s="273">
        <v>0.19382947464410558</v>
      </c>
      <c r="H8" s="272">
        <v>0.20160924750679962</v>
      </c>
      <c r="I8" s="290">
        <v>0.21677279646662811</v>
      </c>
      <c r="J8" s="274">
        <v>0.19883363112964067</v>
      </c>
      <c r="K8" s="274">
        <v>0.20904037909911424</v>
      </c>
      <c r="L8" s="275">
        <v>0.20379198930137357</v>
      </c>
      <c r="M8" s="276">
        <v>0.1984126984126984</v>
      </c>
      <c r="N8" s="728">
        <v>0.20583251983258716</v>
      </c>
      <c r="O8" s="715"/>
      <c r="P8" s="714"/>
      <c r="Q8" s="736"/>
      <c r="R8" s="360"/>
      <c r="S8" s="360"/>
      <c r="T8" s="927">
        <v>0.1984126984126984</v>
      </c>
    </row>
    <row r="9" spans="1:21" ht="19.350000000000001" customHeight="1" x14ac:dyDescent="0.25">
      <c r="A9" s="1146"/>
      <c r="B9" s="54" t="str">
        <f>IAB!B9</f>
        <v>Greater China</v>
      </c>
      <c r="C9" s="289">
        <v>0.17359558755681498</v>
      </c>
      <c r="D9" s="289">
        <v>0.18018546103898067</v>
      </c>
      <c r="E9" s="289">
        <v>0.19604180340283739</v>
      </c>
      <c r="F9" s="289">
        <v>0.22409884710804107</v>
      </c>
      <c r="G9" s="273">
        <v>0.20592735194285422</v>
      </c>
      <c r="H9" s="272">
        <v>0.1849707409544219</v>
      </c>
      <c r="I9" s="290">
        <v>0.18071010484337818</v>
      </c>
      <c r="J9" s="274">
        <v>0.21519753821719276</v>
      </c>
      <c r="K9" s="274">
        <v>0.18288275035987103</v>
      </c>
      <c r="L9" s="275">
        <v>0.1994992675320168</v>
      </c>
      <c r="M9" s="276">
        <v>0.1984126984126984</v>
      </c>
      <c r="N9" s="728">
        <v>0.22626541443655254</v>
      </c>
      <c r="O9" s="715"/>
      <c r="P9" s="714"/>
      <c r="Q9" s="736"/>
      <c r="R9" s="360"/>
      <c r="S9" s="360"/>
      <c r="T9" s="927">
        <v>0.1984126984126984</v>
      </c>
    </row>
    <row r="10" spans="1:21" ht="19.350000000000001" customHeight="1" x14ac:dyDescent="0.25">
      <c r="A10" s="1"/>
      <c r="B10" s="54" t="str">
        <f>IAB!B10</f>
        <v>Asia Pacific</v>
      </c>
      <c r="C10" s="289">
        <v>0.10982590137487015</v>
      </c>
      <c r="D10" s="289">
        <v>0.12491879658809701</v>
      </c>
      <c r="E10" s="289">
        <v>0.13397536224567072</v>
      </c>
      <c r="F10" s="289">
        <v>0.10670817726321936</v>
      </c>
      <c r="G10" s="273">
        <v>0.11154567100663661</v>
      </c>
      <c r="H10" s="272">
        <v>0.11258551059095033</v>
      </c>
      <c r="I10" s="290">
        <v>0.11648549559400523</v>
      </c>
      <c r="J10" s="274">
        <v>0.10907782410164782</v>
      </c>
      <c r="K10" s="274">
        <v>0.1144967585344583</v>
      </c>
      <c r="L10" s="275">
        <v>0.1117102999800932</v>
      </c>
      <c r="M10" s="276">
        <v>0.11904761904761904</v>
      </c>
      <c r="N10" s="728">
        <v>0.10894177578797365</v>
      </c>
      <c r="O10" s="715"/>
      <c r="P10" s="714"/>
      <c r="Q10" s="736"/>
      <c r="R10" s="360"/>
      <c r="S10" s="360"/>
      <c r="T10" s="927">
        <v>0.11904761904761904</v>
      </c>
    </row>
    <row r="11" spans="1:21" ht="19.350000000000001" customHeight="1" thickBot="1" x14ac:dyDescent="0.3">
      <c r="A11" s="1146"/>
      <c r="B11" s="55" t="str">
        <f>IAB!B11</f>
        <v>Export</v>
      </c>
      <c r="C11" s="291">
        <v>1.7204480308609085E-3</v>
      </c>
      <c r="D11" s="291">
        <v>1.7524829359527917E-3</v>
      </c>
      <c r="E11" s="291">
        <v>1.0728530317564498E-3</v>
      </c>
      <c r="F11" s="291">
        <v>8.3669796176484904E-4</v>
      </c>
      <c r="G11" s="278">
        <v>6.4846243477379806E-4</v>
      </c>
      <c r="H11" s="277">
        <v>1.2053902579741203E-3</v>
      </c>
      <c r="I11" s="292">
        <v>6.6465127248558145E-4</v>
      </c>
      <c r="J11" s="279">
        <v>7.4449076831447291E-4</v>
      </c>
      <c r="K11" s="279">
        <v>9.4039275845040097E-4</v>
      </c>
      <c r="L11" s="280">
        <v>8.3965841980879273E-4</v>
      </c>
      <c r="M11" s="282">
        <v>1.3227513227513227E-3</v>
      </c>
      <c r="N11" s="729">
        <v>8.7521459588649144E-4</v>
      </c>
      <c r="O11" s="737"/>
      <c r="P11" s="738"/>
      <c r="Q11" s="739"/>
      <c r="R11" s="740"/>
      <c r="S11" s="740"/>
      <c r="T11" s="928">
        <v>1.3227513227513227E-3</v>
      </c>
    </row>
    <row r="12" spans="1:21" ht="19.350000000000001" customHeight="1" thickTop="1" x14ac:dyDescent="0.25">
      <c r="A12" s="50"/>
      <c r="B12" s="811" t="s">
        <v>10</v>
      </c>
      <c r="C12" s="293">
        <v>0.23173969515223289</v>
      </c>
      <c r="D12" s="293">
        <v>0.24909929308950349</v>
      </c>
      <c r="E12" s="293">
        <v>0.23268047756846361</v>
      </c>
      <c r="F12" s="293">
        <v>0.21768934341188675</v>
      </c>
      <c r="G12" s="815">
        <v>0.21859586929716399</v>
      </c>
      <c r="H12" s="260">
        <v>0.24899505256648111</v>
      </c>
      <c r="I12" s="294">
        <v>0.21378033730974907</v>
      </c>
      <c r="J12" s="264">
        <v>0.21813373630525121</v>
      </c>
      <c r="K12" s="805">
        <v>0.23193575385596427</v>
      </c>
      <c r="L12" s="295">
        <v>0.22484799705206404</v>
      </c>
      <c r="M12" s="281">
        <v>0.22772277227722773</v>
      </c>
      <c r="N12" s="730">
        <v>0.23803723681921002</v>
      </c>
      <c r="O12" s="741"/>
      <c r="P12" s="808"/>
      <c r="Q12" s="742"/>
      <c r="R12" s="361"/>
      <c r="S12" s="361"/>
      <c r="T12" s="929">
        <v>0.22772277227722773</v>
      </c>
    </row>
    <row r="13" spans="1:21" ht="19.350000000000001" customHeight="1" x14ac:dyDescent="0.25">
      <c r="A13" s="1146"/>
      <c r="B13" s="54" t="str">
        <f>IAB!B7</f>
        <v xml:space="preserve"> Americas</v>
      </c>
      <c r="C13" s="274">
        <v>0.18973717385491079</v>
      </c>
      <c r="D13" s="274">
        <v>0.17118158041238196</v>
      </c>
      <c r="E13" s="274">
        <v>0.16799218106207237</v>
      </c>
      <c r="F13" s="271">
        <v>0.16392470727730846</v>
      </c>
      <c r="G13" s="267">
        <v>0.17559340320591862</v>
      </c>
      <c r="H13" s="272">
        <v>0.18216604823747681</v>
      </c>
      <c r="I13" s="804">
        <v>0.17231591937474292</v>
      </c>
      <c r="J13" s="274">
        <v>0.1696448809973555</v>
      </c>
      <c r="K13" s="268">
        <v>0.17739428480331593</v>
      </c>
      <c r="L13" s="274">
        <v>0.17341427227679568</v>
      </c>
      <c r="M13" s="276">
        <v>0.17326732673267325</v>
      </c>
      <c r="N13" s="807">
        <v>0.16312858882895423</v>
      </c>
      <c r="O13" s="714"/>
      <c r="P13" s="711"/>
      <c r="Q13" s="809"/>
      <c r="R13" s="360"/>
      <c r="S13" s="360"/>
      <c r="T13" s="926">
        <v>0.17326732673267325</v>
      </c>
    </row>
    <row r="14" spans="1:21" ht="19.350000000000001" customHeight="1" x14ac:dyDescent="0.25">
      <c r="A14" s="1146" t="s">
        <v>31</v>
      </c>
      <c r="B14" s="54" t="str">
        <f>IAB!B8</f>
        <v>Europe</v>
      </c>
      <c r="C14" s="289">
        <v>0.15330251747717463</v>
      </c>
      <c r="D14" s="289">
        <v>0.15582492148356669</v>
      </c>
      <c r="E14" s="289">
        <v>0.16236752841072419</v>
      </c>
      <c r="F14" s="289">
        <v>0.1724470134874759</v>
      </c>
      <c r="G14" s="273">
        <v>0.17035295930949446</v>
      </c>
      <c r="H14" s="272">
        <v>0.15692640692640691</v>
      </c>
      <c r="I14" s="290">
        <v>0.18951048951048952</v>
      </c>
      <c r="J14" s="274">
        <v>0.17142047601057803</v>
      </c>
      <c r="K14" s="274">
        <v>0.17271133075604797</v>
      </c>
      <c r="L14" s="275">
        <v>0.17204697303220429</v>
      </c>
      <c r="M14" s="276">
        <v>0.17326732673267325</v>
      </c>
      <c r="N14" s="728">
        <v>0.17391682617017573</v>
      </c>
      <c r="O14" s="715"/>
      <c r="P14" s="714"/>
      <c r="Q14" s="736"/>
      <c r="R14" s="360"/>
      <c r="S14" s="360"/>
      <c r="T14" s="927">
        <v>0.17326732673267325</v>
      </c>
    </row>
    <row r="15" spans="1:21" ht="19.350000000000001" customHeight="1" x14ac:dyDescent="0.25">
      <c r="A15" s="1146"/>
      <c r="B15" s="54" t="str">
        <f>IAB!B9</f>
        <v>Greater China</v>
      </c>
      <c r="C15" s="289">
        <v>0.32101654123849183</v>
      </c>
      <c r="D15" s="289">
        <v>0.30474879993277521</v>
      </c>
      <c r="E15" s="289">
        <v>0.29737835610662883</v>
      </c>
      <c r="F15" s="289">
        <v>0.31929005483918782</v>
      </c>
      <c r="G15" s="273">
        <v>0.30571824907521583</v>
      </c>
      <c r="H15" s="272">
        <v>0.28397495361781072</v>
      </c>
      <c r="I15" s="290">
        <v>0.28259975318798852</v>
      </c>
      <c r="J15" s="274">
        <v>0.31263694748772197</v>
      </c>
      <c r="K15" s="274">
        <v>0.28330875612769518</v>
      </c>
      <c r="L15" s="275">
        <v>0.29836215005381922</v>
      </c>
      <c r="M15" s="276">
        <v>0.29702970297029702</v>
      </c>
      <c r="N15" s="728">
        <v>0.2818862014964329</v>
      </c>
      <c r="O15" s="715"/>
      <c r="P15" s="714"/>
      <c r="Q15" s="736"/>
      <c r="R15" s="360"/>
      <c r="S15" s="360"/>
      <c r="T15" s="927">
        <v>0.29702970297029702</v>
      </c>
    </row>
    <row r="16" spans="1:21" ht="19.350000000000001" customHeight="1" x14ac:dyDescent="0.25">
      <c r="A16" s="1"/>
      <c r="B16" s="54" t="str">
        <f>IAB!B10</f>
        <v>Asia Pacific</v>
      </c>
      <c r="C16" s="289">
        <v>9.9428887955075068E-2</v>
      </c>
      <c r="D16" s="289">
        <v>0.11857819606525005</v>
      </c>
      <c r="E16" s="289">
        <v>0.13847952319809892</v>
      </c>
      <c r="F16" s="289">
        <v>0.12553727582629318</v>
      </c>
      <c r="G16" s="273">
        <v>0.12927712700369914</v>
      </c>
      <c r="H16" s="272">
        <v>0.12731910946196659</v>
      </c>
      <c r="I16" s="290">
        <v>0.14113533525298233</v>
      </c>
      <c r="J16" s="274">
        <v>0.12737060823573859</v>
      </c>
      <c r="K16" s="274">
        <v>0.13401219560798691</v>
      </c>
      <c r="L16" s="275">
        <v>0.13060132075288733</v>
      </c>
      <c r="M16" s="276">
        <v>0.12871287128712872</v>
      </c>
      <c r="N16" s="728">
        <v>0.14159561510353227</v>
      </c>
      <c r="O16" s="715"/>
      <c r="P16" s="714"/>
      <c r="Q16" s="736"/>
      <c r="R16" s="360"/>
      <c r="S16" s="360"/>
      <c r="T16" s="927">
        <v>0.12871287128712872</v>
      </c>
    </row>
    <row r="17" spans="1:20" ht="19.350000000000001" customHeight="1" thickBot="1" x14ac:dyDescent="0.3">
      <c r="A17" s="1148"/>
      <c r="B17" s="55" t="str">
        <f>IAB!B11</f>
        <v>Export</v>
      </c>
      <c r="C17" s="291">
        <v>4.775184322114834E-3</v>
      </c>
      <c r="D17" s="291">
        <v>5.6720901652258858E-4</v>
      </c>
      <c r="E17" s="291">
        <v>1.1019336540119965E-3</v>
      </c>
      <c r="F17" s="291">
        <v>1.1116051578479323E-3</v>
      </c>
      <c r="G17" s="278">
        <v>4.623921085080148E-4</v>
      </c>
      <c r="H17" s="277">
        <v>6.1842918985776122E-4</v>
      </c>
      <c r="I17" s="292">
        <v>6.5816536404771705E-4</v>
      </c>
      <c r="J17" s="279">
        <v>7.9335096335474121E-4</v>
      </c>
      <c r="K17" s="279">
        <v>6.3767884898967753E-4</v>
      </c>
      <c r="L17" s="280">
        <v>7.1758967446641385E-4</v>
      </c>
      <c r="M17" s="282">
        <v>0</v>
      </c>
      <c r="N17" s="729">
        <v>1.4355315816947975E-3</v>
      </c>
      <c r="O17" s="737"/>
      <c r="P17" s="738"/>
      <c r="Q17" s="739"/>
      <c r="R17" s="740"/>
      <c r="S17" s="740"/>
      <c r="T17" s="928">
        <v>0</v>
      </c>
    </row>
    <row r="18" spans="1:20" ht="19.350000000000001" customHeight="1" thickTop="1" x14ac:dyDescent="0.25">
      <c r="A18" s="1"/>
      <c r="B18" s="812" t="s">
        <v>10</v>
      </c>
      <c r="C18" s="296">
        <v>0.15074375205407028</v>
      </c>
      <c r="D18" s="296">
        <v>0.14378312888081177</v>
      </c>
      <c r="E18" s="296">
        <v>0.13170977186775651</v>
      </c>
      <c r="F18" s="296">
        <v>0.12559961139109843</v>
      </c>
      <c r="G18" s="297">
        <v>0.1372151108335935</v>
      </c>
      <c r="H18" s="298">
        <v>0.14091760299625464</v>
      </c>
      <c r="I18" s="299">
        <v>0.15510581926133996</v>
      </c>
      <c r="J18" s="262">
        <v>0.13132619135574436</v>
      </c>
      <c r="K18" s="262">
        <v>0.14770315863395564</v>
      </c>
      <c r="L18" s="263">
        <v>0.13954825210199964</v>
      </c>
      <c r="M18" s="918" t="s">
        <v>104</v>
      </c>
      <c r="N18" s="921" t="s">
        <v>104</v>
      </c>
      <c r="O18" s="709"/>
      <c r="P18" s="708"/>
      <c r="Q18" s="817"/>
      <c r="R18" s="810"/>
      <c r="S18" s="710"/>
      <c r="T18" s="934" t="s">
        <v>104</v>
      </c>
    </row>
    <row r="19" spans="1:20" ht="19.350000000000001" customHeight="1" x14ac:dyDescent="0.25">
      <c r="A19" s="1146"/>
      <c r="B19" s="54" t="str">
        <f>IAB!B7</f>
        <v xml:space="preserve"> Americas</v>
      </c>
      <c r="C19" s="274">
        <v>0.34039695354586114</v>
      </c>
      <c r="D19" s="274">
        <v>0.33226563683174321</v>
      </c>
      <c r="E19" s="274">
        <v>0.31940801512748568</v>
      </c>
      <c r="F19" s="271">
        <v>0.29315684012386911</v>
      </c>
      <c r="G19" s="272">
        <v>0.30512019981267563</v>
      </c>
      <c r="H19" s="272">
        <v>0.28086961610486877</v>
      </c>
      <c r="I19" s="804">
        <v>0.30347623455804895</v>
      </c>
      <c r="J19" s="274">
        <v>0.2990549193449083</v>
      </c>
      <c r="K19" s="274">
        <v>0.29168129703983015</v>
      </c>
      <c r="L19" s="274">
        <v>0.29535299031968787</v>
      </c>
      <c r="M19" s="919" t="s">
        <v>104</v>
      </c>
      <c r="N19" s="922" t="s">
        <v>104</v>
      </c>
      <c r="O19" s="714"/>
      <c r="P19" s="714"/>
      <c r="Q19" s="735"/>
      <c r="R19" s="359"/>
      <c r="S19" s="360"/>
      <c r="T19" s="935" t="s">
        <v>104</v>
      </c>
    </row>
    <row r="20" spans="1:20" ht="19.350000000000001" customHeight="1" x14ac:dyDescent="0.25">
      <c r="A20" s="1146" t="s">
        <v>32</v>
      </c>
      <c r="B20" s="54" t="str">
        <f>IAB!B8</f>
        <v>Europe</v>
      </c>
      <c r="C20" s="289">
        <v>3.3122329708643525E-2</v>
      </c>
      <c r="D20" s="289">
        <v>2.9342723004694839E-2</v>
      </c>
      <c r="E20" s="289">
        <v>2.1303525680126879E-2</v>
      </c>
      <c r="F20" s="289">
        <v>1.9339364867326493E-2</v>
      </c>
      <c r="G20" s="273">
        <v>1.2956603184514517E-2</v>
      </c>
      <c r="H20" s="272">
        <v>1.5244616104868911E-2</v>
      </c>
      <c r="I20" s="290">
        <v>1.7141762696715284E-2</v>
      </c>
      <c r="J20" s="274">
        <v>1.6192587119812831E-2</v>
      </c>
      <c r="K20" s="274">
        <v>1.6151931972581402E-2</v>
      </c>
      <c r="L20" s="275">
        <v>1.6172176192410573E-2</v>
      </c>
      <c r="M20" s="919" t="s">
        <v>104</v>
      </c>
      <c r="N20" s="923" t="s">
        <v>104</v>
      </c>
      <c r="O20" s="715"/>
      <c r="P20" s="714"/>
      <c r="Q20" s="736"/>
      <c r="R20" s="360"/>
      <c r="S20" s="360"/>
      <c r="T20" s="936" t="s">
        <v>104</v>
      </c>
    </row>
    <row r="21" spans="1:20" ht="19.350000000000001" customHeight="1" x14ac:dyDescent="0.25">
      <c r="A21" s="1146"/>
      <c r="B21" s="54" t="str">
        <f>IAB!B9</f>
        <v>Greater China</v>
      </c>
      <c r="C21" s="289">
        <v>0.19575468328022519</v>
      </c>
      <c r="D21" s="289">
        <v>0.21205512645767077</v>
      </c>
      <c r="E21" s="289">
        <v>0.21835732585092107</v>
      </c>
      <c r="F21" s="289">
        <v>0.19782621895682798</v>
      </c>
      <c r="G21" s="273">
        <v>0.18104901654698724</v>
      </c>
      <c r="H21" s="272">
        <v>0.18960674157303359</v>
      </c>
      <c r="I21" s="290">
        <v>0.14974303316627827</v>
      </c>
      <c r="J21" s="274">
        <v>0.18955485777613595</v>
      </c>
      <c r="K21" s="274">
        <v>0.17054180724546961</v>
      </c>
      <c r="L21" s="275">
        <v>0.18000935073694535</v>
      </c>
      <c r="M21" s="919" t="s">
        <v>104</v>
      </c>
      <c r="N21" s="923" t="s">
        <v>104</v>
      </c>
      <c r="O21" s="715"/>
      <c r="P21" s="714"/>
      <c r="Q21" s="736"/>
      <c r="R21" s="360"/>
      <c r="S21" s="360"/>
      <c r="T21" s="936" t="s">
        <v>104</v>
      </c>
    </row>
    <row r="22" spans="1:20" ht="19.350000000000001" customHeight="1" x14ac:dyDescent="0.25">
      <c r="A22" s="1"/>
      <c r="B22" s="54" t="str">
        <f>IAB!B10</f>
        <v>Asia Pacific</v>
      </c>
      <c r="C22" s="289">
        <v>0.22818398753983107</v>
      </c>
      <c r="D22" s="289">
        <v>0.22800242314099656</v>
      </c>
      <c r="E22" s="289">
        <v>0.2535378797120898</v>
      </c>
      <c r="F22" s="289">
        <v>0.31440888942862349</v>
      </c>
      <c r="G22" s="273">
        <v>0.32335310646269128</v>
      </c>
      <c r="H22" s="272">
        <v>0.32277036516853924</v>
      </c>
      <c r="I22" s="290">
        <v>0.32639576084527699</v>
      </c>
      <c r="J22" s="274">
        <v>0.31881849525920453</v>
      </c>
      <c r="K22" s="274">
        <v>0.32450422118070915</v>
      </c>
      <c r="L22" s="275">
        <v>0.32167301545937405</v>
      </c>
      <c r="M22" s="919" t="s">
        <v>104</v>
      </c>
      <c r="N22" s="923" t="s">
        <v>104</v>
      </c>
      <c r="O22" s="715"/>
      <c r="P22" s="714"/>
      <c r="Q22" s="736"/>
      <c r="R22" s="360"/>
      <c r="S22" s="360"/>
      <c r="T22" s="936" t="s">
        <v>104</v>
      </c>
    </row>
    <row r="23" spans="1:20" ht="19.350000000000001" customHeight="1" thickBot="1" x14ac:dyDescent="0.3">
      <c r="A23" s="1146"/>
      <c r="B23" s="55" t="str">
        <f>IAB!B11</f>
        <v>Export</v>
      </c>
      <c r="C23" s="291">
        <v>5.1798293871368757E-2</v>
      </c>
      <c r="D23" s="291">
        <v>5.4550961684083001E-2</v>
      </c>
      <c r="E23" s="291">
        <v>5.5683481761620107E-2</v>
      </c>
      <c r="F23" s="291">
        <v>4.9669075232254535E-2</v>
      </c>
      <c r="G23" s="278">
        <v>4.0305963159537939E-2</v>
      </c>
      <c r="H23" s="277">
        <v>5.0591058052434447E-2</v>
      </c>
      <c r="I23" s="292">
        <v>4.8137389472340128E-2</v>
      </c>
      <c r="J23" s="279">
        <v>4.5052949144194068E-2</v>
      </c>
      <c r="K23" s="279">
        <v>4.9417583927453684E-2</v>
      </c>
      <c r="L23" s="280">
        <v>4.7244215189582349E-2</v>
      </c>
      <c r="M23" s="920" t="s">
        <v>104</v>
      </c>
      <c r="N23" s="924" t="s">
        <v>104</v>
      </c>
      <c r="O23" s="737"/>
      <c r="P23" s="738"/>
      <c r="Q23" s="739"/>
      <c r="R23" s="740"/>
      <c r="S23" s="740"/>
      <c r="T23" s="937" t="s">
        <v>104</v>
      </c>
    </row>
    <row r="24" spans="1:20" ht="19.350000000000001" customHeight="1" thickTop="1" x14ac:dyDescent="0.25">
      <c r="A24" s="50"/>
      <c r="B24" s="813" t="s">
        <v>10</v>
      </c>
      <c r="C24" s="293">
        <v>0.9761001317523057</v>
      </c>
      <c r="D24" s="293">
        <v>0.99226470588235294</v>
      </c>
      <c r="E24" s="293">
        <v>0.98753911806543382</v>
      </c>
      <c r="F24" s="293">
        <v>0.99353020974642592</v>
      </c>
      <c r="G24" s="261">
        <v>0.99787234042553186</v>
      </c>
      <c r="H24" s="260">
        <v>0.97575720189994464</v>
      </c>
      <c r="I24" s="294">
        <v>0.97804198191023339</v>
      </c>
      <c r="J24" s="264">
        <v>0.99606831825484055</v>
      </c>
      <c r="K24" s="264">
        <v>0.97732095232533223</v>
      </c>
      <c r="L24" s="805">
        <v>0.98323180891193362</v>
      </c>
      <c r="M24" s="281">
        <v>0.98192771084337349</v>
      </c>
      <c r="N24" s="730">
        <v>0.99314936318023939</v>
      </c>
      <c r="O24" s="741"/>
      <c r="P24" s="732"/>
      <c r="Q24" s="742"/>
      <c r="R24" s="361"/>
      <c r="S24" s="361"/>
      <c r="T24" s="929">
        <v>0.98192771084337349</v>
      </c>
    </row>
    <row r="25" spans="1:20" ht="19.350000000000001" customHeight="1" x14ac:dyDescent="0.25">
      <c r="A25" s="1146"/>
      <c r="B25" s="53" t="str">
        <f>IAB!B7</f>
        <v xml:space="preserve"> Americas</v>
      </c>
      <c r="C25" s="274">
        <v>0</v>
      </c>
      <c r="D25" s="274">
        <v>0</v>
      </c>
      <c r="E25" s="274">
        <v>0</v>
      </c>
      <c r="F25" s="271">
        <v>0</v>
      </c>
      <c r="G25" s="272">
        <v>0</v>
      </c>
      <c r="H25" s="272">
        <v>0</v>
      </c>
      <c r="I25" s="804">
        <v>0</v>
      </c>
      <c r="J25" s="274">
        <v>0</v>
      </c>
      <c r="K25" s="274">
        <v>0</v>
      </c>
      <c r="L25" s="269">
        <v>0</v>
      </c>
      <c r="M25" s="276">
        <v>0</v>
      </c>
      <c r="N25" s="807">
        <v>0</v>
      </c>
      <c r="O25" s="714"/>
      <c r="P25" s="714"/>
      <c r="Q25" s="809"/>
      <c r="R25" s="360"/>
      <c r="S25" s="360"/>
      <c r="T25" s="926">
        <v>0</v>
      </c>
    </row>
    <row r="26" spans="1:20" ht="19.350000000000001" customHeight="1" x14ac:dyDescent="0.25">
      <c r="A26" s="1146" t="s">
        <v>33</v>
      </c>
      <c r="B26" s="54" t="str">
        <f>IAB!B8</f>
        <v>Europe</v>
      </c>
      <c r="C26" s="289">
        <v>0</v>
      </c>
      <c r="D26" s="289">
        <v>0</v>
      </c>
      <c r="E26" s="289">
        <v>0</v>
      </c>
      <c r="F26" s="289">
        <v>0</v>
      </c>
      <c r="G26" s="273">
        <v>0</v>
      </c>
      <c r="H26" s="272">
        <v>0</v>
      </c>
      <c r="I26" s="290">
        <v>0</v>
      </c>
      <c r="J26" s="274">
        <v>0</v>
      </c>
      <c r="K26" s="274">
        <v>0</v>
      </c>
      <c r="L26" s="275">
        <v>0</v>
      </c>
      <c r="M26" s="276">
        <v>0</v>
      </c>
      <c r="N26" s="728">
        <v>0</v>
      </c>
      <c r="O26" s="715"/>
      <c r="P26" s="714"/>
      <c r="Q26" s="736"/>
      <c r="R26" s="360"/>
      <c r="S26" s="360"/>
      <c r="T26" s="927">
        <v>0</v>
      </c>
    </row>
    <row r="27" spans="1:20" ht="19.350000000000001" customHeight="1" x14ac:dyDescent="0.25">
      <c r="A27" s="1146"/>
      <c r="B27" s="54" t="str">
        <f>IAB!B9</f>
        <v>Greater China</v>
      </c>
      <c r="C27" s="289">
        <v>7.6284584980237154E-3</v>
      </c>
      <c r="D27" s="289">
        <v>3.7499999999999999E-3</v>
      </c>
      <c r="E27" s="289">
        <v>4.196301564722618E-3</v>
      </c>
      <c r="F27" s="289">
        <v>3.8610038610038611E-3</v>
      </c>
      <c r="G27" s="273">
        <v>2.6382978723404255E-3</v>
      </c>
      <c r="H27" s="272">
        <v>2.2083770279439892E-3</v>
      </c>
      <c r="I27" s="290">
        <v>9.2439842994482026E-3</v>
      </c>
      <c r="J27" s="274">
        <v>3.1368901665680222E-3</v>
      </c>
      <c r="K27" s="274">
        <v>7.0236913313476987E-3</v>
      </c>
      <c r="L27" s="275">
        <v>5.7982218786238882E-3</v>
      </c>
      <c r="M27" s="276">
        <v>6.024096385542169E-3</v>
      </c>
      <c r="N27" s="728">
        <v>5.7892705519104592E-3</v>
      </c>
      <c r="O27" s="715"/>
      <c r="P27" s="714"/>
      <c r="Q27" s="736"/>
      <c r="R27" s="360"/>
      <c r="S27" s="360"/>
      <c r="T27" s="927">
        <v>6.024096385542169E-3</v>
      </c>
    </row>
    <row r="28" spans="1:20" ht="19.350000000000001" customHeight="1" x14ac:dyDescent="0.25">
      <c r="A28" s="1"/>
      <c r="B28" s="54" t="str">
        <f>IAB!B10</f>
        <v>Asia Pacific</v>
      </c>
      <c r="C28" s="289">
        <v>0</v>
      </c>
      <c r="D28" s="289">
        <v>0</v>
      </c>
      <c r="E28" s="289">
        <v>0</v>
      </c>
      <c r="F28" s="289">
        <v>0</v>
      </c>
      <c r="G28" s="273">
        <v>0</v>
      </c>
      <c r="H28" s="272">
        <v>0</v>
      </c>
      <c r="I28" s="290">
        <v>0</v>
      </c>
      <c r="J28" s="274">
        <v>0</v>
      </c>
      <c r="K28" s="274">
        <v>0</v>
      </c>
      <c r="L28" s="275">
        <v>0</v>
      </c>
      <c r="M28" s="276">
        <v>0</v>
      </c>
      <c r="N28" s="728">
        <v>0</v>
      </c>
      <c r="O28" s="715"/>
      <c r="P28" s="714"/>
      <c r="Q28" s="736"/>
      <c r="R28" s="360"/>
      <c r="S28" s="360"/>
      <c r="T28" s="927">
        <v>0</v>
      </c>
    </row>
    <row r="29" spans="1:20" ht="19.350000000000001" customHeight="1" thickBot="1" x14ac:dyDescent="0.3">
      <c r="A29" s="1148"/>
      <c r="B29" s="55" t="str">
        <f>IAB!B11</f>
        <v>Export</v>
      </c>
      <c r="C29" s="291">
        <v>1.6363636363636365E-2</v>
      </c>
      <c r="D29" s="291">
        <v>4.6617647058823531E-3</v>
      </c>
      <c r="E29" s="291">
        <v>8.1081081081081086E-3</v>
      </c>
      <c r="F29" s="291">
        <v>2.6087863925701765E-3</v>
      </c>
      <c r="G29" s="278">
        <v>-2.482269503546099E-3</v>
      </c>
      <c r="H29" s="277">
        <v>1.8259206711492195E-2</v>
      </c>
      <c r="I29" s="292">
        <v>1.2714033790317993E-2</v>
      </c>
      <c r="J29" s="279">
        <v>3.3820918237930158E-3</v>
      </c>
      <c r="K29" s="279">
        <v>1.4463976328135645E-2</v>
      </c>
      <c r="L29" s="280">
        <v>1.0969969209442439E-2</v>
      </c>
      <c r="M29" s="282">
        <v>1.2048192771084338E-2</v>
      </c>
      <c r="N29" s="729">
        <v>1.0613662678502509E-3</v>
      </c>
      <c r="O29" s="737"/>
      <c r="P29" s="738"/>
      <c r="Q29" s="739"/>
      <c r="R29" s="740"/>
      <c r="S29" s="740"/>
      <c r="T29" s="928">
        <v>1.2048192771084338E-2</v>
      </c>
    </row>
    <row r="30" spans="1:20" ht="19.350000000000001" customHeight="1" thickTop="1" x14ac:dyDescent="0.25">
      <c r="A30" s="1"/>
      <c r="B30" s="812" t="s">
        <v>10</v>
      </c>
      <c r="C30" s="296">
        <v>0.28787192127338812</v>
      </c>
      <c r="D30" s="296">
        <v>0.28551261167876002</v>
      </c>
      <c r="E30" s="296">
        <v>0.2399690291181594</v>
      </c>
      <c r="F30" s="296">
        <v>0.20369905731388221</v>
      </c>
      <c r="G30" s="297">
        <v>0.24070854162138672</v>
      </c>
      <c r="H30" s="815">
        <v>0.23165924169097146</v>
      </c>
      <c r="I30" s="814">
        <v>0.25542779726960069</v>
      </c>
      <c r="J30" s="262">
        <v>0.22210611656607515</v>
      </c>
      <c r="K30" s="262">
        <v>0.24306527972261111</v>
      </c>
      <c r="L30" s="263">
        <v>0.23299247573446005</v>
      </c>
      <c r="M30" s="265">
        <v>0.23170731707317074</v>
      </c>
      <c r="N30" s="816">
        <v>0.18705788941821858</v>
      </c>
      <c r="O30" s="808"/>
      <c r="P30" s="808"/>
      <c r="Q30" s="743"/>
      <c r="R30" s="710"/>
      <c r="S30" s="810"/>
      <c r="T30" s="931">
        <v>0.23170731707317074</v>
      </c>
    </row>
    <row r="31" spans="1:20" ht="19.350000000000001" customHeight="1" x14ac:dyDescent="0.25">
      <c r="A31" s="1146"/>
      <c r="B31" s="54" t="str">
        <f>IAB!B7</f>
        <v xml:space="preserve"> Americas</v>
      </c>
      <c r="C31" s="274">
        <v>0.2132333219263603</v>
      </c>
      <c r="D31" s="274">
        <v>0.2144232193099363</v>
      </c>
      <c r="E31" s="274">
        <v>0.21923881683857346</v>
      </c>
      <c r="F31" s="271">
        <v>0.22201512599017884</v>
      </c>
      <c r="G31" s="272">
        <v>0.20607838875606757</v>
      </c>
      <c r="H31" s="266">
        <v>0.18781449312522039</v>
      </c>
      <c r="I31" s="288">
        <v>0.20387674992183963</v>
      </c>
      <c r="J31" s="274">
        <v>0.21408882082695255</v>
      </c>
      <c r="K31" s="274">
        <v>0.19552243782089748</v>
      </c>
      <c r="L31" s="274">
        <v>0.20444529105660084</v>
      </c>
      <c r="M31" s="276">
        <v>0.1991869918699187</v>
      </c>
      <c r="N31" s="727">
        <v>0.21235744189403785</v>
      </c>
      <c r="O31" s="712"/>
      <c r="P31" s="711"/>
      <c r="Q31" s="809"/>
      <c r="R31" s="360"/>
      <c r="S31" s="359"/>
      <c r="T31" s="932">
        <v>0.1991869918699187</v>
      </c>
    </row>
    <row r="32" spans="1:20" ht="19.350000000000001" customHeight="1" x14ac:dyDescent="0.25">
      <c r="A32" s="1146" t="s">
        <v>34</v>
      </c>
      <c r="B32" s="54" t="str">
        <f>IAB!B8</f>
        <v>Europe</v>
      </c>
      <c r="C32" s="289">
        <v>0.17716262335716465</v>
      </c>
      <c r="D32" s="289">
        <v>0.1810454612764697</v>
      </c>
      <c r="E32" s="289">
        <v>0.19321774557789267</v>
      </c>
      <c r="F32" s="289">
        <v>0.18301731244847486</v>
      </c>
      <c r="G32" s="273">
        <v>0.20412229225530684</v>
      </c>
      <c r="H32" s="272">
        <v>0.19938463510784915</v>
      </c>
      <c r="I32" s="290">
        <v>0.19821447181019203</v>
      </c>
      <c r="J32" s="274">
        <v>0.19351409782902443</v>
      </c>
      <c r="K32" s="274">
        <v>0.19882309795292391</v>
      </c>
      <c r="L32" s="275">
        <v>0.19627163551037724</v>
      </c>
      <c r="M32" s="276">
        <v>0.18699186991869918</v>
      </c>
      <c r="N32" s="728">
        <v>0.16414032048505847</v>
      </c>
      <c r="O32" s="715"/>
      <c r="P32" s="714"/>
      <c r="Q32" s="736"/>
      <c r="R32" s="360"/>
      <c r="S32" s="360"/>
      <c r="T32" s="927">
        <v>0.18699186991869918</v>
      </c>
    </row>
    <row r="33" spans="1:20" ht="19.350000000000001" customHeight="1" x14ac:dyDescent="0.25">
      <c r="A33" s="1146"/>
      <c r="B33" s="54" t="str">
        <f>IAB!B9</f>
        <v>Greater China</v>
      </c>
      <c r="C33" s="289">
        <v>0.23458902525873787</v>
      </c>
      <c r="D33" s="289">
        <v>0.227661779949652</v>
      </c>
      <c r="E33" s="289">
        <v>0.2469927826784282</v>
      </c>
      <c r="F33" s="289">
        <v>0.29316462955661493</v>
      </c>
      <c r="G33" s="273">
        <v>0.25117728030138375</v>
      </c>
      <c r="H33" s="272">
        <v>0.27842056344347937</v>
      </c>
      <c r="I33" s="290">
        <v>0.24900128530239335</v>
      </c>
      <c r="J33" s="274">
        <v>0.27228177641653906</v>
      </c>
      <c r="K33" s="274">
        <v>0.26430286057211438</v>
      </c>
      <c r="L33" s="275">
        <v>0.26813746287653795</v>
      </c>
      <c r="M33" s="276">
        <v>0.28048780487804881</v>
      </c>
      <c r="N33" s="728">
        <v>0.33701458062653383</v>
      </c>
      <c r="O33" s="715"/>
      <c r="P33" s="714"/>
      <c r="Q33" s="736"/>
      <c r="R33" s="360"/>
      <c r="S33" s="360"/>
      <c r="T33" s="927">
        <v>0.28048780487804881</v>
      </c>
    </row>
    <row r="34" spans="1:20" ht="19.350000000000001" customHeight="1" x14ac:dyDescent="0.25">
      <c r="A34" s="1"/>
      <c r="B34" s="54" t="str">
        <f>IAB!B10</f>
        <v>Asia Pacific</v>
      </c>
      <c r="C34" s="289">
        <v>8.2194948252420894E-2</v>
      </c>
      <c r="D34" s="289">
        <v>8.8622340688089232E-2</v>
      </c>
      <c r="E34" s="289">
        <v>9.5189374037920882E-2</v>
      </c>
      <c r="F34" s="289">
        <v>9.2906555790530129E-2</v>
      </c>
      <c r="G34" s="273">
        <v>9.2950807795406806E-2</v>
      </c>
      <c r="H34" s="272">
        <v>9.6214864908176004E-2</v>
      </c>
      <c r="I34" s="290">
        <v>8.8095320804529781E-2</v>
      </c>
      <c r="J34" s="274">
        <v>9.2928564994144675E-2</v>
      </c>
      <c r="K34" s="274">
        <v>9.2318463692738523E-2</v>
      </c>
      <c r="L34" s="275">
        <v>9.2611673434753614E-2</v>
      </c>
      <c r="M34" s="276">
        <v>9.7560975609756101E-2</v>
      </c>
      <c r="N34" s="728">
        <v>9.4701891150570233E-2</v>
      </c>
      <c r="O34" s="715"/>
      <c r="P34" s="714"/>
      <c r="Q34" s="736"/>
      <c r="R34" s="360"/>
      <c r="S34" s="360"/>
      <c r="T34" s="927">
        <v>9.7560975609756101E-2</v>
      </c>
    </row>
    <row r="35" spans="1:20" ht="19.350000000000001" customHeight="1" thickBot="1" x14ac:dyDescent="0.3">
      <c r="A35" s="1146"/>
      <c r="B35" s="55" t="str">
        <f>IAB!B11</f>
        <v>Export</v>
      </c>
      <c r="C35" s="291">
        <v>4.9481599319281169E-3</v>
      </c>
      <c r="D35" s="291">
        <v>2.73458709709265E-3</v>
      </c>
      <c r="E35" s="291">
        <v>5.3922517490252462E-3</v>
      </c>
      <c r="F35" s="291">
        <v>5.1973189003190071E-3</v>
      </c>
      <c r="G35" s="278">
        <v>4.9626892704484537E-3</v>
      </c>
      <c r="H35" s="277">
        <v>6.5062017243037078E-3</v>
      </c>
      <c r="I35" s="292">
        <v>5.3843748914440548E-3</v>
      </c>
      <c r="J35" s="279">
        <v>5.0806233672642106E-3</v>
      </c>
      <c r="K35" s="279">
        <v>5.9678602387144095E-3</v>
      </c>
      <c r="L35" s="280">
        <v>5.5414613872702238E-3</v>
      </c>
      <c r="M35" s="282">
        <v>4.0650406504065045E-3</v>
      </c>
      <c r="N35" s="729">
        <v>4.7278764255810598E-3</v>
      </c>
      <c r="O35" s="737"/>
      <c r="P35" s="738"/>
      <c r="Q35" s="739"/>
      <c r="R35" s="740"/>
      <c r="S35" s="740"/>
      <c r="T35" s="928">
        <v>4.0650406504065045E-3</v>
      </c>
    </row>
    <row r="36" spans="1:20" ht="19.350000000000001" customHeight="1" thickTop="1" x14ac:dyDescent="0.25">
      <c r="A36" s="50"/>
      <c r="B36" s="813" t="s">
        <v>10</v>
      </c>
      <c r="C36" s="293">
        <v>0.71427860696517409</v>
      </c>
      <c r="D36" s="293">
        <v>0.87298811544991517</v>
      </c>
      <c r="E36" s="805">
        <v>0.79906710532245717</v>
      </c>
      <c r="F36" s="818">
        <v>0.82601590587209928</v>
      </c>
      <c r="G36" s="815">
        <v>0.74130892638914181</v>
      </c>
      <c r="H36" s="260">
        <v>0.88011053638489312</v>
      </c>
      <c r="I36" s="294">
        <v>0.91676019453797253</v>
      </c>
      <c r="J36" s="264">
        <v>0.78463446321010988</v>
      </c>
      <c r="K36" s="264">
        <v>0.89590808304777259</v>
      </c>
      <c r="L36" s="295">
        <v>0.85076307530127693</v>
      </c>
      <c r="M36" s="281">
        <v>0.953125</v>
      </c>
      <c r="N36" s="816">
        <v>0.96172664999456348</v>
      </c>
      <c r="O36" s="741"/>
      <c r="P36" s="732"/>
      <c r="Q36" s="817"/>
      <c r="R36" s="810"/>
      <c r="S36" s="361"/>
      <c r="T36" s="931">
        <v>0.953125</v>
      </c>
    </row>
    <row r="37" spans="1:20" ht="19.350000000000001" customHeight="1" x14ac:dyDescent="0.25">
      <c r="A37" s="1146"/>
      <c r="B37" s="53" t="str">
        <f>IAB!B7</f>
        <v xml:space="preserve"> Americas</v>
      </c>
      <c r="C37" s="274">
        <v>0</v>
      </c>
      <c r="D37" s="274">
        <v>0</v>
      </c>
      <c r="E37" s="287">
        <v>0</v>
      </c>
      <c r="F37" s="287">
        <v>0</v>
      </c>
      <c r="G37" s="267">
        <v>0</v>
      </c>
      <c r="H37" s="272">
        <v>0</v>
      </c>
      <c r="I37" s="804">
        <v>0</v>
      </c>
      <c r="J37" s="274">
        <v>0</v>
      </c>
      <c r="K37" s="274">
        <v>0</v>
      </c>
      <c r="L37" s="274">
        <v>0</v>
      </c>
      <c r="M37" s="276">
        <v>0</v>
      </c>
      <c r="N37" s="727">
        <v>0</v>
      </c>
      <c r="O37" s="714"/>
      <c r="P37" s="714"/>
      <c r="Q37" s="735"/>
      <c r="R37" s="359"/>
      <c r="S37" s="360"/>
      <c r="T37" s="932">
        <v>0</v>
      </c>
    </row>
    <row r="38" spans="1:20" ht="19.350000000000001" customHeight="1" x14ac:dyDescent="0.25">
      <c r="A38" s="1146" t="s">
        <v>28</v>
      </c>
      <c r="B38" s="54" t="str">
        <f>IAB!B8</f>
        <v>Europe</v>
      </c>
      <c r="C38" s="289">
        <v>0</v>
      </c>
      <c r="D38" s="289">
        <v>0</v>
      </c>
      <c r="E38" s="289">
        <v>0</v>
      </c>
      <c r="F38" s="289">
        <v>0</v>
      </c>
      <c r="G38" s="273">
        <v>0</v>
      </c>
      <c r="H38" s="272">
        <v>0</v>
      </c>
      <c r="I38" s="290">
        <v>0</v>
      </c>
      <c r="J38" s="274">
        <v>0</v>
      </c>
      <c r="K38" s="274">
        <v>0</v>
      </c>
      <c r="L38" s="275">
        <v>0</v>
      </c>
      <c r="M38" s="276">
        <v>0</v>
      </c>
      <c r="N38" s="728">
        <v>0</v>
      </c>
      <c r="O38" s="715"/>
      <c r="P38" s="714"/>
      <c r="Q38" s="736"/>
      <c r="R38" s="360"/>
      <c r="S38" s="360"/>
      <c r="T38" s="927">
        <v>0</v>
      </c>
    </row>
    <row r="39" spans="1:20" ht="19.350000000000001" customHeight="1" x14ac:dyDescent="0.25">
      <c r="A39" s="1146"/>
      <c r="B39" s="54" t="str">
        <f>IAB!B9</f>
        <v>Greater China</v>
      </c>
      <c r="C39" s="289">
        <v>0.28276948590381423</v>
      </c>
      <c r="D39" s="289">
        <v>0.1238200339558574</v>
      </c>
      <c r="E39" s="289">
        <v>0.19207715534724412</v>
      </c>
      <c r="F39" s="289">
        <v>0.16603115807822202</v>
      </c>
      <c r="G39" s="273">
        <v>0.25611690371564527</v>
      </c>
      <c r="H39" s="272">
        <v>0.12414086303408205</v>
      </c>
      <c r="I39" s="290">
        <v>8.3239805462027652E-2</v>
      </c>
      <c r="J39" s="274">
        <v>0.20633045943073106</v>
      </c>
      <c r="K39" s="274">
        <v>0.10651078411610561</v>
      </c>
      <c r="L39" s="275">
        <v>0.14700879273581061</v>
      </c>
      <c r="M39" s="276">
        <v>4.6875E-2</v>
      </c>
      <c r="N39" s="728">
        <v>3.8273350005436559E-2</v>
      </c>
      <c r="O39" s="715"/>
      <c r="P39" s="714"/>
      <c r="Q39" s="736"/>
      <c r="R39" s="360"/>
      <c r="S39" s="360"/>
      <c r="T39" s="927">
        <v>4.6875E-2</v>
      </c>
    </row>
    <row r="40" spans="1:20" ht="19.350000000000001" customHeight="1" x14ac:dyDescent="0.25">
      <c r="A40" s="1"/>
      <c r="B40" s="54" t="str">
        <f>IAB!B10</f>
        <v>Asia Pacific</v>
      </c>
      <c r="C40" s="289">
        <v>0</v>
      </c>
      <c r="D40" s="289">
        <v>0</v>
      </c>
      <c r="E40" s="289">
        <v>0</v>
      </c>
      <c r="F40" s="289">
        <v>0</v>
      </c>
      <c r="G40" s="273">
        <v>0</v>
      </c>
      <c r="H40" s="272">
        <v>0</v>
      </c>
      <c r="I40" s="290">
        <v>0</v>
      </c>
      <c r="J40" s="274">
        <v>0</v>
      </c>
      <c r="K40" s="274">
        <v>0</v>
      </c>
      <c r="L40" s="275">
        <v>0</v>
      </c>
      <c r="M40" s="276">
        <v>0</v>
      </c>
      <c r="N40" s="728">
        <v>0</v>
      </c>
      <c r="O40" s="715"/>
      <c r="P40" s="714"/>
      <c r="Q40" s="736"/>
      <c r="R40" s="360"/>
      <c r="S40" s="360"/>
      <c r="T40" s="927">
        <v>0</v>
      </c>
    </row>
    <row r="41" spans="1:20" ht="19.350000000000001" customHeight="1" thickBot="1" x14ac:dyDescent="0.3">
      <c r="A41" s="1148"/>
      <c r="B41" s="55" t="str">
        <f>IAB!B11</f>
        <v>Export</v>
      </c>
      <c r="C41" s="291">
        <v>2.3714759535655057E-3</v>
      </c>
      <c r="D41" s="291">
        <v>2.8862478777589135E-3</v>
      </c>
      <c r="E41" s="291">
        <v>8.8557393302987984E-3</v>
      </c>
      <c r="F41" s="291">
        <v>7.9529360496786126E-3</v>
      </c>
      <c r="G41" s="278">
        <v>2.5741698952130845E-3</v>
      </c>
      <c r="H41" s="277">
        <v>1.4171331396585506E-5</v>
      </c>
      <c r="I41" s="292">
        <v>0</v>
      </c>
      <c r="J41" s="279">
        <v>5.4800992086925706E-3</v>
      </c>
      <c r="K41" s="279">
        <v>8.0628905462612882E-6</v>
      </c>
      <c r="L41" s="280">
        <v>2.2281319629123839E-3</v>
      </c>
      <c r="M41" s="282">
        <v>0</v>
      </c>
      <c r="N41" s="729">
        <v>0</v>
      </c>
      <c r="O41" s="737"/>
      <c r="P41" s="738"/>
      <c r="Q41" s="739"/>
      <c r="R41" s="740"/>
      <c r="S41" s="740"/>
      <c r="T41" s="928">
        <v>0</v>
      </c>
    </row>
    <row r="42" spans="1:20" ht="19.350000000000001" customHeight="1" thickTop="1" x14ac:dyDescent="0.25">
      <c r="A42" s="1332" t="s">
        <v>111</v>
      </c>
      <c r="B42" s="812" t="s">
        <v>10</v>
      </c>
      <c r="C42" s="296">
        <v>0.77241299838672506</v>
      </c>
      <c r="D42" s="296">
        <v>0.82194430118617845</v>
      </c>
      <c r="E42" s="805">
        <v>0.78576952822892498</v>
      </c>
      <c r="F42" s="818">
        <v>0.80088888888888887</v>
      </c>
      <c r="G42" s="815">
        <v>0.81114354219133389</v>
      </c>
      <c r="H42" s="815">
        <v>0.86620218521634174</v>
      </c>
      <c r="I42" s="299">
        <v>0.93013756709594642</v>
      </c>
      <c r="J42" s="262">
        <v>0.80655290417456149</v>
      </c>
      <c r="K42" s="262">
        <v>0.89213112297703234</v>
      </c>
      <c r="L42" s="805">
        <v>0.85315343541639821</v>
      </c>
      <c r="M42" s="265">
        <v>1</v>
      </c>
      <c r="N42" s="731">
        <v>0.98330804248861925</v>
      </c>
      <c r="O42" s="808"/>
      <c r="P42" s="708"/>
      <c r="Q42" s="819"/>
      <c r="R42" s="810"/>
      <c r="S42" s="710"/>
      <c r="T42" s="930">
        <v>1</v>
      </c>
    </row>
    <row r="43" spans="1:20" ht="19.350000000000001" customHeight="1" x14ac:dyDescent="0.25">
      <c r="A43" s="1333"/>
      <c r="B43" s="54" t="str">
        <f>IAB!B7</f>
        <v xml:space="preserve"> Americas</v>
      </c>
      <c r="C43" s="274">
        <v>-2.3046784973496199E-4</v>
      </c>
      <c r="D43" s="274">
        <v>0</v>
      </c>
      <c r="E43" s="287">
        <v>0</v>
      </c>
      <c r="F43" s="287">
        <v>0</v>
      </c>
      <c r="G43" s="267">
        <v>0</v>
      </c>
      <c r="H43" s="266">
        <v>0</v>
      </c>
      <c r="I43" s="804">
        <v>0</v>
      </c>
      <c r="J43" s="274">
        <v>0</v>
      </c>
      <c r="K43" s="274">
        <v>0</v>
      </c>
      <c r="L43" s="269">
        <v>0</v>
      </c>
      <c r="M43" s="276">
        <v>0</v>
      </c>
      <c r="N43" s="807">
        <v>0</v>
      </c>
      <c r="O43" s="712"/>
      <c r="P43" s="714"/>
      <c r="Q43" s="744"/>
      <c r="R43" s="359"/>
      <c r="S43" s="360"/>
      <c r="T43" s="926">
        <v>0</v>
      </c>
    </row>
    <row r="44" spans="1:20" ht="19.350000000000001" customHeight="1" x14ac:dyDescent="0.25">
      <c r="A44" s="1333"/>
      <c r="B44" s="54" t="str">
        <f>IAB!B8</f>
        <v>Europe</v>
      </c>
      <c r="C44" s="289">
        <v>0</v>
      </c>
      <c r="D44" s="289">
        <v>-3.2233109850438369E-3</v>
      </c>
      <c r="E44" s="289">
        <v>0</v>
      </c>
      <c r="F44" s="289">
        <v>0</v>
      </c>
      <c r="G44" s="273">
        <v>0</v>
      </c>
      <c r="H44" s="272">
        <v>0</v>
      </c>
      <c r="I44" s="290">
        <v>0</v>
      </c>
      <c r="J44" s="274">
        <v>0</v>
      </c>
      <c r="K44" s="274">
        <v>0</v>
      </c>
      <c r="L44" s="275">
        <v>0</v>
      </c>
      <c r="M44" s="276">
        <v>0</v>
      </c>
      <c r="N44" s="728">
        <v>0</v>
      </c>
      <c r="O44" s="715"/>
      <c r="P44" s="714"/>
      <c r="Q44" s="745"/>
      <c r="R44" s="360"/>
      <c r="S44" s="360"/>
      <c r="T44" s="927">
        <v>0</v>
      </c>
    </row>
    <row r="45" spans="1:20" ht="19.350000000000001" customHeight="1" x14ac:dyDescent="0.25">
      <c r="A45" s="1333"/>
      <c r="B45" s="54" t="str">
        <f>IAB!B9</f>
        <v>Greater China</v>
      </c>
      <c r="C45" s="289">
        <v>2.0857340401014057E-2</v>
      </c>
      <c r="D45" s="289">
        <v>6.3305827746260965E-2</v>
      </c>
      <c r="E45" s="289">
        <v>0</v>
      </c>
      <c r="F45" s="289">
        <v>0</v>
      </c>
      <c r="G45" s="273">
        <v>0</v>
      </c>
      <c r="H45" s="272">
        <v>0</v>
      </c>
      <c r="I45" s="290">
        <v>0</v>
      </c>
      <c r="J45" s="274">
        <v>0</v>
      </c>
      <c r="K45" s="274">
        <v>0</v>
      </c>
      <c r="L45" s="275">
        <v>0</v>
      </c>
      <c r="M45" s="276">
        <v>0</v>
      </c>
      <c r="N45" s="728">
        <v>0</v>
      </c>
      <c r="O45" s="715"/>
      <c r="P45" s="714"/>
      <c r="Q45" s="745"/>
      <c r="R45" s="360"/>
      <c r="S45" s="360"/>
      <c r="T45" s="927">
        <v>0</v>
      </c>
    </row>
    <row r="46" spans="1:20" ht="19.350000000000001" customHeight="1" x14ac:dyDescent="0.25">
      <c r="A46" s="1333"/>
      <c r="B46" s="54" t="str">
        <f>IAB!B10</f>
        <v>Asia Pacific</v>
      </c>
      <c r="C46" s="289">
        <v>2.7656141968195437E-3</v>
      </c>
      <c r="D46" s="289">
        <v>8.5095410005157305E-3</v>
      </c>
      <c r="E46" s="289">
        <v>0</v>
      </c>
      <c r="F46" s="289">
        <v>0</v>
      </c>
      <c r="G46" s="273">
        <v>0</v>
      </c>
      <c r="H46" s="272">
        <v>0</v>
      </c>
      <c r="I46" s="290">
        <v>0</v>
      </c>
      <c r="J46" s="274">
        <v>0</v>
      </c>
      <c r="K46" s="274">
        <v>0</v>
      </c>
      <c r="L46" s="275">
        <v>0</v>
      </c>
      <c r="M46" s="276">
        <v>0</v>
      </c>
      <c r="N46" s="728">
        <v>0</v>
      </c>
      <c r="O46" s="715"/>
      <c r="P46" s="714"/>
      <c r="Q46" s="745"/>
      <c r="R46" s="360"/>
      <c r="S46" s="360"/>
      <c r="T46" s="927">
        <v>0</v>
      </c>
    </row>
    <row r="47" spans="1:20" ht="19.350000000000001" customHeight="1" thickBot="1" x14ac:dyDescent="0.3">
      <c r="A47" s="1334"/>
      <c r="B47" s="56" t="str">
        <f>IAB!B11</f>
        <v>Export</v>
      </c>
      <c r="C47" s="300">
        <v>0.20419451486517629</v>
      </c>
      <c r="D47" s="300">
        <v>0.10946364105208871</v>
      </c>
      <c r="E47" s="300">
        <v>0.21423047177107502</v>
      </c>
      <c r="F47" s="300">
        <v>0.19911111111111113</v>
      </c>
      <c r="G47" s="433">
        <v>0.188856457808666</v>
      </c>
      <c r="H47" s="432">
        <v>0.13379781478365826</v>
      </c>
      <c r="I47" s="1092">
        <v>6.9862432904054209E-2</v>
      </c>
      <c r="J47" s="431">
        <v>0.19344709582543843</v>
      </c>
      <c r="K47" s="431">
        <v>0.10786887702296789</v>
      </c>
      <c r="L47" s="301">
        <v>0.14684656458360187</v>
      </c>
      <c r="M47" s="315">
        <v>0</v>
      </c>
      <c r="N47" s="772">
        <v>1.6691957511380879E-2</v>
      </c>
      <c r="O47" s="718"/>
      <c r="P47" s="717"/>
      <c r="Q47" s="746"/>
      <c r="R47" s="719"/>
      <c r="S47" s="719"/>
      <c r="T47" s="933">
        <v>0</v>
      </c>
    </row>
    <row r="48" spans="1:20" ht="7.2" customHeight="1" x14ac:dyDescent="0.25"/>
    <row r="49" spans="1:13" ht="6.6" customHeight="1" x14ac:dyDescent="0.25">
      <c r="A49" s="1198" t="s">
        <v>183</v>
      </c>
      <c r="B49" s="1269"/>
      <c r="C49" s="1269"/>
      <c r="D49" s="1269"/>
      <c r="E49" s="1269"/>
      <c r="F49" s="1269"/>
      <c r="G49" s="1269"/>
      <c r="H49" s="1269"/>
      <c r="I49" s="1269"/>
      <c r="J49" s="1269"/>
      <c r="K49" s="1269"/>
      <c r="L49" s="1269"/>
      <c r="M49" s="1269"/>
    </row>
    <row r="50" spans="1:13" x14ac:dyDescent="0.25">
      <c r="A50" s="1269"/>
      <c r="B50" s="1269"/>
      <c r="C50" s="1269"/>
      <c r="D50" s="1269"/>
      <c r="E50" s="1269"/>
      <c r="F50" s="1269"/>
      <c r="G50" s="1269"/>
      <c r="H50" s="1269"/>
      <c r="I50" s="1269"/>
      <c r="J50" s="1269"/>
      <c r="K50" s="1269"/>
      <c r="L50" s="1269"/>
      <c r="M50" s="1269"/>
    </row>
    <row r="52" spans="1:13" x14ac:dyDescent="0.25">
      <c r="A52" s="1324"/>
      <c r="B52" s="1324"/>
      <c r="C52" s="1324"/>
      <c r="D52" s="1324"/>
      <c r="E52" s="1324"/>
      <c r="F52" s="1324"/>
      <c r="G52" s="1324"/>
      <c r="H52" s="1324"/>
      <c r="I52" s="1324"/>
      <c r="J52" s="1324"/>
      <c r="K52" s="1324"/>
      <c r="L52" s="1324"/>
      <c r="M52" s="1324"/>
    </row>
  </sheetData>
  <mergeCells count="12">
    <mergeCell ref="A52:M52"/>
    <mergeCell ref="N4:T4"/>
    <mergeCell ref="A3:B3"/>
    <mergeCell ref="N2:T2"/>
    <mergeCell ref="N3:T3"/>
    <mergeCell ref="F2:L2"/>
    <mergeCell ref="F3:L3"/>
    <mergeCell ref="A49:M50"/>
    <mergeCell ref="A42:A47"/>
    <mergeCell ref="A5:B5"/>
    <mergeCell ref="A4:B4"/>
    <mergeCell ref="F4:L4"/>
  </mergeCells>
  <phoneticPr fontId="3"/>
  <pageMargins left="0.27559055118110237" right="0.19685039370078741" top="0.19685039370078741" bottom="0.19685039370078741" header="0.19685039370078741" footer="0.19685039370078741"/>
  <pageSetup paperSize="9" scale="60" orientation="landscape" r:id="rId1"/>
  <headerFooter scaleWithDoc="0" alignWithMargins="0">
    <oddFooter xml:space="preserve">&amp;C&amp;8 12&amp;R&amp;8Ratio of Sales by Segment and Region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33"/>
  <sheetViews>
    <sheetView showGridLines="0" zoomScale="70" zoomScaleNormal="70" workbookViewId="0"/>
  </sheetViews>
  <sheetFormatPr defaultColWidth="9" defaultRowHeight="13.8" x14ac:dyDescent="0.25"/>
  <cols>
    <col min="1" max="1" width="9" style="412"/>
    <col min="2" max="2" width="20.77734375" style="412" customWidth="1"/>
    <col min="3" max="5" width="11" style="412" customWidth="1"/>
    <col min="6" max="6" width="10.21875" style="412" customWidth="1"/>
    <col min="7" max="7" width="10.44140625" style="412" customWidth="1"/>
    <col min="8" max="8" width="10.21875" style="412" customWidth="1"/>
    <col min="9" max="9" width="10.109375" style="412" customWidth="1"/>
    <col min="10" max="12" width="11" style="412" customWidth="1"/>
    <col min="13" max="13" width="24.88671875" style="412" customWidth="1"/>
    <col min="14" max="14" width="11.109375" style="412" customWidth="1"/>
    <col min="15" max="15" width="9.5546875" style="412" customWidth="1"/>
    <col min="16" max="16" width="10.21875" style="412" customWidth="1"/>
    <col min="17" max="17" width="9.33203125" style="412" customWidth="1"/>
    <col min="18" max="18" width="9.5546875" style="412" customWidth="1"/>
    <col min="19" max="19" width="10.21875" style="412" customWidth="1"/>
    <col min="20" max="20" width="9.77734375" style="412" customWidth="1"/>
    <col min="21" max="16384" width="9" style="412"/>
  </cols>
  <sheetData>
    <row r="1" spans="1:20" ht="21.75" customHeight="1" thickBot="1" x14ac:dyDescent="0.3">
      <c r="A1" s="411"/>
      <c r="B1" s="411"/>
      <c r="C1" s="411"/>
      <c r="D1" s="411"/>
      <c r="E1" s="411"/>
      <c r="F1" s="411"/>
      <c r="G1" s="411"/>
      <c r="H1" s="411"/>
      <c r="I1" s="411"/>
      <c r="J1" s="411"/>
      <c r="K1" s="411"/>
      <c r="L1" s="411"/>
      <c r="M1" s="1172"/>
      <c r="N1" s="411"/>
      <c r="O1" s="411"/>
      <c r="P1" s="411"/>
      <c r="Q1" s="411"/>
      <c r="R1" s="411"/>
      <c r="S1" s="441"/>
      <c r="T1" s="439" t="s">
        <v>250</v>
      </c>
    </row>
    <row r="2" spans="1:20" ht="20.25" customHeight="1" x14ac:dyDescent="0.25">
      <c r="A2" s="42"/>
      <c r="B2" s="43"/>
      <c r="C2" s="186" t="str">
        <f>'Total PL'!C2</f>
        <v>FY15</v>
      </c>
      <c r="D2" s="186" t="str">
        <f>'Total PL'!D2</f>
        <v>FY16</v>
      </c>
      <c r="E2" s="143" t="str">
        <f>'Total PL'!E2</f>
        <v>FY17</v>
      </c>
      <c r="F2" s="1330" t="str">
        <f>'Total PL'!F2</f>
        <v>FY18</v>
      </c>
      <c r="G2" s="1209"/>
      <c r="H2" s="1209"/>
      <c r="I2" s="1209"/>
      <c r="J2" s="1209"/>
      <c r="K2" s="1209"/>
      <c r="L2" s="1331"/>
      <c r="M2" s="220" t="str">
        <f>'【continuing operations】Total PL'!K2</f>
        <v>FY19 Plan / Estimate</v>
      </c>
      <c r="N2" s="1349" t="str">
        <f>'Total PL'!N2</f>
        <v>FY19</v>
      </c>
      <c r="O2" s="1328">
        <f>'Total PL'!O2</f>
        <v>0</v>
      </c>
      <c r="P2" s="1328">
        <f>'Total PL'!P2</f>
        <v>0</v>
      </c>
      <c r="Q2" s="1328">
        <f>'Total PL'!Q2</f>
        <v>0</v>
      </c>
      <c r="R2" s="1328">
        <f>'Total PL'!R2</f>
        <v>0</v>
      </c>
      <c r="S2" s="1328">
        <f>'Total PL'!S2</f>
        <v>0</v>
      </c>
      <c r="T2" s="1329">
        <f>'Total PL'!T2</f>
        <v>0</v>
      </c>
    </row>
    <row r="3" spans="1:20" ht="20.25" customHeight="1" x14ac:dyDescent="0.25">
      <c r="A3" s="1342" t="s">
        <v>24</v>
      </c>
      <c r="B3" s="1343"/>
      <c r="C3" s="1132" t="str">
        <f>'Total PL'!C3</f>
        <v>Actual</v>
      </c>
      <c r="D3" s="144" t="str">
        <f>'Total PL'!D3</f>
        <v>Actual</v>
      </c>
      <c r="E3" s="144" t="str">
        <f>'Total PL'!E3</f>
        <v>Actual</v>
      </c>
      <c r="F3" s="1210" t="str">
        <f>'Total PL'!F3</f>
        <v xml:space="preserve">Actual </v>
      </c>
      <c r="G3" s="1229"/>
      <c r="H3" s="1229"/>
      <c r="I3" s="1229"/>
      <c r="J3" s="1229"/>
      <c r="K3" s="1229"/>
      <c r="L3" s="1230"/>
      <c r="M3" s="345" t="str">
        <f>'【continuing operations】Total PL'!K3</f>
        <v>Continuing Operations</v>
      </c>
      <c r="N3" s="1250" t="str">
        <f>'Total PL'!N3:T3</f>
        <v>Actual / Estimates</v>
      </c>
      <c r="O3" s="1231"/>
      <c r="P3" s="1231"/>
      <c r="Q3" s="1231"/>
      <c r="R3" s="1231"/>
      <c r="S3" s="1231"/>
      <c r="T3" s="1232"/>
    </row>
    <row r="4" spans="1:20" ht="20.25" customHeight="1" thickBot="1" x14ac:dyDescent="0.3">
      <c r="A4" s="1342" t="s">
        <v>50</v>
      </c>
      <c r="B4" s="1343"/>
      <c r="C4" s="1131"/>
      <c r="D4" s="355"/>
      <c r="E4" s="355"/>
      <c r="F4" s="1255"/>
      <c r="G4" s="1256"/>
      <c r="H4" s="1229"/>
      <c r="I4" s="1256"/>
      <c r="J4" s="1256"/>
      <c r="K4" s="1229"/>
      <c r="L4" s="1257"/>
      <c r="M4" s="346" t="str">
        <f>'【continuing operations】Total PL'!K4</f>
        <v>(Announced Jul 25)</v>
      </c>
      <c r="N4" s="1294" t="str">
        <f>'Total PL'!N4:T4</f>
        <v>(Announced Jul 25)</v>
      </c>
      <c r="O4" s="1216"/>
      <c r="P4" s="1216"/>
      <c r="Q4" s="1216"/>
      <c r="R4" s="1217"/>
      <c r="S4" s="1217"/>
      <c r="T4" s="1218"/>
    </row>
    <row r="5" spans="1:20" ht="23.25" customHeight="1" thickBot="1" x14ac:dyDescent="0.3">
      <c r="A5" s="1279"/>
      <c r="B5" s="1280"/>
      <c r="C5" s="77" t="str">
        <f>'Total PL'!C5</f>
        <v>Full (A)</v>
      </c>
      <c r="D5" s="77" t="str">
        <f>'Total PL'!D5</f>
        <v>Full (A)</v>
      </c>
      <c r="E5" s="77" t="str">
        <f>'Total PL'!E5</f>
        <v>Full (A)</v>
      </c>
      <c r="F5" s="74" t="str">
        <f>'Total PL'!F5</f>
        <v>Q1 (A)</v>
      </c>
      <c r="G5" s="75" t="str">
        <f>'Total PL'!G5</f>
        <v>Q2 (A)</v>
      </c>
      <c r="H5" s="75" t="str">
        <f>'Total PL'!H5</f>
        <v>Q3 (A)</v>
      </c>
      <c r="I5" s="140" t="str">
        <f>'Total PL'!I5</f>
        <v>Q4 (A)</v>
      </c>
      <c r="J5" s="77" t="str">
        <f>'Total PL'!J5</f>
        <v>1st H (A)</v>
      </c>
      <c r="K5" s="77" t="str">
        <f>'Total PL'!K5</f>
        <v>2nd H (A)</v>
      </c>
      <c r="L5" s="78" t="str">
        <f>'Total PL'!L5</f>
        <v>Full (A)</v>
      </c>
      <c r="M5" s="417" t="s">
        <v>70</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4" customHeight="1" thickTop="1" x14ac:dyDescent="0.25">
      <c r="A6" s="1281" t="s">
        <v>30</v>
      </c>
      <c r="B6" s="1282"/>
      <c r="C6" s="302">
        <v>479.28999999999996</v>
      </c>
      <c r="D6" s="302">
        <v>520.05093863000002</v>
      </c>
      <c r="E6" s="302">
        <v>739.8</v>
      </c>
      <c r="F6" s="302">
        <v>170.38</v>
      </c>
      <c r="G6" s="303">
        <v>163.10000000000002</v>
      </c>
      <c r="H6" s="304">
        <v>155.60999999999996</v>
      </c>
      <c r="I6" s="305">
        <v>139.86000000000007</v>
      </c>
      <c r="J6" s="306">
        <v>333.48</v>
      </c>
      <c r="K6" s="305">
        <v>295.47000000000003</v>
      </c>
      <c r="L6" s="306">
        <v>628.95000000000005</v>
      </c>
      <c r="M6" s="356">
        <v>630</v>
      </c>
      <c r="N6" s="747">
        <v>132.76</v>
      </c>
      <c r="O6" s="749"/>
      <c r="P6" s="750"/>
      <c r="Q6" s="751"/>
      <c r="R6" s="752"/>
      <c r="S6" s="751"/>
      <c r="T6" s="940">
        <v>630</v>
      </c>
    </row>
    <row r="7" spans="1:20" ht="24" customHeight="1" x14ac:dyDescent="0.25">
      <c r="A7" s="1283" t="s">
        <v>31</v>
      </c>
      <c r="B7" s="1284"/>
      <c r="C7" s="307">
        <v>86.019454899999999</v>
      </c>
      <c r="D7" s="307">
        <v>97.510186340000004</v>
      </c>
      <c r="E7" s="307">
        <v>124.73511126007119</v>
      </c>
      <c r="F7" s="307">
        <v>29.09</v>
      </c>
      <c r="G7" s="308">
        <v>16.48</v>
      </c>
      <c r="H7" s="309">
        <v>24.720000000000006</v>
      </c>
      <c r="I7" s="310">
        <v>11.36</v>
      </c>
      <c r="J7" s="311">
        <v>45.57</v>
      </c>
      <c r="K7" s="310">
        <v>36.080000000000005</v>
      </c>
      <c r="L7" s="311">
        <v>81.650000000000006</v>
      </c>
      <c r="M7" s="196">
        <v>85</v>
      </c>
      <c r="N7" s="748">
        <v>0.05</v>
      </c>
      <c r="O7" s="753"/>
      <c r="P7" s="754"/>
      <c r="Q7" s="755"/>
      <c r="R7" s="756"/>
      <c r="S7" s="755"/>
      <c r="T7" s="941">
        <v>85</v>
      </c>
    </row>
    <row r="8" spans="1:20" ht="24" customHeight="1" x14ac:dyDescent="0.25">
      <c r="A8" s="1283" t="s">
        <v>32</v>
      </c>
      <c r="B8" s="1284"/>
      <c r="C8" s="302">
        <v>73.42</v>
      </c>
      <c r="D8" s="302">
        <v>71.267641080000004</v>
      </c>
      <c r="E8" s="302">
        <v>58.16</v>
      </c>
      <c r="F8" s="1093" t="s">
        <v>104</v>
      </c>
      <c r="G8" s="1094" t="s">
        <v>104</v>
      </c>
      <c r="H8" s="1095" t="s">
        <v>104</v>
      </c>
      <c r="I8" s="1096" t="s">
        <v>104</v>
      </c>
      <c r="J8" s="1097" t="s">
        <v>104</v>
      </c>
      <c r="K8" s="1096" t="s">
        <v>104</v>
      </c>
      <c r="L8" s="1097" t="s">
        <v>104</v>
      </c>
      <c r="M8" s="938" t="s">
        <v>104</v>
      </c>
      <c r="N8" s="939" t="s">
        <v>104</v>
      </c>
      <c r="O8" s="749"/>
      <c r="P8" s="757"/>
      <c r="Q8" s="751"/>
      <c r="R8" s="752"/>
      <c r="S8" s="751"/>
      <c r="T8" s="942" t="s">
        <v>104</v>
      </c>
    </row>
    <row r="9" spans="1:20" ht="24" customHeight="1" x14ac:dyDescent="0.25">
      <c r="A9" s="1283" t="s">
        <v>33</v>
      </c>
      <c r="B9" s="1284"/>
      <c r="C9" s="302">
        <v>29.216760000000001</v>
      </c>
      <c r="D9" s="302">
        <v>41.430010000000003</v>
      </c>
      <c r="E9" s="302">
        <v>48.232022066457098</v>
      </c>
      <c r="F9" s="302">
        <v>-21</v>
      </c>
      <c r="G9" s="303">
        <v>-1</v>
      </c>
      <c r="H9" s="312">
        <v>7.81</v>
      </c>
      <c r="I9" s="305">
        <v>71.41</v>
      </c>
      <c r="J9" s="306">
        <v>-21.59</v>
      </c>
      <c r="K9" s="305">
        <v>79.22</v>
      </c>
      <c r="L9" s="306">
        <v>57.63</v>
      </c>
      <c r="M9" s="195">
        <v>65</v>
      </c>
      <c r="N9" s="747">
        <v>-18.079999999999998</v>
      </c>
      <c r="O9" s="749"/>
      <c r="P9" s="757"/>
      <c r="Q9" s="751"/>
      <c r="R9" s="752"/>
      <c r="S9" s="751"/>
      <c r="T9" s="940">
        <v>65</v>
      </c>
    </row>
    <row r="10" spans="1:20" ht="24" customHeight="1" x14ac:dyDescent="0.25">
      <c r="A10" s="1283" t="s">
        <v>34</v>
      </c>
      <c r="B10" s="1284"/>
      <c r="C10" s="307">
        <v>72.849999999999994</v>
      </c>
      <c r="D10" s="307">
        <v>85.347859999999997</v>
      </c>
      <c r="E10" s="307">
        <v>112.11</v>
      </c>
      <c r="F10" s="307">
        <v>39.35</v>
      </c>
      <c r="G10" s="308">
        <v>32.54</v>
      </c>
      <c r="H10" s="309">
        <v>40.510000000000005</v>
      </c>
      <c r="I10" s="310">
        <v>17.930000000000007</v>
      </c>
      <c r="J10" s="311">
        <v>71.89</v>
      </c>
      <c r="K10" s="310">
        <v>58.440000000000012</v>
      </c>
      <c r="L10" s="311">
        <v>130.33000000000001</v>
      </c>
      <c r="M10" s="196">
        <v>140</v>
      </c>
      <c r="N10" s="748">
        <v>33.99</v>
      </c>
      <c r="O10" s="753"/>
      <c r="P10" s="754"/>
      <c r="Q10" s="755"/>
      <c r="R10" s="756"/>
      <c r="S10" s="755"/>
      <c r="T10" s="941">
        <v>140</v>
      </c>
    </row>
    <row r="11" spans="1:20" ht="24" customHeight="1" x14ac:dyDescent="0.25">
      <c r="A11" s="1292" t="s">
        <v>28</v>
      </c>
      <c r="B11" s="1293"/>
      <c r="C11" s="317">
        <v>-17</v>
      </c>
      <c r="D11" s="317">
        <v>1</v>
      </c>
      <c r="E11" s="317">
        <v>-12</v>
      </c>
      <c r="F11" s="302">
        <v>-3.4284407000000003</v>
      </c>
      <c r="G11" s="303">
        <v>-12.158131060000001</v>
      </c>
      <c r="H11" s="312">
        <v>10.55</v>
      </c>
      <c r="I11" s="305">
        <v>0.30999999999999872</v>
      </c>
      <c r="J11" s="306">
        <v>-15.59</v>
      </c>
      <c r="K11" s="305">
        <v>10.86</v>
      </c>
      <c r="L11" s="306">
        <v>-4.7300000000000004</v>
      </c>
      <c r="M11" s="195">
        <v>-10</v>
      </c>
      <c r="N11" s="747">
        <v>3.71</v>
      </c>
      <c r="O11" s="749"/>
      <c r="P11" s="757"/>
      <c r="Q11" s="751"/>
      <c r="R11" s="752"/>
      <c r="S11" s="751"/>
      <c r="T11" s="940">
        <v>-10</v>
      </c>
    </row>
    <row r="12" spans="1:20" ht="24" customHeight="1" x14ac:dyDescent="0.25">
      <c r="A12" s="1300" t="s">
        <v>61</v>
      </c>
      <c r="B12" s="1293"/>
      <c r="C12" s="1041">
        <v>-100.98087362</v>
      </c>
      <c r="D12" s="1041">
        <v>-141.29394959999999</v>
      </c>
      <c r="E12" s="1041">
        <v>-209</v>
      </c>
      <c r="F12" s="1042">
        <v>-43</v>
      </c>
      <c r="G12" s="1043">
        <v>-51.128564977822435</v>
      </c>
      <c r="H12" s="1044">
        <v>-62.003890507162168</v>
      </c>
      <c r="I12" s="1045">
        <v>-64.02456643033554</v>
      </c>
      <c r="J12" s="1041">
        <v>-95.26374690250293</v>
      </c>
      <c r="K12" s="1045">
        <v>-126.02845693749765</v>
      </c>
      <c r="L12" s="1041">
        <v>-221.29220384000052</v>
      </c>
      <c r="M12" s="1046">
        <v>-285</v>
      </c>
      <c r="N12" s="1047">
        <v>-53</v>
      </c>
      <c r="O12" s="1048"/>
      <c r="P12" s="1049"/>
      <c r="Q12" s="1048"/>
      <c r="R12" s="1050"/>
      <c r="S12" s="1051"/>
      <c r="T12" s="1052">
        <v>-285</v>
      </c>
    </row>
    <row r="13" spans="1:20" ht="24" customHeight="1" thickBot="1" x14ac:dyDescent="0.3">
      <c r="A13" s="1308" t="s">
        <v>204</v>
      </c>
      <c r="B13" s="1309"/>
      <c r="C13" s="1098" t="s">
        <v>104</v>
      </c>
      <c r="D13" s="1098" t="s">
        <v>104</v>
      </c>
      <c r="E13" s="1098" t="s">
        <v>104</v>
      </c>
      <c r="F13" s="1099" t="s">
        <v>104</v>
      </c>
      <c r="G13" s="1100" t="s">
        <v>104</v>
      </c>
      <c r="H13" s="1101" t="s">
        <v>104</v>
      </c>
      <c r="I13" s="1099" t="s">
        <v>104</v>
      </c>
      <c r="J13" s="1098" t="s">
        <v>104</v>
      </c>
      <c r="K13" s="1099" t="s">
        <v>104</v>
      </c>
      <c r="L13" s="1098" t="s">
        <v>104</v>
      </c>
      <c r="M13" s="313">
        <v>-50</v>
      </c>
      <c r="N13" s="1102" t="s">
        <v>104</v>
      </c>
      <c r="O13" s="758"/>
      <c r="P13" s="759"/>
      <c r="Q13" s="758"/>
      <c r="R13" s="760"/>
      <c r="S13" s="761"/>
      <c r="T13" s="1103">
        <v>-50</v>
      </c>
    </row>
    <row r="14" spans="1:20" ht="31.2" customHeight="1" thickTop="1" thickBot="1" x14ac:dyDescent="0.3">
      <c r="A14" s="1340" t="s">
        <v>206</v>
      </c>
      <c r="B14" s="1341"/>
      <c r="C14" s="1066" t="s">
        <v>104</v>
      </c>
      <c r="D14" s="1066" t="s">
        <v>104</v>
      </c>
      <c r="E14" s="1066" t="s">
        <v>104</v>
      </c>
      <c r="F14" s="1006">
        <v>170.66294913531954</v>
      </c>
      <c r="G14" s="149">
        <v>147.83330396217758</v>
      </c>
      <c r="H14" s="149">
        <v>177.19610949283782</v>
      </c>
      <c r="I14" s="1007">
        <v>176.84543356966455</v>
      </c>
      <c r="J14" s="252">
        <v>318.49625309749712</v>
      </c>
      <c r="K14" s="253">
        <v>354.04154306250234</v>
      </c>
      <c r="L14" s="252">
        <v>672.54</v>
      </c>
      <c r="M14" s="967">
        <v>575</v>
      </c>
      <c r="N14" s="1008">
        <v>100.32</v>
      </c>
      <c r="O14" s="1009"/>
      <c r="P14" s="1009"/>
      <c r="Q14" s="1010"/>
      <c r="R14" s="1011"/>
      <c r="S14" s="1011"/>
      <c r="T14" s="1012">
        <v>575</v>
      </c>
    </row>
    <row r="15" spans="1:20" ht="30" customHeight="1" thickBot="1" x14ac:dyDescent="0.3">
      <c r="A15" s="1338" t="s">
        <v>207</v>
      </c>
      <c r="B15" s="1339"/>
      <c r="C15" s="1014">
        <v>622.87</v>
      </c>
      <c r="D15" s="1014">
        <v>685.286320632615</v>
      </c>
      <c r="E15" s="1014">
        <v>862.54278784716303</v>
      </c>
      <c r="F15" s="1067" t="s">
        <v>104</v>
      </c>
      <c r="G15" s="1068" t="s">
        <v>104</v>
      </c>
      <c r="H15" s="1068" t="s">
        <v>104</v>
      </c>
      <c r="I15" s="1069" t="s">
        <v>104</v>
      </c>
      <c r="J15" s="1070" t="s">
        <v>104</v>
      </c>
      <c r="K15" s="1071" t="s">
        <v>104</v>
      </c>
      <c r="L15" s="1070" t="s">
        <v>104</v>
      </c>
      <c r="M15" s="1072" t="s">
        <v>104</v>
      </c>
      <c r="N15" s="1073" t="s">
        <v>104</v>
      </c>
      <c r="O15" s="1015"/>
      <c r="P15" s="1015"/>
      <c r="Q15" s="1016"/>
      <c r="R15" s="1017"/>
      <c r="S15" s="1017"/>
      <c r="T15" s="1075" t="s">
        <v>104</v>
      </c>
    </row>
    <row r="16" spans="1:20" ht="20.25" customHeight="1" thickBot="1" x14ac:dyDescent="0.3">
      <c r="M16" s="1173"/>
    </row>
    <row r="17" spans="1:20" ht="24" customHeight="1" x14ac:dyDescent="0.25">
      <c r="A17" s="1346" t="s">
        <v>62</v>
      </c>
      <c r="B17" s="1347"/>
      <c r="C17" s="1192" t="str">
        <f>'Total PL'!$C$37</f>
        <v>FY16 (A) /
FY15 (A)</v>
      </c>
      <c r="D17" s="1192" t="str">
        <f>'Total PL'!$D$37</f>
        <v>FY17 (A) /
FY16 (A)</v>
      </c>
      <c r="E17" s="1192" t="str">
        <f>'Total PL'!$E$37</f>
        <v>FY18 (A) /
FY17 (A)</v>
      </c>
      <c r="F17" s="1208" t="str">
        <f>'Total PL'!$F$37</f>
        <v>FY19 (A) &amp; (E) / 
FY18 (A)</v>
      </c>
      <c r="G17" s="1209"/>
      <c r="H17" s="1209"/>
      <c r="I17" s="1209"/>
      <c r="J17" s="1209"/>
      <c r="K17" s="1209"/>
      <c r="L17" s="1209"/>
      <c r="M17" s="1345"/>
      <c r="S17" s="1344"/>
      <c r="T17" s="1344"/>
    </row>
    <row r="18" spans="1:20" ht="24" customHeight="1" thickBot="1" x14ac:dyDescent="0.3">
      <c r="A18" s="1219"/>
      <c r="B18" s="1348"/>
      <c r="C18" s="1193"/>
      <c r="D18" s="1193"/>
      <c r="E18" s="1193"/>
      <c r="F18" s="1210"/>
      <c r="G18" s="1211"/>
      <c r="H18" s="1211"/>
      <c r="I18" s="1211"/>
      <c r="J18" s="1211"/>
      <c r="K18" s="1211"/>
      <c r="L18" s="1211"/>
      <c r="M18" s="1345"/>
      <c r="S18" s="1344"/>
      <c r="T18" s="1344"/>
    </row>
    <row r="19" spans="1:20" ht="24" customHeight="1" thickBot="1" x14ac:dyDescent="0.3">
      <c r="A19" s="1279" t="str">
        <f>'Total PL'!A39:B39</f>
        <v>Comparison</v>
      </c>
      <c r="B19" s="1280"/>
      <c r="C19" s="78" t="str">
        <f>'Total PL'!C39</f>
        <v xml:space="preserve"> Full (A)</v>
      </c>
      <c r="D19" s="78" t="str">
        <f>'Total PL'!D39</f>
        <v xml:space="preserve"> Full (A)</v>
      </c>
      <c r="E19" s="78" t="s">
        <v>150</v>
      </c>
      <c r="F19" s="74" t="s">
        <v>27</v>
      </c>
      <c r="G19" s="330" t="s">
        <v>121</v>
      </c>
      <c r="H19" s="75" t="s">
        <v>123</v>
      </c>
      <c r="I19" s="330" t="s">
        <v>125</v>
      </c>
      <c r="J19" s="77" t="s">
        <v>127</v>
      </c>
      <c r="K19" s="331" t="s">
        <v>129</v>
      </c>
      <c r="L19" s="944" t="s">
        <v>176</v>
      </c>
      <c r="M19" s="1135"/>
      <c r="S19" s="1251"/>
      <c r="T19" s="1251"/>
    </row>
    <row r="20" spans="1:20" ht="24" customHeight="1" thickTop="1" x14ac:dyDescent="0.25">
      <c r="A20" s="1281" t="s">
        <v>15</v>
      </c>
      <c r="B20" s="1282"/>
      <c r="C20" s="228">
        <v>1.0850444170126647</v>
      </c>
      <c r="D20" s="228">
        <v>1.4225529559640782</v>
      </c>
      <c r="E20" s="228">
        <v>0.85016220600162218</v>
      </c>
      <c r="F20" s="348">
        <v>0.77919943655358603</v>
      </c>
      <c r="G20" s="659"/>
      <c r="H20" s="659"/>
      <c r="I20" s="773"/>
      <c r="J20" s="774"/>
      <c r="K20" s="774"/>
      <c r="L20" s="228">
        <v>1.001669449081803</v>
      </c>
      <c r="M20" s="655"/>
      <c r="S20" s="1251"/>
      <c r="T20" s="1251"/>
    </row>
    <row r="21" spans="1:20" ht="24" customHeight="1" x14ac:dyDescent="0.25">
      <c r="A21" s="1283" t="s">
        <v>22</v>
      </c>
      <c r="B21" s="1284"/>
      <c r="C21" s="114">
        <v>1.1335829371780872</v>
      </c>
      <c r="D21" s="114">
        <v>1.2792008295947965</v>
      </c>
      <c r="E21" s="114">
        <v>0.65458714210596847</v>
      </c>
      <c r="F21" s="349">
        <v>1.7188037126160194E-3</v>
      </c>
      <c r="G21" s="547"/>
      <c r="H21" s="547"/>
      <c r="I21" s="775"/>
      <c r="J21" s="776"/>
      <c r="K21" s="776"/>
      <c r="L21" s="114">
        <v>1.0410287813839558</v>
      </c>
      <c r="M21" s="655"/>
      <c r="S21" s="1251"/>
      <c r="T21" s="1251"/>
    </row>
    <row r="22" spans="1:20" ht="24" customHeight="1" x14ac:dyDescent="0.25">
      <c r="A22" s="1283" t="s">
        <v>16</v>
      </c>
      <c r="B22" s="1284"/>
      <c r="C22" s="114">
        <v>0.97068429692181968</v>
      </c>
      <c r="D22" s="114">
        <v>0.81607864549233078</v>
      </c>
      <c r="E22" s="943" t="s">
        <v>104</v>
      </c>
      <c r="F22" s="357" t="s">
        <v>104</v>
      </c>
      <c r="G22" s="547"/>
      <c r="H22" s="547"/>
      <c r="I22" s="775"/>
      <c r="J22" s="776"/>
      <c r="K22" s="776"/>
      <c r="L22" s="943" t="s">
        <v>104</v>
      </c>
      <c r="M22" s="655"/>
      <c r="S22" s="1251"/>
      <c r="T22" s="1251"/>
    </row>
    <row r="23" spans="1:20" ht="24" customHeight="1" x14ac:dyDescent="0.25">
      <c r="A23" s="1283" t="s">
        <v>17</v>
      </c>
      <c r="B23" s="1284"/>
      <c r="C23" s="114">
        <v>1.4180220530955521</v>
      </c>
      <c r="D23" s="114">
        <v>1.1641807971192162</v>
      </c>
      <c r="E23" s="114">
        <v>1.1948493455363283</v>
      </c>
      <c r="F23" s="357" t="s">
        <v>104</v>
      </c>
      <c r="G23" s="777"/>
      <c r="H23" s="777"/>
      <c r="I23" s="775"/>
      <c r="J23" s="778"/>
      <c r="K23" s="776"/>
      <c r="L23" s="114">
        <v>1.1278847822314766</v>
      </c>
      <c r="M23" s="655"/>
      <c r="S23" s="1251"/>
      <c r="T23" s="1251"/>
    </row>
    <row r="24" spans="1:20" ht="24" customHeight="1" x14ac:dyDescent="0.25">
      <c r="A24" s="1283" t="s">
        <v>18</v>
      </c>
      <c r="B24" s="1284"/>
      <c r="C24" s="114">
        <v>1.1715560741249142</v>
      </c>
      <c r="D24" s="114">
        <v>1.313565448506852</v>
      </c>
      <c r="E24" s="114">
        <v>1.1625189545981627</v>
      </c>
      <c r="F24" s="349">
        <v>0.86378653113087678</v>
      </c>
      <c r="G24" s="547"/>
      <c r="H24" s="547"/>
      <c r="I24" s="775"/>
      <c r="J24" s="776"/>
      <c r="K24" s="776"/>
      <c r="L24" s="114">
        <v>1.0741962710043733</v>
      </c>
      <c r="M24" s="655"/>
      <c r="S24" s="1251"/>
      <c r="T24" s="1251"/>
    </row>
    <row r="25" spans="1:20" ht="24" customHeight="1" x14ac:dyDescent="0.25">
      <c r="A25" s="1292" t="s">
        <v>28</v>
      </c>
      <c r="B25" s="1293"/>
      <c r="C25" s="316" t="s">
        <v>104</v>
      </c>
      <c r="D25" s="316" t="s">
        <v>104</v>
      </c>
      <c r="E25" s="316" t="s">
        <v>104</v>
      </c>
      <c r="F25" s="357" t="s">
        <v>104</v>
      </c>
      <c r="G25" s="777"/>
      <c r="H25" s="777"/>
      <c r="I25" s="779"/>
      <c r="J25" s="778"/>
      <c r="K25" s="778"/>
      <c r="L25" s="943" t="s">
        <v>104</v>
      </c>
      <c r="M25" s="656"/>
      <c r="S25" s="1251"/>
      <c r="T25" s="1251"/>
    </row>
    <row r="26" spans="1:20" ht="24" customHeight="1" thickBot="1" x14ac:dyDescent="0.3">
      <c r="A26" s="1350" t="s">
        <v>61</v>
      </c>
      <c r="B26" s="1351"/>
      <c r="C26" s="314" t="s">
        <v>104</v>
      </c>
      <c r="D26" s="314" t="s">
        <v>104</v>
      </c>
      <c r="E26" s="314" t="s">
        <v>104</v>
      </c>
      <c r="F26" s="358" t="s">
        <v>104</v>
      </c>
      <c r="G26" s="780"/>
      <c r="H26" s="780"/>
      <c r="I26" s="673"/>
      <c r="J26" s="781"/>
      <c r="K26" s="781"/>
      <c r="L26" s="314" t="s">
        <v>104</v>
      </c>
      <c r="M26" s="657"/>
      <c r="S26" s="1275"/>
      <c r="T26" s="1276"/>
    </row>
    <row r="27" spans="1:20" ht="32.4" customHeight="1" thickTop="1" thickBot="1" x14ac:dyDescent="0.3">
      <c r="A27" s="1340" t="s">
        <v>206</v>
      </c>
      <c r="B27" s="1341"/>
      <c r="C27" s="1066" t="s">
        <v>104</v>
      </c>
      <c r="D27" s="1066" t="s">
        <v>104</v>
      </c>
      <c r="E27" s="1066" t="s">
        <v>104</v>
      </c>
      <c r="F27" s="348">
        <v>0.58782530425192492</v>
      </c>
      <c r="G27" s="1104"/>
      <c r="H27" s="1009"/>
      <c r="I27" s="1010"/>
      <c r="J27" s="1011"/>
      <c r="K27" s="707"/>
      <c r="L27" s="114">
        <v>0.85496773426115924</v>
      </c>
      <c r="M27" s="657"/>
      <c r="S27" s="1141"/>
      <c r="T27" s="1142"/>
    </row>
    <row r="28" spans="1:20" ht="32.4" customHeight="1" thickBot="1" x14ac:dyDescent="0.3">
      <c r="A28" s="1338" t="s">
        <v>207</v>
      </c>
      <c r="B28" s="1339"/>
      <c r="C28" s="381">
        <v>1.1002076205831313</v>
      </c>
      <c r="D28" s="381">
        <v>1.258660448746322</v>
      </c>
      <c r="E28" s="381">
        <v>0.88845447529936183</v>
      </c>
      <c r="F28" s="1106" t="s">
        <v>104</v>
      </c>
      <c r="G28" s="1105"/>
      <c r="H28" s="1015"/>
      <c r="I28" s="1016"/>
      <c r="J28" s="1017"/>
      <c r="K28" s="1091"/>
      <c r="L28" s="1070" t="s">
        <v>104</v>
      </c>
      <c r="M28" s="655"/>
      <c r="S28" s="1251"/>
      <c r="T28" s="1251"/>
    </row>
    <row r="29" spans="1:20" s="30" customFormat="1" ht="8.4" customHeight="1" x14ac:dyDescent="0.25">
      <c r="A29" s="1198" t="s">
        <v>208</v>
      </c>
      <c r="B29" s="1263"/>
      <c r="C29" s="1263"/>
      <c r="D29" s="1263"/>
      <c r="E29" s="1263"/>
      <c r="F29" s="1263"/>
      <c r="G29" s="1263"/>
      <c r="H29" s="1263"/>
      <c r="I29" s="1263"/>
      <c r="J29" s="1263"/>
      <c r="K29" s="1263"/>
      <c r="L29" s="1263"/>
      <c r="M29" s="1263"/>
      <c r="N29" s="1263"/>
      <c r="O29" s="1263"/>
      <c r="P29" s="1263"/>
      <c r="Q29" s="1263"/>
      <c r="R29" s="1263"/>
      <c r="S29" s="1263"/>
    </row>
    <row r="30" spans="1:20" ht="16.8" customHeight="1" x14ac:dyDescent="0.25">
      <c r="A30" s="1263"/>
      <c r="B30" s="1263"/>
      <c r="C30" s="1263"/>
      <c r="D30" s="1263"/>
      <c r="E30" s="1263"/>
      <c r="F30" s="1263"/>
      <c r="G30" s="1263"/>
      <c r="H30" s="1263"/>
      <c r="I30" s="1263"/>
      <c r="J30" s="1263"/>
      <c r="K30" s="1263"/>
      <c r="L30" s="1263"/>
      <c r="M30" s="1263"/>
      <c r="N30" s="1263"/>
      <c r="O30" s="1263"/>
      <c r="P30" s="1263"/>
      <c r="Q30" s="1263"/>
      <c r="R30" s="1263"/>
      <c r="S30" s="1263"/>
      <c r="T30" s="44"/>
    </row>
    <row r="31" spans="1:20" x14ac:dyDescent="0.25">
      <c r="A31" s="1140"/>
      <c r="B31" s="1140"/>
      <c r="C31" s="1140"/>
      <c r="D31" s="1140"/>
      <c r="E31" s="1140"/>
      <c r="F31" s="1140"/>
      <c r="G31" s="1140"/>
      <c r="H31" s="1140"/>
      <c r="I31" s="1140"/>
      <c r="J31" s="1140"/>
      <c r="K31" s="1140"/>
      <c r="L31" s="1140"/>
      <c r="M31" s="1140"/>
    </row>
    <row r="32" spans="1:20" x14ac:dyDescent="0.25">
      <c r="A32" s="1140"/>
      <c r="B32" s="1140"/>
      <c r="C32" s="1140"/>
      <c r="D32" s="1140"/>
      <c r="E32" s="1140"/>
      <c r="F32" s="1140"/>
      <c r="G32" s="1140"/>
      <c r="H32" s="1140"/>
      <c r="I32" s="1140"/>
      <c r="J32" s="1140"/>
      <c r="K32" s="1140"/>
      <c r="L32" s="1140"/>
      <c r="M32" s="1140"/>
    </row>
    <row r="33" spans="1:13" x14ac:dyDescent="0.25">
      <c r="A33" s="1324"/>
      <c r="B33" s="1324"/>
      <c r="C33" s="1324"/>
      <c r="D33" s="1324"/>
      <c r="E33" s="1324"/>
      <c r="F33" s="1324"/>
      <c r="G33" s="1324"/>
      <c r="H33" s="1324"/>
      <c r="I33" s="1324"/>
      <c r="J33" s="1324"/>
      <c r="K33" s="1324"/>
      <c r="L33" s="1324"/>
      <c r="M33" s="1324"/>
    </row>
  </sheetData>
  <mergeCells count="47">
    <mergeCell ref="A33:M33"/>
    <mergeCell ref="A6:B6"/>
    <mergeCell ref="S24:T24"/>
    <mergeCell ref="S25:T25"/>
    <mergeCell ref="S26:T26"/>
    <mergeCell ref="S28:T28"/>
    <mergeCell ref="S19:T19"/>
    <mergeCell ref="S20:T20"/>
    <mergeCell ref="S21:T21"/>
    <mergeCell ref="S22:T22"/>
    <mergeCell ref="S23:T23"/>
    <mergeCell ref="A25:B25"/>
    <mergeCell ref="A26:B26"/>
    <mergeCell ref="A23:B23"/>
    <mergeCell ref="A10:B10"/>
    <mergeCell ref="A11:B11"/>
    <mergeCell ref="N2:T2"/>
    <mergeCell ref="N3:T3"/>
    <mergeCell ref="F2:L2"/>
    <mergeCell ref="F3:L3"/>
    <mergeCell ref="A7:B7"/>
    <mergeCell ref="F4:L4"/>
    <mergeCell ref="A5:B5"/>
    <mergeCell ref="N4:T4"/>
    <mergeCell ref="A4:B4"/>
    <mergeCell ref="A29:S30"/>
    <mergeCell ref="A12:B12"/>
    <mergeCell ref="A3:B3"/>
    <mergeCell ref="A8:B8"/>
    <mergeCell ref="A9:B9"/>
    <mergeCell ref="S17:T18"/>
    <mergeCell ref="M17:M18"/>
    <mergeCell ref="A17:B18"/>
    <mergeCell ref="A19:B19"/>
    <mergeCell ref="A24:B24"/>
    <mergeCell ref="F17:L18"/>
    <mergeCell ref="A21:B21"/>
    <mergeCell ref="A22:B22"/>
    <mergeCell ref="A20:B20"/>
    <mergeCell ref="C17:C18"/>
    <mergeCell ref="E17:E18"/>
    <mergeCell ref="A28:B28"/>
    <mergeCell ref="D17:D18"/>
    <mergeCell ref="A13:B13"/>
    <mergeCell ref="A14:B14"/>
    <mergeCell ref="A15:B15"/>
    <mergeCell ref="A27:B27"/>
  </mergeCells>
  <phoneticPr fontId="3"/>
  <pageMargins left="0.27559055118110237" right="7.874015748031496E-2" top="0.51181102362204722" bottom="0.19685039370078741" header="0.51181102362204722" footer="0.35433070866141736"/>
  <pageSetup paperSize="9" scale="63" orientation="landscape" r:id="rId1"/>
  <headerFooter scaleWithDoc="0" alignWithMargins="0">
    <oddFooter>&amp;C&amp;8 13&amp;R&amp;8Operating Income by Segment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showGridLines="0" zoomScale="70" zoomScaleNormal="70" zoomScaleSheetLayoutView="70" workbookViewId="0"/>
  </sheetViews>
  <sheetFormatPr defaultColWidth="9" defaultRowHeight="13.8" x14ac:dyDescent="0.25"/>
  <cols>
    <col min="1" max="1" width="14.21875" style="412" customWidth="1"/>
    <col min="2" max="2" width="14.6640625" style="412" customWidth="1"/>
    <col min="3" max="9" width="11.21875" style="412" customWidth="1"/>
    <col min="10" max="15" width="11.109375" style="412" customWidth="1"/>
    <col min="16" max="16" width="12.109375" style="412" customWidth="1"/>
    <col min="17" max="16384" width="9" style="412"/>
  </cols>
  <sheetData>
    <row r="1" spans="1:16" ht="13.5" customHeight="1" thickBot="1" x14ac:dyDescent="0.3">
      <c r="A1" s="411"/>
      <c r="B1" s="411"/>
      <c r="C1" s="411"/>
      <c r="D1" s="411"/>
      <c r="E1" s="411"/>
      <c r="F1" s="411"/>
      <c r="G1" s="411"/>
      <c r="H1" s="411"/>
      <c r="I1" s="411"/>
      <c r="J1" s="411"/>
      <c r="K1" s="411" t="s">
        <v>242</v>
      </c>
      <c r="L1" s="411"/>
      <c r="M1" s="411"/>
      <c r="N1" s="411"/>
      <c r="P1" s="439" t="s">
        <v>243</v>
      </c>
    </row>
    <row r="2" spans="1:16" ht="15.6" x14ac:dyDescent="0.25">
      <c r="A2" s="1354" t="s">
        <v>180</v>
      </c>
      <c r="B2" s="1355"/>
      <c r="C2" s="1221" t="s">
        <v>120</v>
      </c>
      <c r="D2" s="1222"/>
      <c r="E2" s="1222"/>
      <c r="F2" s="1222"/>
      <c r="G2" s="1222"/>
      <c r="H2" s="1222"/>
      <c r="I2" s="1223"/>
      <c r="J2" s="1224" t="s">
        <v>163</v>
      </c>
      <c r="K2" s="1224"/>
      <c r="L2" s="1224"/>
      <c r="M2" s="1224"/>
      <c r="N2" s="1224"/>
      <c r="O2" s="1224"/>
      <c r="P2" s="1225"/>
    </row>
    <row r="3" spans="1:16" ht="13.8" customHeight="1" x14ac:dyDescent="0.25">
      <c r="A3" s="1353" t="s">
        <v>216</v>
      </c>
      <c r="B3" s="1336"/>
      <c r="C3" s="1228" t="s">
        <v>67</v>
      </c>
      <c r="D3" s="1229"/>
      <c r="E3" s="1229"/>
      <c r="F3" s="1229"/>
      <c r="G3" s="1229"/>
      <c r="H3" s="1229"/>
      <c r="I3" s="1230"/>
      <c r="J3" s="1231" t="s">
        <v>23</v>
      </c>
      <c r="K3" s="1231"/>
      <c r="L3" s="1231"/>
      <c r="M3" s="1231"/>
      <c r="N3" s="1231"/>
      <c r="O3" s="1231"/>
      <c r="P3" s="1232"/>
    </row>
    <row r="4" spans="1:16" ht="17.399999999999999" thickBot="1" x14ac:dyDescent="0.3">
      <c r="A4" s="1226" t="s">
        <v>16</v>
      </c>
      <c r="B4" s="1249"/>
      <c r="C4" s="1214"/>
      <c r="D4" s="1189"/>
      <c r="E4" s="1189"/>
      <c r="F4" s="1189"/>
      <c r="G4" s="1189"/>
      <c r="H4" s="1189"/>
      <c r="I4" s="1215"/>
      <c r="J4" s="1216" t="s">
        <v>162</v>
      </c>
      <c r="K4" s="1216"/>
      <c r="L4" s="1216"/>
      <c r="M4" s="1216"/>
      <c r="N4" s="1217"/>
      <c r="O4" s="1217"/>
      <c r="P4" s="1218"/>
    </row>
    <row r="5" spans="1:16" ht="19.5" customHeight="1" thickBot="1" x14ac:dyDescent="0.3">
      <c r="A5" s="1356" t="s">
        <v>218</v>
      </c>
      <c r="B5" s="1357"/>
      <c r="C5" s="74" t="s">
        <v>41</v>
      </c>
      <c r="D5" s="75" t="s">
        <v>42</v>
      </c>
      <c r="E5" s="76" t="s">
        <v>43</v>
      </c>
      <c r="F5" s="82" t="s">
        <v>68</v>
      </c>
      <c r="G5" s="77" t="s">
        <v>44</v>
      </c>
      <c r="H5" s="77" t="s">
        <v>69</v>
      </c>
      <c r="I5" s="78" t="s">
        <v>45</v>
      </c>
      <c r="J5" s="507" t="s">
        <v>41</v>
      </c>
      <c r="K5" s="508" t="s">
        <v>136</v>
      </c>
      <c r="L5" s="509" t="s">
        <v>137</v>
      </c>
      <c r="M5" s="510" t="s">
        <v>138</v>
      </c>
      <c r="N5" s="138" t="s">
        <v>139</v>
      </c>
      <c r="O5" s="138" t="s">
        <v>140</v>
      </c>
      <c r="P5" s="469" t="s">
        <v>141</v>
      </c>
    </row>
    <row r="6" spans="1:16" ht="21" customHeight="1" thickTop="1" x14ac:dyDescent="0.25">
      <c r="A6" s="28" t="s">
        <v>1</v>
      </c>
      <c r="B6" s="2"/>
      <c r="C6" s="502">
        <v>325.75</v>
      </c>
      <c r="D6" s="525"/>
      <c r="E6" s="526"/>
      <c r="F6" s="527"/>
      <c r="G6" s="528"/>
      <c r="H6" s="527"/>
      <c r="I6" s="528"/>
      <c r="J6" s="511">
        <v>281.83</v>
      </c>
      <c r="K6" s="525"/>
      <c r="L6" s="526"/>
      <c r="M6" s="527"/>
      <c r="N6" s="528"/>
      <c r="O6" s="528"/>
      <c r="P6" s="528"/>
    </row>
    <row r="7" spans="1:16" ht="21" customHeight="1" x14ac:dyDescent="0.25">
      <c r="A7" s="28" t="s">
        <v>63</v>
      </c>
      <c r="B7" s="2"/>
      <c r="C7" s="503">
        <v>248.7</v>
      </c>
      <c r="D7" s="529"/>
      <c r="E7" s="529"/>
      <c r="F7" s="527"/>
      <c r="G7" s="528"/>
      <c r="H7" s="527"/>
      <c r="I7" s="528"/>
      <c r="J7" s="511">
        <v>221.48</v>
      </c>
      <c r="K7" s="529"/>
      <c r="L7" s="529"/>
      <c r="M7" s="527"/>
      <c r="N7" s="528"/>
      <c r="O7" s="528"/>
      <c r="P7" s="528"/>
    </row>
    <row r="8" spans="1:16" ht="21" customHeight="1" x14ac:dyDescent="0.25">
      <c r="A8" s="16" t="s">
        <v>2</v>
      </c>
      <c r="B8" s="3"/>
      <c r="C8" s="503">
        <v>77.05</v>
      </c>
      <c r="D8" s="525"/>
      <c r="E8" s="530"/>
      <c r="F8" s="531"/>
      <c r="G8" s="532"/>
      <c r="H8" s="531"/>
      <c r="I8" s="532"/>
      <c r="J8" s="512">
        <v>60.35</v>
      </c>
      <c r="K8" s="525"/>
      <c r="L8" s="530"/>
      <c r="M8" s="531"/>
      <c r="N8" s="532"/>
      <c r="O8" s="532"/>
      <c r="P8" s="532"/>
    </row>
    <row r="9" spans="1:16" ht="19.5" customHeight="1" x14ac:dyDescent="0.25">
      <c r="A9" s="29"/>
      <c r="B9" s="83" t="s">
        <v>3</v>
      </c>
      <c r="C9" s="504">
        <v>26.59</v>
      </c>
      <c r="D9" s="533"/>
      <c r="E9" s="534"/>
      <c r="F9" s="535"/>
      <c r="G9" s="536"/>
      <c r="H9" s="535"/>
      <c r="I9" s="536"/>
      <c r="J9" s="513">
        <v>25.85</v>
      </c>
      <c r="K9" s="533"/>
      <c r="L9" s="534"/>
      <c r="M9" s="535"/>
      <c r="N9" s="536"/>
      <c r="O9" s="536"/>
      <c r="P9" s="536"/>
    </row>
    <row r="10" spans="1:16" ht="19.5" customHeight="1" x14ac:dyDescent="0.25">
      <c r="A10" s="1"/>
      <c r="B10" s="46" t="s">
        <v>4</v>
      </c>
      <c r="C10" s="255">
        <v>25.03</v>
      </c>
      <c r="D10" s="537"/>
      <c r="E10" s="538"/>
      <c r="F10" s="539"/>
      <c r="G10" s="335"/>
      <c r="H10" s="539"/>
      <c r="I10" s="335"/>
      <c r="J10" s="514">
        <v>24.58</v>
      </c>
      <c r="K10" s="537"/>
      <c r="L10" s="538"/>
      <c r="M10" s="539"/>
      <c r="N10" s="335"/>
      <c r="O10" s="335"/>
      <c r="P10" s="335"/>
    </row>
    <row r="11" spans="1:16" ht="19.5" customHeight="1" x14ac:dyDescent="0.25">
      <c r="A11" s="28" t="s">
        <v>5</v>
      </c>
      <c r="B11" s="2"/>
      <c r="C11" s="505">
        <v>51.620000000000005</v>
      </c>
      <c r="D11" s="525"/>
      <c r="E11" s="525"/>
      <c r="F11" s="527"/>
      <c r="G11" s="528"/>
      <c r="H11" s="527"/>
      <c r="I11" s="528"/>
      <c r="J11" s="511">
        <v>50.43</v>
      </c>
      <c r="K11" s="525"/>
      <c r="L11" s="525"/>
      <c r="M11" s="526"/>
      <c r="N11" s="540"/>
      <c r="O11" s="540"/>
      <c r="P11" s="528"/>
    </row>
    <row r="12" spans="1:16" ht="21" customHeight="1" x14ac:dyDescent="0.25">
      <c r="A12" s="16" t="s">
        <v>6</v>
      </c>
      <c r="B12" s="3"/>
      <c r="C12" s="503">
        <v>25.43</v>
      </c>
      <c r="D12" s="529"/>
      <c r="E12" s="530"/>
      <c r="F12" s="531"/>
      <c r="G12" s="532"/>
      <c r="H12" s="531"/>
      <c r="I12" s="528"/>
      <c r="J12" s="512">
        <v>9.93</v>
      </c>
      <c r="K12" s="529"/>
      <c r="L12" s="530"/>
      <c r="M12" s="531"/>
      <c r="N12" s="532"/>
      <c r="O12" s="532"/>
      <c r="P12" s="532"/>
    </row>
    <row r="13" spans="1:16" ht="23.25" customHeight="1" x14ac:dyDescent="0.25">
      <c r="A13" s="1122" t="s">
        <v>59</v>
      </c>
      <c r="B13" s="3"/>
      <c r="C13" s="90">
        <v>-0.91</v>
      </c>
      <c r="D13" s="529"/>
      <c r="E13" s="530"/>
      <c r="F13" s="531"/>
      <c r="G13" s="532"/>
      <c r="H13" s="531"/>
      <c r="I13" s="528"/>
      <c r="J13" s="512">
        <v>0.24</v>
      </c>
      <c r="K13" s="529"/>
      <c r="L13" s="530"/>
      <c r="M13" s="531"/>
      <c r="N13" s="532"/>
      <c r="O13" s="532"/>
      <c r="P13" s="532"/>
    </row>
    <row r="14" spans="1:16" ht="20.399999999999999" customHeight="1" x14ac:dyDescent="0.25">
      <c r="A14" s="1199" t="s">
        <v>37</v>
      </c>
      <c r="B14" s="1200"/>
      <c r="C14" s="93">
        <v>26.34</v>
      </c>
      <c r="D14" s="533"/>
      <c r="E14" s="534"/>
      <c r="F14" s="535"/>
      <c r="G14" s="536"/>
      <c r="H14" s="535"/>
      <c r="I14" s="528"/>
      <c r="J14" s="513">
        <v>9.69</v>
      </c>
      <c r="K14" s="533"/>
      <c r="L14" s="534"/>
      <c r="M14" s="535"/>
      <c r="N14" s="536"/>
      <c r="O14" s="536"/>
      <c r="P14" s="536"/>
    </row>
    <row r="15" spans="1:16" ht="23.4" customHeight="1" x14ac:dyDescent="0.25">
      <c r="A15" s="1199" t="s">
        <v>64</v>
      </c>
      <c r="B15" s="1200"/>
      <c r="C15" s="503">
        <v>7.61</v>
      </c>
      <c r="D15" s="533"/>
      <c r="E15" s="534"/>
      <c r="F15" s="535"/>
      <c r="G15" s="536"/>
      <c r="H15" s="535"/>
      <c r="I15" s="528"/>
      <c r="J15" s="513">
        <v>1.83</v>
      </c>
      <c r="K15" s="533"/>
      <c r="L15" s="534"/>
      <c r="M15" s="535"/>
      <c r="N15" s="536"/>
      <c r="O15" s="536"/>
      <c r="P15" s="536"/>
    </row>
    <row r="16" spans="1:16" ht="29.25" customHeight="1" thickBot="1" x14ac:dyDescent="0.3">
      <c r="A16" s="1201" t="s">
        <v>66</v>
      </c>
      <c r="B16" s="1202"/>
      <c r="C16" s="97">
        <v>18.73</v>
      </c>
      <c r="D16" s="541"/>
      <c r="E16" s="541"/>
      <c r="F16" s="543"/>
      <c r="G16" s="544"/>
      <c r="H16" s="543"/>
      <c r="I16" s="600"/>
      <c r="J16" s="515">
        <v>7.86</v>
      </c>
      <c r="K16" s="541"/>
      <c r="L16" s="542"/>
      <c r="M16" s="543"/>
      <c r="N16" s="544"/>
      <c r="O16" s="544"/>
      <c r="P16" s="544"/>
    </row>
    <row r="17" spans="1:20" s="30" customFormat="1" ht="14.25" customHeight="1" thickBot="1" x14ac:dyDescent="0.3">
      <c r="A17" s="13"/>
      <c r="B17" s="1138"/>
      <c r="C17" s="413"/>
      <c r="D17" s="413"/>
      <c r="E17" s="413"/>
      <c r="F17" s="413"/>
      <c r="G17" s="40"/>
      <c r="H17" s="413"/>
      <c r="I17" s="413"/>
      <c r="J17" s="413"/>
      <c r="K17" s="413"/>
      <c r="L17" s="413"/>
      <c r="M17" s="413"/>
      <c r="N17" s="413"/>
      <c r="O17" s="413"/>
      <c r="P17" s="413"/>
    </row>
    <row r="18" spans="1:20" ht="21" customHeight="1" x14ac:dyDescent="0.25">
      <c r="A18" s="31" t="s">
        <v>53</v>
      </c>
      <c r="B18" s="5"/>
      <c r="C18" s="103">
        <v>0.2365310821181888</v>
      </c>
      <c r="D18" s="546"/>
      <c r="E18" s="546"/>
      <c r="F18" s="870"/>
      <c r="G18" s="871"/>
      <c r="H18" s="770"/>
      <c r="I18" s="418"/>
      <c r="J18" s="516">
        <v>0.2141361813859419</v>
      </c>
      <c r="K18" s="545"/>
      <c r="L18" s="545"/>
      <c r="M18" s="546"/>
      <c r="N18" s="418"/>
      <c r="O18" s="418"/>
      <c r="P18" s="418"/>
    </row>
    <row r="19" spans="1:20" s="33" customFormat="1" ht="18.75" customHeight="1" x14ac:dyDescent="0.25">
      <c r="A19" s="32" t="s">
        <v>7</v>
      </c>
      <c r="B19" s="12"/>
      <c r="C19" s="349">
        <v>8.1627014581734464E-2</v>
      </c>
      <c r="D19" s="663"/>
      <c r="E19" s="663"/>
      <c r="F19" s="872"/>
      <c r="G19" s="873"/>
      <c r="H19" s="665"/>
      <c r="I19" s="395"/>
      <c r="J19" s="517">
        <v>9.1721960046836762E-2</v>
      </c>
      <c r="K19" s="547"/>
      <c r="L19" s="547"/>
      <c r="M19" s="548"/>
      <c r="N19" s="549"/>
      <c r="O19" s="549"/>
      <c r="P19" s="549"/>
    </row>
    <row r="20" spans="1:20" s="33" customFormat="1" ht="18.75" customHeight="1" x14ac:dyDescent="0.25">
      <c r="A20" s="34" t="s">
        <v>58</v>
      </c>
      <c r="B20" s="10"/>
      <c r="C20" s="349">
        <v>7.6838066001534922E-2</v>
      </c>
      <c r="D20" s="548"/>
      <c r="E20" s="548"/>
      <c r="F20" s="775"/>
      <c r="G20" s="874"/>
      <c r="H20" s="763"/>
      <c r="I20" s="549"/>
      <c r="J20" s="517">
        <v>8.7215697406237802E-2</v>
      </c>
      <c r="K20" s="547"/>
      <c r="L20" s="547"/>
      <c r="M20" s="548"/>
      <c r="N20" s="549"/>
      <c r="O20" s="549"/>
      <c r="P20" s="549"/>
    </row>
    <row r="21" spans="1:20" s="33" customFormat="1" ht="19.8" customHeight="1" x14ac:dyDescent="0.25">
      <c r="A21" s="34" t="s">
        <v>57</v>
      </c>
      <c r="B21" s="10"/>
      <c r="C21" s="349">
        <v>0.15846508058326939</v>
      </c>
      <c r="D21" s="548"/>
      <c r="E21" s="548"/>
      <c r="F21" s="775"/>
      <c r="G21" s="874"/>
      <c r="H21" s="763"/>
      <c r="I21" s="549"/>
      <c r="J21" s="517">
        <v>0.17893765745307455</v>
      </c>
      <c r="K21" s="547"/>
      <c r="L21" s="547"/>
      <c r="M21" s="548"/>
      <c r="N21" s="549"/>
      <c r="O21" s="549"/>
      <c r="P21" s="549"/>
    </row>
    <row r="22" spans="1:20" s="33" customFormat="1" ht="21.75" customHeight="1" thickBot="1" x14ac:dyDescent="0.3">
      <c r="A22" s="35" t="s">
        <v>8</v>
      </c>
      <c r="B22" s="11"/>
      <c r="C22" s="123">
        <v>7.806600153491941E-2</v>
      </c>
      <c r="D22" s="551"/>
      <c r="E22" s="551"/>
      <c r="F22" s="875"/>
      <c r="G22" s="876"/>
      <c r="H22" s="876"/>
      <c r="I22" s="552"/>
      <c r="J22" s="518">
        <v>3.5234006315864173E-2</v>
      </c>
      <c r="K22" s="550"/>
      <c r="L22" s="550"/>
      <c r="M22" s="551"/>
      <c r="N22" s="552"/>
      <c r="O22" s="552"/>
      <c r="P22" s="552"/>
    </row>
    <row r="23" spans="1:20" ht="8.25" customHeight="1" x14ac:dyDescent="0.25">
      <c r="A23" s="373"/>
      <c r="B23" s="373"/>
      <c r="E23" s="416"/>
      <c r="F23" s="416"/>
      <c r="G23" s="70"/>
      <c r="H23" s="416"/>
      <c r="I23" s="416"/>
      <c r="J23" s="1167"/>
      <c r="K23" s="1168"/>
      <c r="L23" s="1169"/>
      <c r="M23" s="1169"/>
      <c r="N23" s="1170"/>
      <c r="O23" s="1170"/>
      <c r="P23" s="1169"/>
      <c r="Q23" s="1169"/>
    </row>
    <row r="24" spans="1:20" ht="24" customHeight="1" x14ac:dyDescent="0.25">
      <c r="A24" s="1198" t="s">
        <v>256</v>
      </c>
      <c r="B24" s="1352"/>
      <c r="C24" s="1352"/>
      <c r="D24" s="1352"/>
      <c r="E24" s="1352"/>
      <c r="F24" s="1352"/>
      <c r="G24" s="1352"/>
      <c r="H24" s="1352"/>
      <c r="I24" s="1352"/>
      <c r="J24" s="1352"/>
      <c r="K24" s="1352"/>
      <c r="L24" s="1352"/>
      <c r="M24" s="1352"/>
      <c r="N24" s="1352"/>
      <c r="O24" s="1352"/>
      <c r="P24" s="1352"/>
      <c r="Q24" s="1352"/>
      <c r="R24" s="1352"/>
      <c r="S24" s="1352"/>
      <c r="T24" s="1352"/>
    </row>
    <row r="25" spans="1:20" ht="24.6" customHeight="1" x14ac:dyDescent="0.25">
      <c r="A25" s="1352"/>
      <c r="B25" s="1352"/>
      <c r="C25" s="1352"/>
      <c r="D25" s="1352"/>
      <c r="E25" s="1352"/>
      <c r="F25" s="1352"/>
      <c r="G25" s="1352"/>
      <c r="H25" s="1352"/>
      <c r="I25" s="1352"/>
      <c r="J25" s="1352"/>
      <c r="K25" s="1352"/>
      <c r="L25" s="1352"/>
      <c r="M25" s="1352"/>
      <c r="N25" s="1352"/>
      <c r="O25" s="1352"/>
      <c r="P25" s="1352"/>
      <c r="Q25" s="1352"/>
      <c r="R25" s="1352"/>
      <c r="S25" s="1352"/>
      <c r="T25" s="1352"/>
    </row>
  </sheetData>
  <mergeCells count="14">
    <mergeCell ref="A24:T25"/>
    <mergeCell ref="J2:P2"/>
    <mergeCell ref="A3:B3"/>
    <mergeCell ref="C3:I3"/>
    <mergeCell ref="J3:P3"/>
    <mergeCell ref="C4:I4"/>
    <mergeCell ref="J4:P4"/>
    <mergeCell ref="A2:B2"/>
    <mergeCell ref="A14:B14"/>
    <mergeCell ref="A15:B15"/>
    <mergeCell ref="A16:B16"/>
    <mergeCell ref="C2:I2"/>
    <mergeCell ref="A4:B4"/>
    <mergeCell ref="A5:B5"/>
  </mergeCells>
  <phoneticPr fontId="3"/>
  <printOptions horizontalCentered="1"/>
  <pageMargins left="7.874015748031496E-2" right="7.874015748031496E-2" top="0.39370078740157483" bottom="0" header="0.27559055118110237" footer="0.19685039370078741"/>
  <pageSetup paperSize="9" scale="80" orientation="landscape" r:id="rId1"/>
  <headerFooter scaleWithDoc="0" alignWithMargins="0">
    <oddFooter>&amp;C&amp;8 14&amp;R&amp;8【Discontinued Operations】　AEC    Finacial Highlights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34"/>
  <sheetViews>
    <sheetView showGridLines="0" zoomScale="70" zoomScaleNormal="70" zoomScaleSheetLayoutView="55" workbookViewId="0"/>
  </sheetViews>
  <sheetFormatPr defaultColWidth="9" defaultRowHeight="13.8" x14ac:dyDescent="0.25"/>
  <cols>
    <col min="1" max="1" width="8.6640625" style="412" customWidth="1"/>
    <col min="2" max="2" width="14.77734375" style="412" customWidth="1"/>
    <col min="3" max="4" width="11" style="412" customWidth="1"/>
    <col min="5" max="5" width="11.109375" style="412" customWidth="1"/>
    <col min="6" max="12" width="11" style="412" customWidth="1"/>
    <col min="13" max="13" width="19.88671875" style="412" customWidth="1"/>
    <col min="14" max="15" width="11.109375" style="412" customWidth="1"/>
    <col min="16" max="17" width="10.33203125" style="412" customWidth="1"/>
    <col min="18" max="19" width="11.109375" style="412" customWidth="1"/>
    <col min="20" max="20" width="9.6640625" style="412" customWidth="1"/>
    <col min="21" max="16384" width="9" style="412"/>
  </cols>
  <sheetData>
    <row r="1" spans="1:20" ht="21.75" customHeight="1" thickBot="1" x14ac:dyDescent="0.3">
      <c r="A1" s="411"/>
      <c r="B1" s="411"/>
      <c r="C1" s="411"/>
      <c r="D1" s="411"/>
      <c r="E1" s="411"/>
      <c r="F1" s="411"/>
      <c r="G1" s="411"/>
      <c r="H1" s="411"/>
      <c r="I1" s="411"/>
      <c r="J1" s="411"/>
      <c r="K1" s="411"/>
      <c r="L1" s="411"/>
      <c r="M1" s="411"/>
      <c r="N1" s="411"/>
      <c r="O1" s="411"/>
      <c r="P1" s="411"/>
      <c r="Q1" s="411"/>
      <c r="R1" s="411"/>
      <c r="T1" s="439" t="s">
        <v>243</v>
      </c>
    </row>
    <row r="2" spans="1:20" ht="15.6" x14ac:dyDescent="0.25">
      <c r="A2" s="1354" t="s">
        <v>180</v>
      </c>
      <c r="B2" s="1355"/>
      <c r="C2" s="80" t="str">
        <f>'Total PL'!C2</f>
        <v>FY15</v>
      </c>
      <c r="D2" s="79" t="str">
        <f>'Total PL'!D2</f>
        <v>FY16</v>
      </c>
      <c r="E2" s="79" t="str">
        <f>'Total PL'!E2</f>
        <v>FY17</v>
      </c>
      <c r="F2" s="1221" t="str">
        <f>'Total PL'!F2</f>
        <v>FY18</v>
      </c>
      <c r="G2" s="1222"/>
      <c r="H2" s="1222"/>
      <c r="I2" s="1222"/>
      <c r="J2" s="1222"/>
      <c r="K2" s="1222"/>
      <c r="L2" s="1223"/>
      <c r="M2" s="319" t="str">
        <f>'Total PL'!M2</f>
        <v>FY19</v>
      </c>
      <c r="N2" s="1248" t="str">
        <f>'Total PL'!N2</f>
        <v>FY19</v>
      </c>
      <c r="O2" s="1224"/>
      <c r="P2" s="1224"/>
      <c r="Q2" s="1224"/>
      <c r="R2" s="1224"/>
      <c r="S2" s="1224"/>
      <c r="T2" s="1225"/>
    </row>
    <row r="3" spans="1:20" ht="12" customHeight="1" x14ac:dyDescent="0.25">
      <c r="A3" s="1246" t="s">
        <v>216</v>
      </c>
      <c r="B3" s="1247"/>
      <c r="C3" s="1132" t="str">
        <f>'Total PL'!C3</f>
        <v>Actual</v>
      </c>
      <c r="D3" s="144" t="str">
        <f>'Total PL'!D3</f>
        <v>Actual</v>
      </c>
      <c r="E3" s="144" t="str">
        <f>'Total PL'!E3</f>
        <v>Actual</v>
      </c>
      <c r="F3" s="1210" t="str">
        <f>'Total PL'!F3:L3</f>
        <v xml:space="preserve">Actual </v>
      </c>
      <c r="G3" s="1229"/>
      <c r="H3" s="1229"/>
      <c r="I3" s="1229"/>
      <c r="J3" s="1229"/>
      <c r="K3" s="1229"/>
      <c r="L3" s="1230"/>
      <c r="M3" s="321" t="str">
        <f>'Total PL'!M3</f>
        <v>Plan</v>
      </c>
      <c r="N3" s="1250" t="s">
        <v>263</v>
      </c>
      <c r="O3" s="1231"/>
      <c r="P3" s="1231"/>
      <c r="Q3" s="1231"/>
      <c r="R3" s="1231"/>
      <c r="S3" s="1231"/>
      <c r="T3" s="1232"/>
    </row>
    <row r="4" spans="1:20" ht="19.5" customHeight="1" thickBot="1" x14ac:dyDescent="0.3">
      <c r="A4" s="1226" t="s">
        <v>16</v>
      </c>
      <c r="B4" s="1249"/>
      <c r="C4" s="337"/>
      <c r="D4" s="142"/>
      <c r="E4" s="142"/>
      <c r="F4" s="1255"/>
      <c r="G4" s="1256"/>
      <c r="H4" s="1229"/>
      <c r="I4" s="1256"/>
      <c r="J4" s="1256"/>
      <c r="K4" s="1229"/>
      <c r="L4" s="1257"/>
      <c r="M4" s="323" t="str">
        <f>'Total PL'!M4</f>
        <v>(Announced Apr 24)</v>
      </c>
      <c r="N4" s="1252" t="str">
        <f>'Total PL'!N4:T4</f>
        <v>(Announced Jul 25)</v>
      </c>
      <c r="O4" s="1253"/>
      <c r="P4" s="1253"/>
      <c r="Q4" s="1253"/>
      <c r="R4" s="1231"/>
      <c r="S4" s="1231"/>
      <c r="T4" s="1232"/>
    </row>
    <row r="5" spans="1:20" ht="22.5" customHeight="1" thickBot="1" x14ac:dyDescent="0.3">
      <c r="A5" s="1190" t="s">
        <v>20</v>
      </c>
      <c r="B5" s="1191"/>
      <c r="C5" s="141" t="str">
        <f>'Total PL'!C5</f>
        <v>Full (A)</v>
      </c>
      <c r="D5" s="141" t="str">
        <f>'Total PL'!D5</f>
        <v>Full (A)</v>
      </c>
      <c r="E5" s="77"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8" t="str">
        <f>'Total PL'!M5</f>
        <v xml:space="preserve">Full (P) </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3.25" customHeight="1" thickTop="1" x14ac:dyDescent="0.25">
      <c r="A6" s="50"/>
      <c r="B6" s="798" t="s">
        <v>153</v>
      </c>
      <c r="C6" s="147">
        <v>210.99</v>
      </c>
      <c r="D6" s="147">
        <v>189.88</v>
      </c>
      <c r="E6" s="147">
        <v>172.74</v>
      </c>
      <c r="F6" s="147">
        <v>41.37</v>
      </c>
      <c r="G6" s="148">
        <v>43.949999999999996</v>
      </c>
      <c r="H6" s="783">
        <v>48.16</v>
      </c>
      <c r="I6" s="784">
        <v>48.59</v>
      </c>
      <c r="J6" s="151">
        <v>85.32</v>
      </c>
      <c r="K6" s="151">
        <v>96.75</v>
      </c>
      <c r="L6" s="782">
        <v>182.07</v>
      </c>
      <c r="M6" s="790">
        <v>185</v>
      </c>
      <c r="N6" s="791">
        <v>37.65</v>
      </c>
      <c r="O6" s="588"/>
      <c r="P6" s="792"/>
      <c r="Q6" s="793"/>
      <c r="R6" s="786"/>
      <c r="S6" s="786"/>
      <c r="T6" s="1107" t="s">
        <v>104</v>
      </c>
    </row>
    <row r="7" spans="1:20" ht="23.25" customHeight="1" x14ac:dyDescent="0.25">
      <c r="A7" s="45"/>
      <c r="B7" s="46" t="s">
        <v>47</v>
      </c>
      <c r="C7" s="161">
        <v>476.44</v>
      </c>
      <c r="D7" s="161">
        <v>438.79</v>
      </c>
      <c r="E7" s="161">
        <v>418.91</v>
      </c>
      <c r="F7" s="255">
        <v>96.56</v>
      </c>
      <c r="G7" s="159">
        <v>97.72999999999999</v>
      </c>
      <c r="H7" s="154">
        <v>95.989999999999981</v>
      </c>
      <c r="I7" s="155">
        <v>95.07000000000005</v>
      </c>
      <c r="J7" s="161">
        <v>194.29</v>
      </c>
      <c r="K7" s="161">
        <v>191.06000000000003</v>
      </c>
      <c r="L7" s="155">
        <v>385.35</v>
      </c>
      <c r="M7" s="179">
        <v>385</v>
      </c>
      <c r="N7" s="583">
        <v>90.12</v>
      </c>
      <c r="O7" s="537"/>
      <c r="P7" s="593"/>
      <c r="Q7" s="594"/>
      <c r="R7" s="351"/>
      <c r="S7" s="351"/>
      <c r="T7" s="1108" t="s">
        <v>104</v>
      </c>
    </row>
    <row r="8" spans="1:20" ht="23.25" customHeight="1" x14ac:dyDescent="0.25">
      <c r="A8" s="45"/>
      <c r="B8" s="46" t="s">
        <v>11</v>
      </c>
      <c r="C8" s="157">
        <v>46.36</v>
      </c>
      <c r="D8" s="157">
        <v>38.75</v>
      </c>
      <c r="E8" s="157">
        <v>27.94</v>
      </c>
      <c r="F8" s="157">
        <v>6.37</v>
      </c>
      <c r="G8" s="158">
        <v>4.1499999999999995</v>
      </c>
      <c r="H8" s="159">
        <v>5.2100000000000009</v>
      </c>
      <c r="I8" s="160">
        <v>5.370000000000001</v>
      </c>
      <c r="J8" s="161">
        <v>10.52</v>
      </c>
      <c r="K8" s="161">
        <v>10.580000000000002</v>
      </c>
      <c r="L8" s="160">
        <v>21.1</v>
      </c>
      <c r="M8" s="180">
        <v>15</v>
      </c>
      <c r="N8" s="584">
        <v>4.03</v>
      </c>
      <c r="O8" s="595"/>
      <c r="P8" s="537"/>
      <c r="Q8" s="596"/>
      <c r="R8" s="335"/>
      <c r="S8" s="335"/>
      <c r="T8" s="1109" t="s">
        <v>104</v>
      </c>
    </row>
    <row r="9" spans="1:20" ht="23.25" customHeight="1" x14ac:dyDescent="0.25">
      <c r="A9" s="45"/>
      <c r="B9" s="46" t="s">
        <v>49</v>
      </c>
      <c r="C9" s="157">
        <v>273.99</v>
      </c>
      <c r="D9" s="157">
        <v>280.04000000000002</v>
      </c>
      <c r="E9" s="157">
        <v>286.38</v>
      </c>
      <c r="F9" s="157">
        <v>65.16</v>
      </c>
      <c r="G9" s="158">
        <v>57.990000000000009</v>
      </c>
      <c r="H9" s="159">
        <v>64.799999999999983</v>
      </c>
      <c r="I9" s="160">
        <v>46.910000000000025</v>
      </c>
      <c r="J9" s="161">
        <v>123.15</v>
      </c>
      <c r="K9" s="161">
        <v>111.71000000000001</v>
      </c>
      <c r="L9" s="160">
        <v>234.86</v>
      </c>
      <c r="M9" s="180">
        <v>205</v>
      </c>
      <c r="N9" s="584">
        <v>41.73</v>
      </c>
      <c r="O9" s="595"/>
      <c r="P9" s="537"/>
      <c r="Q9" s="596"/>
      <c r="R9" s="335"/>
      <c r="S9" s="335"/>
      <c r="T9" s="1109" t="s">
        <v>104</v>
      </c>
    </row>
    <row r="10" spans="1:20" ht="23.25" customHeight="1" x14ac:dyDescent="0.25">
      <c r="A10" s="47"/>
      <c r="B10" s="46" t="s">
        <v>48</v>
      </c>
      <c r="C10" s="157">
        <v>319.38</v>
      </c>
      <c r="D10" s="157">
        <v>301.10000000000002</v>
      </c>
      <c r="E10" s="157">
        <v>332.52</v>
      </c>
      <c r="F10" s="157">
        <v>103.56</v>
      </c>
      <c r="G10" s="158">
        <v>103.57</v>
      </c>
      <c r="H10" s="159">
        <v>110.31</v>
      </c>
      <c r="I10" s="160">
        <v>102.25</v>
      </c>
      <c r="J10" s="161">
        <v>207.13</v>
      </c>
      <c r="K10" s="161">
        <v>212.56</v>
      </c>
      <c r="L10" s="160">
        <v>419.69</v>
      </c>
      <c r="M10" s="180">
        <v>395</v>
      </c>
      <c r="N10" s="584">
        <v>94.51</v>
      </c>
      <c r="O10" s="595"/>
      <c r="P10" s="537"/>
      <c r="Q10" s="596"/>
      <c r="R10" s="335"/>
      <c r="S10" s="335"/>
      <c r="T10" s="1109" t="s">
        <v>104</v>
      </c>
    </row>
    <row r="11" spans="1:20" ht="23.25" customHeight="1" thickBot="1" x14ac:dyDescent="0.3">
      <c r="A11" s="48"/>
      <c r="B11" s="49" t="s">
        <v>12</v>
      </c>
      <c r="C11" s="162">
        <v>72.5</v>
      </c>
      <c r="D11" s="162">
        <v>72.040000000000006</v>
      </c>
      <c r="E11" s="162">
        <v>73.03</v>
      </c>
      <c r="F11" s="162">
        <v>16.36</v>
      </c>
      <c r="G11" s="163">
        <v>12.91</v>
      </c>
      <c r="H11" s="164">
        <v>17.290000000000003</v>
      </c>
      <c r="I11" s="165">
        <v>15.080000000000002</v>
      </c>
      <c r="J11" s="166">
        <v>29.27</v>
      </c>
      <c r="K11" s="166">
        <v>32.370000000000005</v>
      </c>
      <c r="L11" s="165">
        <v>61.64</v>
      </c>
      <c r="M11" s="182">
        <v>55</v>
      </c>
      <c r="N11" s="585">
        <v>13.79</v>
      </c>
      <c r="O11" s="597"/>
      <c r="P11" s="598"/>
      <c r="Q11" s="599"/>
      <c r="R11" s="352"/>
      <c r="S11" s="352"/>
      <c r="T11" s="1110" t="s">
        <v>104</v>
      </c>
    </row>
    <row r="12" spans="1:20" ht="23.25" customHeight="1" thickTop="1" thickBot="1" x14ac:dyDescent="0.3">
      <c r="A12" s="9" t="s">
        <v>13</v>
      </c>
      <c r="B12" s="17"/>
      <c r="C12" s="167">
        <v>1399.66</v>
      </c>
      <c r="D12" s="167">
        <v>1320.6</v>
      </c>
      <c r="E12" s="167">
        <v>1311.52</v>
      </c>
      <c r="F12" s="167">
        <v>329.38</v>
      </c>
      <c r="G12" s="168">
        <v>320.29999999999995</v>
      </c>
      <c r="H12" s="99">
        <v>341.7600000000001</v>
      </c>
      <c r="I12" s="97">
        <v>313.27000000000021</v>
      </c>
      <c r="J12" s="98">
        <v>649.67999999999995</v>
      </c>
      <c r="K12" s="98">
        <v>655.03000000000031</v>
      </c>
      <c r="L12" s="97">
        <v>1304.7100000000003</v>
      </c>
      <c r="M12" s="183">
        <v>1240</v>
      </c>
      <c r="N12" s="622">
        <v>281.83</v>
      </c>
      <c r="O12" s="624"/>
      <c r="P12" s="625"/>
      <c r="Q12" s="626"/>
      <c r="R12" s="600"/>
      <c r="S12" s="600"/>
      <c r="T12" s="1111" t="s">
        <v>104</v>
      </c>
    </row>
    <row r="13" spans="1:20" ht="15.75" customHeight="1" thickBot="1" x14ac:dyDescent="0.3">
      <c r="A13" s="18"/>
      <c r="B13" s="19"/>
      <c r="C13" s="20"/>
      <c r="D13" s="20"/>
      <c r="E13" s="20"/>
      <c r="F13" s="20"/>
      <c r="G13" s="20"/>
      <c r="H13" s="20"/>
      <c r="I13" s="20"/>
      <c r="J13" s="20"/>
      <c r="K13" s="20"/>
      <c r="L13" s="20"/>
      <c r="M13" s="20"/>
      <c r="N13" s="21"/>
      <c r="O13" s="21"/>
      <c r="P13" s="21"/>
      <c r="Q13" s="21"/>
      <c r="R13" s="21"/>
      <c r="S13" s="21"/>
      <c r="T13" s="21"/>
    </row>
    <row r="14" spans="1:20" ht="23.25" customHeight="1" thickBot="1" x14ac:dyDescent="0.3">
      <c r="A14" s="1244"/>
      <c r="B14" s="1245"/>
      <c r="C14" s="81" t="str">
        <f>'Total PL'!C5</f>
        <v>Full (A)</v>
      </c>
      <c r="D14" s="81" t="str">
        <f>'Total PL'!D5</f>
        <v>Full (A)</v>
      </c>
      <c r="E14" s="81" t="s">
        <v>143</v>
      </c>
      <c r="F14" s="81" t="str">
        <f>'Total PL'!F5</f>
        <v>Q1 (A)</v>
      </c>
      <c r="G14" s="132" t="str">
        <f>'Total PL'!G5</f>
        <v>Q2 (A)</v>
      </c>
      <c r="H14" s="132" t="str">
        <f>'Total PL'!H5</f>
        <v>Q3 (A)</v>
      </c>
      <c r="I14" s="78" t="str">
        <f>'Total PL'!I5</f>
        <v>Q4 (A)</v>
      </c>
      <c r="J14" s="77" t="str">
        <f>'Total PL'!J5</f>
        <v>1st H (A)</v>
      </c>
      <c r="K14" s="77" t="str">
        <f>'Total PL'!K5</f>
        <v>2nd H (A)</v>
      </c>
      <c r="L14" s="78" t="str">
        <f>'Total PL'!L5</f>
        <v>Full (A)</v>
      </c>
      <c r="M14" s="325" t="str">
        <f>M5</f>
        <v xml:space="preserve">Full (P) </v>
      </c>
      <c r="N14" s="521" t="str">
        <f>'Total PL'!N5</f>
        <v>Q1 (A)</v>
      </c>
      <c r="O14" s="586" t="str">
        <f>'Total PL'!O5</f>
        <v>Q2 (E)</v>
      </c>
      <c r="P14" s="523" t="str">
        <f>'Total PL'!P5</f>
        <v>Q3 (E)</v>
      </c>
      <c r="Q14" s="469" t="str">
        <f>'Total PL'!Q5</f>
        <v>Q4 (E)</v>
      </c>
      <c r="R14" s="138" t="str">
        <f>'Total PL'!R5</f>
        <v>1st H (E)</v>
      </c>
      <c r="S14" s="138" t="str">
        <f>'Total PL'!S5</f>
        <v>2nd H (E)</v>
      </c>
      <c r="T14" s="138" t="str">
        <f>'Total PL'!T5</f>
        <v>Full (E)</v>
      </c>
    </row>
    <row r="15" spans="1:20" ht="23.25" customHeight="1" thickTop="1" x14ac:dyDescent="0.25">
      <c r="A15" s="22" t="s">
        <v>24</v>
      </c>
      <c r="B15" s="23"/>
      <c r="C15" s="126">
        <v>73.42</v>
      </c>
      <c r="D15" s="126">
        <v>71.267641080000004</v>
      </c>
      <c r="E15" s="126">
        <v>58.16</v>
      </c>
      <c r="F15" s="126">
        <v>17.54</v>
      </c>
      <c r="G15" s="169">
        <v>14.34</v>
      </c>
      <c r="H15" s="170">
        <v>17.489999999999998</v>
      </c>
      <c r="I15" s="171">
        <v>13.86</v>
      </c>
      <c r="J15" s="125">
        <v>31.88</v>
      </c>
      <c r="K15" s="125">
        <v>31.349999999999998</v>
      </c>
      <c r="L15" s="125">
        <v>63.23</v>
      </c>
      <c r="M15" s="184">
        <v>40</v>
      </c>
      <c r="N15" s="623">
        <v>9.9300000000000068</v>
      </c>
      <c r="O15" s="627"/>
      <c r="P15" s="627"/>
      <c r="Q15" s="628"/>
      <c r="R15" s="629"/>
      <c r="S15" s="629"/>
      <c r="T15" s="1112" t="s">
        <v>104</v>
      </c>
    </row>
    <row r="16" spans="1:20" ht="23.25" customHeight="1" thickBot="1" x14ac:dyDescent="0.3">
      <c r="A16" s="24" t="s">
        <v>25</v>
      </c>
      <c r="B16" s="25"/>
      <c r="C16" s="172">
        <v>5.2455596359115786E-2</v>
      </c>
      <c r="D16" s="172">
        <v>5.3966107133121319E-2</v>
      </c>
      <c r="E16" s="172">
        <v>4.434549225326339E-2</v>
      </c>
      <c r="F16" s="172">
        <v>5.3251563543627423E-2</v>
      </c>
      <c r="G16" s="120">
        <v>4.4770527630346557E-2</v>
      </c>
      <c r="H16" s="124">
        <v>5.1176264044943798E-2</v>
      </c>
      <c r="I16" s="173">
        <v>4.4242985284259552E-2</v>
      </c>
      <c r="J16" s="123">
        <v>4.9070311537987937E-2</v>
      </c>
      <c r="K16" s="123">
        <v>4.7860403340304995E-2</v>
      </c>
      <c r="L16" s="123">
        <v>4.8462876807873E-2</v>
      </c>
      <c r="M16" s="185">
        <v>3.2258064516129031E-2</v>
      </c>
      <c r="N16" s="587">
        <v>3.5234006315864201E-2</v>
      </c>
      <c r="O16" s="550"/>
      <c r="P16" s="550"/>
      <c r="Q16" s="601"/>
      <c r="R16" s="602"/>
      <c r="S16" s="602"/>
      <c r="T16" s="997" t="s">
        <v>104</v>
      </c>
    </row>
    <row r="17" spans="1:20" ht="20.25" customHeight="1" thickBot="1" x14ac:dyDescent="0.3">
      <c r="A17" s="1264"/>
      <c r="B17" s="1264"/>
      <c r="C17" s="1264"/>
      <c r="D17" s="1264"/>
      <c r="E17" s="1264"/>
      <c r="F17" s="1264"/>
      <c r="G17" s="1264"/>
      <c r="H17" s="1264"/>
      <c r="I17" s="1264"/>
      <c r="J17" s="1264"/>
      <c r="K17" s="1264"/>
      <c r="L17" s="1264"/>
      <c r="M17" s="1264"/>
    </row>
    <row r="18" spans="1:20" ht="23.25" customHeight="1" x14ac:dyDescent="0.25">
      <c r="A18" s="1258" t="s">
        <v>98</v>
      </c>
      <c r="B18" s="1259"/>
      <c r="C18" s="1192" t="str">
        <f>'Total PL'!$C$37</f>
        <v>FY16 (A) /
FY15 (A)</v>
      </c>
      <c r="D18" s="1192" t="str">
        <f>'Total PL'!$D$37</f>
        <v>FY17 (A) /
FY16 (A)</v>
      </c>
      <c r="E18" s="1192" t="str">
        <f>'Total PL'!$E$37</f>
        <v>FY18 (A) /
FY17 (A)</v>
      </c>
      <c r="F18" s="1208" t="str">
        <f>'Total PL'!$F$37</f>
        <v>FY19 (A) &amp; (E) / 
FY18 (A)</v>
      </c>
      <c r="G18" s="1209"/>
      <c r="H18" s="1209"/>
      <c r="I18" s="1209"/>
      <c r="J18" s="1209"/>
      <c r="K18" s="1209"/>
      <c r="L18" s="1209"/>
      <c r="M18" s="575"/>
      <c r="S18" s="1260"/>
      <c r="T18" s="1260"/>
    </row>
    <row r="19" spans="1:20" ht="15" customHeight="1" thickBot="1" x14ac:dyDescent="0.3">
      <c r="A19" s="1246" t="s">
        <v>20</v>
      </c>
      <c r="B19" s="1247"/>
      <c r="C19" s="1193"/>
      <c r="D19" s="1193"/>
      <c r="E19" s="1193"/>
      <c r="F19" s="1210"/>
      <c r="G19" s="1211"/>
      <c r="H19" s="1211"/>
      <c r="I19" s="1211"/>
      <c r="J19" s="1211"/>
      <c r="K19" s="1211"/>
      <c r="L19" s="1211"/>
      <c r="M19" s="576"/>
      <c r="S19" s="1261"/>
      <c r="T19" s="1262"/>
    </row>
    <row r="20" spans="1:20" ht="23.25" customHeight="1" thickBot="1" x14ac:dyDescent="0.3">
      <c r="A20" s="1190" t="s">
        <v>71</v>
      </c>
      <c r="B20" s="1191"/>
      <c r="C20" s="77" t="str">
        <f>C5</f>
        <v>Full (A)</v>
      </c>
      <c r="D20" s="77" t="str">
        <f>D5</f>
        <v>Full (A)</v>
      </c>
      <c r="E20" s="77" t="s">
        <v>145</v>
      </c>
      <c r="F20" s="74" t="s">
        <v>27</v>
      </c>
      <c r="G20" s="330" t="s">
        <v>131</v>
      </c>
      <c r="H20" s="75" t="s">
        <v>132</v>
      </c>
      <c r="I20" s="330" t="s">
        <v>133</v>
      </c>
      <c r="J20" s="77" t="s">
        <v>134</v>
      </c>
      <c r="K20" s="77" t="s">
        <v>135</v>
      </c>
      <c r="L20" s="944" t="s">
        <v>176</v>
      </c>
      <c r="M20" s="576"/>
      <c r="N20" s="37"/>
      <c r="S20" s="1262"/>
      <c r="T20" s="1262"/>
    </row>
    <row r="21" spans="1:20" ht="23.25" customHeight="1" thickTop="1" x14ac:dyDescent="0.25">
      <c r="A21" s="50"/>
      <c r="B21" s="799" t="s">
        <v>153</v>
      </c>
      <c r="C21" s="174">
        <v>0.89994786482771694</v>
      </c>
      <c r="D21" s="174">
        <v>0.90973246260796303</v>
      </c>
      <c r="E21" s="569">
        <v>1.0540118096561306</v>
      </c>
      <c r="F21" s="789">
        <v>0.91007976794778822</v>
      </c>
      <c r="G21" s="603"/>
      <c r="H21" s="603"/>
      <c r="I21" s="604"/>
      <c r="J21" s="420"/>
      <c r="K21" s="420"/>
      <c r="L21" s="1113" t="s">
        <v>104</v>
      </c>
      <c r="M21" s="565"/>
      <c r="S21" s="13"/>
      <c r="T21" s="1135"/>
    </row>
    <row r="22" spans="1:20" ht="23.25" customHeight="1" x14ac:dyDescent="0.25">
      <c r="A22" s="45"/>
      <c r="B22" s="52" t="s">
        <v>47</v>
      </c>
      <c r="C22" s="176">
        <v>0.92097640836201833</v>
      </c>
      <c r="D22" s="176">
        <v>0.95469358918845004</v>
      </c>
      <c r="E22" s="176">
        <v>0.91988732663340578</v>
      </c>
      <c r="F22" s="339">
        <v>0.93330571665285833</v>
      </c>
      <c r="G22" s="606"/>
      <c r="H22" s="606"/>
      <c r="I22" s="762"/>
      <c r="J22" s="419"/>
      <c r="K22" s="419"/>
      <c r="L22" s="1114" t="s">
        <v>104</v>
      </c>
      <c r="M22" s="577"/>
      <c r="S22" s="1135"/>
      <c r="T22" s="1138"/>
    </row>
    <row r="23" spans="1:20" ht="23.25" customHeight="1" x14ac:dyDescent="0.25">
      <c r="A23" s="45"/>
      <c r="B23" s="46" t="s">
        <v>11</v>
      </c>
      <c r="C23" s="176">
        <v>0.83584987057808458</v>
      </c>
      <c r="D23" s="176">
        <v>0.72103225806451621</v>
      </c>
      <c r="E23" s="562">
        <v>0.75518969219756626</v>
      </c>
      <c r="F23" s="332">
        <v>0.63265306122448983</v>
      </c>
      <c r="G23" s="606"/>
      <c r="H23" s="606"/>
      <c r="I23" s="607"/>
      <c r="J23" s="419"/>
      <c r="K23" s="419"/>
      <c r="L23" s="368" t="s">
        <v>104</v>
      </c>
      <c r="M23" s="564"/>
      <c r="S23" s="1135"/>
      <c r="T23" s="1138"/>
    </row>
    <row r="24" spans="1:20" ht="23.25" customHeight="1" x14ac:dyDescent="0.25">
      <c r="A24" s="45"/>
      <c r="B24" s="46" t="s">
        <v>49</v>
      </c>
      <c r="C24" s="176">
        <v>1.0220810978502866</v>
      </c>
      <c r="D24" s="176">
        <v>1.0226396229110126</v>
      </c>
      <c r="E24" s="562">
        <v>0.82009916893637835</v>
      </c>
      <c r="F24" s="332">
        <v>0.64042357274401474</v>
      </c>
      <c r="G24" s="606"/>
      <c r="H24" s="606"/>
      <c r="I24" s="607"/>
      <c r="J24" s="419"/>
      <c r="K24" s="419"/>
      <c r="L24" s="368" t="s">
        <v>104</v>
      </c>
      <c r="M24" s="564"/>
      <c r="S24" s="1135"/>
      <c r="T24" s="1138"/>
    </row>
    <row r="25" spans="1:20" ht="23.25" customHeight="1" x14ac:dyDescent="0.25">
      <c r="A25" s="47"/>
      <c r="B25" s="46" t="s">
        <v>48</v>
      </c>
      <c r="C25" s="176">
        <v>0.94276410545431788</v>
      </c>
      <c r="D25" s="176">
        <v>1.1043507140484887</v>
      </c>
      <c r="E25" s="562">
        <v>1.2621496451341274</v>
      </c>
      <c r="F25" s="332">
        <v>0.91261104673619164</v>
      </c>
      <c r="G25" s="606"/>
      <c r="H25" s="606"/>
      <c r="I25" s="607"/>
      <c r="J25" s="419"/>
      <c r="K25" s="419"/>
      <c r="L25" s="368" t="s">
        <v>104</v>
      </c>
      <c r="M25" s="564"/>
      <c r="S25" s="13"/>
      <c r="T25" s="1138"/>
    </row>
    <row r="26" spans="1:20" ht="23.25" customHeight="1" thickBot="1" x14ac:dyDescent="0.3">
      <c r="A26" s="48"/>
      <c r="B26" s="49" t="s">
        <v>12</v>
      </c>
      <c r="C26" s="177">
        <v>0.9936551724137932</v>
      </c>
      <c r="D26" s="177">
        <v>1.0137423653525819</v>
      </c>
      <c r="E26" s="570">
        <v>0.84403669724770647</v>
      </c>
      <c r="F26" s="340">
        <v>0.84290953545232272</v>
      </c>
      <c r="G26" s="630"/>
      <c r="H26" s="630"/>
      <c r="I26" s="631"/>
      <c r="J26" s="422"/>
      <c r="K26" s="422"/>
      <c r="L26" s="1054" t="s">
        <v>104</v>
      </c>
      <c r="M26" s="573"/>
      <c r="S26" s="1135"/>
      <c r="T26" s="1138"/>
    </row>
    <row r="27" spans="1:20" ht="23.25" customHeight="1" thickTop="1" thickBot="1" x14ac:dyDescent="0.3">
      <c r="A27" s="9" t="s">
        <v>26</v>
      </c>
      <c r="B27" s="17"/>
      <c r="C27" s="146">
        <v>0.94351485360730447</v>
      </c>
      <c r="D27" s="146">
        <v>0.99312433742238382</v>
      </c>
      <c r="E27" s="394">
        <v>0.99480755154324774</v>
      </c>
      <c r="F27" s="341">
        <v>0.85563786507984696</v>
      </c>
      <c r="G27" s="632"/>
      <c r="H27" s="633"/>
      <c r="I27" s="634"/>
      <c r="J27" s="635"/>
      <c r="K27" s="635"/>
      <c r="L27" s="1115" t="s">
        <v>104</v>
      </c>
      <c r="M27" s="563"/>
      <c r="S27" s="13"/>
      <c r="T27" s="1135"/>
    </row>
    <row r="28" spans="1:20" ht="9.75" customHeight="1" thickBot="1" x14ac:dyDescent="0.3">
      <c r="A28" s="18"/>
      <c r="B28" s="18"/>
      <c r="C28" s="1136"/>
      <c r="D28" s="1136"/>
      <c r="E28" s="1133"/>
      <c r="F28" s="30"/>
      <c r="G28" s="30"/>
      <c r="H28" s="30"/>
      <c r="I28" s="30"/>
      <c r="J28" s="30"/>
      <c r="K28" s="1254"/>
      <c r="L28" s="1254"/>
      <c r="M28" s="1133"/>
      <c r="S28" s="1135"/>
      <c r="T28" s="1135"/>
    </row>
    <row r="29" spans="1:20" ht="23.25" customHeight="1" thickBot="1" x14ac:dyDescent="0.3">
      <c r="A29" s="1244"/>
      <c r="B29" s="1245"/>
      <c r="C29" s="77" t="str">
        <f>C5</f>
        <v>Full (A)</v>
      </c>
      <c r="D29" s="77" t="str">
        <f>D5</f>
        <v>Full (A)</v>
      </c>
      <c r="E29" s="343" t="s">
        <v>144</v>
      </c>
      <c r="F29" s="81" t="str">
        <f>F20</f>
        <v>Q1 (A)</v>
      </c>
      <c r="G29" s="331" t="str">
        <f t="shared" ref="G29:L29" si="0">G20</f>
        <v xml:space="preserve">Q2 </v>
      </c>
      <c r="H29" s="132" t="str">
        <f t="shared" si="0"/>
        <v xml:space="preserve">Q3 </v>
      </c>
      <c r="I29" s="78" t="str">
        <f t="shared" si="0"/>
        <v xml:space="preserve">Q4 </v>
      </c>
      <c r="J29" s="77" t="str">
        <f t="shared" si="0"/>
        <v xml:space="preserve">1st H </v>
      </c>
      <c r="K29" s="77" t="str">
        <f t="shared" si="0"/>
        <v xml:space="preserve">2nd H </v>
      </c>
      <c r="L29" s="77" t="str">
        <f t="shared" si="0"/>
        <v>Full (E)</v>
      </c>
      <c r="M29" s="1132"/>
      <c r="S29" s="1251"/>
      <c r="T29" s="1251"/>
    </row>
    <row r="30" spans="1:20" ht="23.25" customHeight="1" thickTop="1" thickBot="1" x14ac:dyDescent="0.3">
      <c r="A30" s="26" t="s">
        <v>108</v>
      </c>
      <c r="B30" s="139"/>
      <c r="C30" s="146">
        <v>0.97068429692181968</v>
      </c>
      <c r="D30" s="146">
        <v>0.81607864549233078</v>
      </c>
      <c r="E30" s="571">
        <v>1.0871733149931224</v>
      </c>
      <c r="F30" s="894" t="s">
        <v>104</v>
      </c>
      <c r="G30" s="636"/>
      <c r="H30" s="637"/>
      <c r="I30" s="637"/>
      <c r="J30" s="396"/>
      <c r="K30" s="396"/>
      <c r="L30" s="1115" t="s">
        <v>104</v>
      </c>
      <c r="M30" s="574"/>
      <c r="S30" s="70"/>
      <c r="T30" s="70"/>
    </row>
    <row r="31" spans="1:20" ht="6.6" customHeight="1" x14ac:dyDescent="0.25">
      <c r="A31" s="70"/>
      <c r="B31" s="70"/>
      <c r="C31" s="1123"/>
      <c r="D31" s="1123"/>
      <c r="E31" s="1123"/>
      <c r="F31" s="1124"/>
      <c r="G31" s="1123"/>
      <c r="H31" s="1123"/>
      <c r="I31" s="1123"/>
      <c r="J31" s="1123"/>
      <c r="K31" s="1123"/>
      <c r="L31" s="1124"/>
      <c r="M31" s="574"/>
      <c r="S31" s="70"/>
      <c r="T31" s="70"/>
    </row>
    <row r="32" spans="1:20" ht="20.25" customHeight="1" x14ac:dyDescent="0.25">
      <c r="A32" s="1198" t="s">
        <v>257</v>
      </c>
      <c r="B32" s="1352"/>
      <c r="C32" s="1352"/>
      <c r="D32" s="1352"/>
      <c r="E32" s="1352"/>
      <c r="F32" s="1352"/>
      <c r="G32" s="1352"/>
      <c r="H32" s="1352"/>
      <c r="I32" s="1352"/>
      <c r="J32" s="1352"/>
      <c r="K32" s="1352"/>
      <c r="L32" s="1352"/>
      <c r="M32" s="1352"/>
      <c r="N32" s="1352"/>
      <c r="O32" s="1352"/>
      <c r="P32" s="1352"/>
      <c r="Q32" s="1352"/>
      <c r="R32" s="1352"/>
      <c r="S32" s="1352"/>
      <c r="T32" s="1352"/>
    </row>
    <row r="33" spans="1:20" ht="20.25" customHeight="1" x14ac:dyDescent="0.25">
      <c r="A33" s="1352"/>
      <c r="B33" s="1352"/>
      <c r="C33" s="1352"/>
      <c r="D33" s="1352"/>
      <c r="E33" s="1352"/>
      <c r="F33" s="1352"/>
      <c r="G33" s="1352"/>
      <c r="H33" s="1352"/>
      <c r="I33" s="1352"/>
      <c r="J33" s="1352"/>
      <c r="K33" s="1352"/>
      <c r="L33" s="1352"/>
      <c r="M33" s="1352"/>
      <c r="N33" s="1352"/>
      <c r="O33" s="1352"/>
      <c r="P33" s="1352"/>
      <c r="Q33" s="1352"/>
      <c r="R33" s="1352"/>
      <c r="S33" s="1352"/>
      <c r="T33" s="1352"/>
    </row>
    <row r="34" spans="1:20" x14ac:dyDescent="0.25">
      <c r="A34" s="44" t="s">
        <v>258</v>
      </c>
      <c r="B34" s="44"/>
      <c r="C34" s="44"/>
      <c r="D34" s="44"/>
      <c r="E34" s="44"/>
      <c r="F34" s="44"/>
      <c r="G34" s="44"/>
      <c r="H34" s="44"/>
      <c r="I34" s="44"/>
      <c r="J34" s="44"/>
      <c r="K34" s="44"/>
      <c r="L34" s="44"/>
      <c r="M34" s="44"/>
      <c r="N34" s="44"/>
      <c r="O34" s="44"/>
      <c r="P34" s="44"/>
      <c r="Q34" s="44"/>
      <c r="R34" s="44"/>
      <c r="S34" s="44"/>
      <c r="T34" s="44"/>
    </row>
  </sheetData>
  <mergeCells count="26">
    <mergeCell ref="N4:T4"/>
    <mergeCell ref="A5:B5"/>
    <mergeCell ref="A14:B14"/>
    <mergeCell ref="A17:M17"/>
    <mergeCell ref="A32:T33"/>
    <mergeCell ref="A18:B18"/>
    <mergeCell ref="C18:C19"/>
    <mergeCell ref="D18:D19"/>
    <mergeCell ref="F18:L19"/>
    <mergeCell ref="A19:B19"/>
    <mergeCell ref="F2:L2"/>
    <mergeCell ref="N2:T2"/>
    <mergeCell ref="S29:T29"/>
    <mergeCell ref="A3:B3"/>
    <mergeCell ref="F3:L3"/>
    <mergeCell ref="N3:T3"/>
    <mergeCell ref="S20:T20"/>
    <mergeCell ref="S19:T19"/>
    <mergeCell ref="A29:B29"/>
    <mergeCell ref="A4:B4"/>
    <mergeCell ref="A2:B2"/>
    <mergeCell ref="A20:B20"/>
    <mergeCell ref="S18:T18"/>
    <mergeCell ref="E18:E19"/>
    <mergeCell ref="K28:L28"/>
    <mergeCell ref="F4:L4"/>
  </mergeCells>
  <phoneticPr fontId="3"/>
  <pageMargins left="0.27559055118110237" right="7.874015748031496E-2" top="0.51181102362204722" bottom="0.19685039370078741" header="0.51181102362204722" footer="0.35433070866141736"/>
  <pageSetup paperSize="9" scale="64" orientation="landscape" r:id="rId1"/>
  <headerFooter scaleWithDoc="0" alignWithMargins="0">
    <oddFooter>&amp;C&amp;8 15&amp;R&amp;8【Discontinued Operations】　AEC  　Summary of Operations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0"/>
  <sheetViews>
    <sheetView showGridLines="0" zoomScale="70" zoomScaleNormal="70" workbookViewId="0"/>
  </sheetViews>
  <sheetFormatPr defaultColWidth="8.77734375" defaultRowHeight="13.8" x14ac:dyDescent="0.25"/>
  <cols>
    <col min="1" max="1" width="2" style="412" customWidth="1"/>
    <col min="2" max="2" width="11.77734375" style="412" customWidth="1"/>
    <col min="3" max="3" width="0.77734375" style="412" customWidth="1"/>
    <col min="4" max="4" width="149" style="412" customWidth="1"/>
    <col min="5" max="16384" width="8.77734375" style="412"/>
  </cols>
  <sheetData>
    <row r="1" spans="2:5" ht="24.6" x14ac:dyDescent="0.4">
      <c r="B1" s="1175" t="s">
        <v>217</v>
      </c>
      <c r="C1" s="1175"/>
    </row>
    <row r="3" spans="2:5" ht="111" customHeight="1" x14ac:dyDescent="0.25">
      <c r="B3" s="1176">
        <v>1</v>
      </c>
      <c r="C3" s="1177"/>
      <c r="D3" s="1178" t="s">
        <v>211</v>
      </c>
      <c r="E3" s="18"/>
    </row>
    <row r="4" spans="2:5" ht="71.400000000000006" customHeight="1" x14ac:dyDescent="0.25">
      <c r="B4" s="1176">
        <v>2</v>
      </c>
      <c r="C4" s="1177"/>
      <c r="D4" s="1178" t="s">
        <v>214</v>
      </c>
    </row>
    <row r="5" spans="2:5" ht="69" customHeight="1" x14ac:dyDescent="0.25">
      <c r="B5" s="1176">
        <v>3</v>
      </c>
      <c r="C5" s="1177"/>
      <c r="D5" s="1178" t="s">
        <v>215</v>
      </c>
      <c r="E5" s="1179"/>
    </row>
    <row r="6" spans="2:5" ht="70.2" customHeight="1" x14ac:dyDescent="0.25">
      <c r="B6" s="1176">
        <v>4</v>
      </c>
      <c r="C6" s="1177"/>
      <c r="D6" s="1180" t="s">
        <v>212</v>
      </c>
    </row>
    <row r="7" spans="2:5" ht="80.400000000000006" customHeight="1" x14ac:dyDescent="0.25">
      <c r="B7" s="1176">
        <v>5</v>
      </c>
      <c r="C7" s="1177"/>
      <c r="D7" s="1181" t="s">
        <v>213</v>
      </c>
    </row>
    <row r="8" spans="2:5" ht="15.6" x14ac:dyDescent="0.25">
      <c r="D8" s="1182"/>
    </row>
    <row r="10" spans="2:5" ht="15.6" x14ac:dyDescent="0.3">
      <c r="D10" s="1183"/>
    </row>
  </sheetData>
  <phoneticPr fontId="3"/>
  <pageMargins left="0.70866141732283472" right="0.70866141732283472" top="0.74803149606299213" bottom="0.74803149606299213" header="0.31496062992125984" footer="0.31496062992125984"/>
  <pageSetup paperSize="9" scale="81" fitToHeight="0" orientation="landscape" r:id="rId1"/>
  <headerFooter>
    <oddFooter>&amp;C&amp;8 16&amp;R&amp;8Notes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showGridLines="0" zoomScale="70" zoomScaleNormal="70" zoomScaleSheetLayoutView="70" zoomScalePageLayoutView="40" workbookViewId="0"/>
  </sheetViews>
  <sheetFormatPr defaultColWidth="9" defaultRowHeight="13.8" x14ac:dyDescent="0.25"/>
  <cols>
    <col min="1" max="1" width="14.21875" style="412" customWidth="1"/>
    <col min="2" max="2" width="16.88671875" style="412" customWidth="1"/>
    <col min="3" max="3" width="19" style="412" customWidth="1"/>
    <col min="4" max="9" width="11.21875" style="412" customWidth="1"/>
    <col min="10" max="10" width="14" style="412" customWidth="1"/>
    <col min="11" max="11" width="30.88671875" style="412" customWidth="1"/>
    <col min="12" max="12" width="16.77734375" style="412" customWidth="1"/>
    <col min="13" max="13" width="14.33203125" style="412" customWidth="1"/>
    <col min="14" max="15" width="13.33203125" style="412" customWidth="1"/>
    <col min="16" max="16" width="14.5546875" style="412" customWidth="1"/>
    <col min="17" max="17" width="13.5546875" style="412" customWidth="1"/>
    <col min="18" max="18" width="14.109375" style="412" customWidth="1"/>
    <col min="19" max="16384" width="9" style="412"/>
  </cols>
  <sheetData>
    <row r="1" spans="1:18" ht="13.5" customHeight="1" thickBot="1" x14ac:dyDescent="0.3">
      <c r="A1" s="411"/>
      <c r="B1" s="411"/>
      <c r="C1" s="411"/>
      <c r="D1" s="411"/>
      <c r="E1" s="411"/>
      <c r="F1" s="411"/>
      <c r="G1" s="411"/>
      <c r="H1" s="411"/>
      <c r="I1" s="411"/>
      <c r="J1" s="411"/>
      <c r="K1" s="411"/>
      <c r="L1" s="411"/>
      <c r="M1" s="411" t="s">
        <v>242</v>
      </c>
      <c r="N1" s="411"/>
      <c r="O1" s="411"/>
      <c r="P1" s="411"/>
      <c r="R1" s="439" t="s">
        <v>243</v>
      </c>
    </row>
    <row r="2" spans="1:18" ht="15.6" x14ac:dyDescent="0.25">
      <c r="A2" s="27"/>
      <c r="B2" s="443"/>
      <c r="C2" s="80" t="s">
        <v>106</v>
      </c>
      <c r="D2" s="1221" t="s">
        <v>171</v>
      </c>
      <c r="E2" s="1222"/>
      <c r="F2" s="1222"/>
      <c r="G2" s="1222"/>
      <c r="H2" s="1222"/>
      <c r="I2" s="1222"/>
      <c r="J2" s="1223"/>
      <c r="K2" s="320" t="s">
        <v>262</v>
      </c>
      <c r="L2" s="1224" t="s">
        <v>209</v>
      </c>
      <c r="M2" s="1224"/>
      <c r="N2" s="1224"/>
      <c r="O2" s="1224"/>
      <c r="P2" s="1224"/>
      <c r="Q2" s="1224"/>
      <c r="R2" s="1225"/>
    </row>
    <row r="3" spans="1:18" ht="16.8" x14ac:dyDescent="0.25">
      <c r="A3" s="1226" t="s">
        <v>26</v>
      </c>
      <c r="B3" s="1227"/>
      <c r="C3" s="1134" t="s">
        <v>169</v>
      </c>
      <c r="D3" s="1228" t="s">
        <v>172</v>
      </c>
      <c r="E3" s="1229"/>
      <c r="F3" s="1229"/>
      <c r="G3" s="1229"/>
      <c r="H3" s="1229"/>
      <c r="I3" s="1229"/>
      <c r="J3" s="1230"/>
      <c r="K3" s="322" t="s">
        <v>189</v>
      </c>
      <c r="L3" s="1231" t="s">
        <v>182</v>
      </c>
      <c r="M3" s="1231"/>
      <c r="N3" s="1231"/>
      <c r="O3" s="1231"/>
      <c r="P3" s="1231"/>
      <c r="Q3" s="1231"/>
      <c r="R3" s="1232"/>
    </row>
    <row r="4" spans="1:18" ht="28.2" thickBot="1" x14ac:dyDescent="0.3">
      <c r="A4" s="1219" t="s">
        <v>188</v>
      </c>
      <c r="B4" s="1220"/>
      <c r="C4" s="1166" t="s">
        <v>188</v>
      </c>
      <c r="D4" s="1214" t="s">
        <v>182</v>
      </c>
      <c r="E4" s="1189"/>
      <c r="F4" s="1189"/>
      <c r="G4" s="1189"/>
      <c r="H4" s="1189"/>
      <c r="I4" s="1189"/>
      <c r="J4" s="1215"/>
      <c r="K4" s="324" t="s">
        <v>162</v>
      </c>
      <c r="L4" s="1216" t="s">
        <v>162</v>
      </c>
      <c r="M4" s="1216"/>
      <c r="N4" s="1216"/>
      <c r="O4" s="1216"/>
      <c r="P4" s="1217"/>
      <c r="Q4" s="1217"/>
      <c r="R4" s="1218"/>
    </row>
    <row r="5" spans="1:18" ht="19.5" customHeight="1" thickBot="1" x14ac:dyDescent="0.3">
      <c r="A5" s="444"/>
      <c r="B5" s="445"/>
      <c r="C5" s="78" t="s">
        <v>45</v>
      </c>
      <c r="D5" s="74" t="s">
        <v>41</v>
      </c>
      <c r="E5" s="75" t="s">
        <v>42</v>
      </c>
      <c r="F5" s="76" t="s">
        <v>43</v>
      </c>
      <c r="G5" s="82" t="s">
        <v>68</v>
      </c>
      <c r="H5" s="77" t="s">
        <v>44</v>
      </c>
      <c r="I5" s="77" t="s">
        <v>69</v>
      </c>
      <c r="J5" s="78" t="s">
        <v>173</v>
      </c>
      <c r="K5" s="218" t="s">
        <v>76</v>
      </c>
      <c r="L5" s="507" t="s">
        <v>41</v>
      </c>
      <c r="M5" s="508" t="s">
        <v>136</v>
      </c>
      <c r="N5" s="509" t="s">
        <v>137</v>
      </c>
      <c r="O5" s="510" t="s">
        <v>138</v>
      </c>
      <c r="P5" s="138" t="s">
        <v>139</v>
      </c>
      <c r="Q5" s="138" t="s">
        <v>140</v>
      </c>
      <c r="R5" s="469" t="s">
        <v>175</v>
      </c>
    </row>
    <row r="6" spans="1:18" ht="21" customHeight="1" thickTop="1" x14ac:dyDescent="0.25">
      <c r="A6" s="28" t="s">
        <v>1</v>
      </c>
      <c r="B6" s="2"/>
      <c r="C6" s="85">
        <v>7323.0638045385103</v>
      </c>
      <c r="D6" s="502">
        <v>1775.5854095064296</v>
      </c>
      <c r="E6" s="86">
        <v>1754.0242920078556</v>
      </c>
      <c r="F6" s="87">
        <v>1862.0246260123618</v>
      </c>
      <c r="G6" s="84">
        <v>1934.1708756533537</v>
      </c>
      <c r="H6" s="88">
        <v>3529.609701514285</v>
      </c>
      <c r="I6" s="84">
        <v>3796.1955016657157</v>
      </c>
      <c r="J6" s="88">
        <v>7325.81</v>
      </c>
      <c r="K6" s="223">
        <v>7090</v>
      </c>
      <c r="L6" s="511">
        <v>1600.37</v>
      </c>
      <c r="M6" s="525"/>
      <c r="N6" s="526"/>
      <c r="O6" s="527"/>
      <c r="P6" s="528"/>
      <c r="Q6" s="528"/>
      <c r="R6" s="836">
        <v>7090</v>
      </c>
    </row>
    <row r="7" spans="1:18" ht="21" customHeight="1" x14ac:dyDescent="0.25">
      <c r="A7" s="28" t="s">
        <v>63</v>
      </c>
      <c r="B7" s="2"/>
      <c r="C7" s="88">
        <v>4047.94519013434</v>
      </c>
      <c r="D7" s="503">
        <v>975.48</v>
      </c>
      <c r="E7" s="89">
        <v>964.54588777067806</v>
      </c>
      <c r="F7" s="89">
        <v>1028.0894060995238</v>
      </c>
      <c r="G7" s="84">
        <v>1102.8474493836891</v>
      </c>
      <c r="H7" s="88">
        <v>1940.0258877706781</v>
      </c>
      <c r="I7" s="84">
        <v>2130.9368554832126</v>
      </c>
      <c r="J7" s="88">
        <v>4070.96</v>
      </c>
      <c r="K7" s="223">
        <v>3865</v>
      </c>
      <c r="L7" s="511">
        <v>885.12</v>
      </c>
      <c r="M7" s="529"/>
      <c r="N7" s="529"/>
      <c r="O7" s="527"/>
      <c r="P7" s="528"/>
      <c r="Q7" s="528"/>
      <c r="R7" s="836">
        <v>3865</v>
      </c>
    </row>
    <row r="8" spans="1:18" ht="21" customHeight="1" x14ac:dyDescent="0.25">
      <c r="A8" s="16" t="s">
        <v>2</v>
      </c>
      <c r="B8" s="3"/>
      <c r="C8" s="91">
        <v>3275.1186144041799</v>
      </c>
      <c r="D8" s="503">
        <v>800.10712778031962</v>
      </c>
      <c r="E8" s="86">
        <v>789.47840423717753</v>
      </c>
      <c r="F8" s="92">
        <v>833.93521991283797</v>
      </c>
      <c r="G8" s="90">
        <v>831.32342626966465</v>
      </c>
      <c r="H8" s="91">
        <v>1589.5855320174971</v>
      </c>
      <c r="I8" s="90">
        <v>1665.2586461825026</v>
      </c>
      <c r="J8" s="91">
        <v>3254.84</v>
      </c>
      <c r="K8" s="225">
        <v>3225</v>
      </c>
      <c r="L8" s="512">
        <v>715.25</v>
      </c>
      <c r="M8" s="525"/>
      <c r="N8" s="530"/>
      <c r="O8" s="531"/>
      <c r="P8" s="532"/>
      <c r="Q8" s="532"/>
      <c r="R8" s="837">
        <v>3225</v>
      </c>
    </row>
    <row r="9" spans="1:18" ht="19.5" customHeight="1" x14ac:dyDescent="0.25">
      <c r="A9" s="29"/>
      <c r="B9" s="83" t="s">
        <v>3</v>
      </c>
      <c r="C9" s="94">
        <v>2018.6958393800001</v>
      </c>
      <c r="D9" s="504">
        <v>510.51740923500006</v>
      </c>
      <c r="E9" s="95">
        <v>514.47150230499994</v>
      </c>
      <c r="F9" s="96">
        <v>533.45736490000013</v>
      </c>
      <c r="G9" s="93">
        <v>530.5073507300001</v>
      </c>
      <c r="H9" s="94">
        <v>1024.9889115400001</v>
      </c>
      <c r="I9" s="93">
        <v>1063.9647156300002</v>
      </c>
      <c r="J9" s="94">
        <v>2088.9499999999998</v>
      </c>
      <c r="K9" s="227">
        <v>2150</v>
      </c>
      <c r="L9" s="513">
        <v>499.15</v>
      </c>
      <c r="M9" s="533"/>
      <c r="N9" s="534"/>
      <c r="O9" s="535"/>
      <c r="P9" s="536"/>
      <c r="Q9" s="536"/>
      <c r="R9" s="838">
        <v>2150</v>
      </c>
    </row>
    <row r="10" spans="1:18" ht="19.5" customHeight="1" x14ac:dyDescent="0.25">
      <c r="A10" s="1"/>
      <c r="B10" s="46" t="s">
        <v>4</v>
      </c>
      <c r="C10" s="161">
        <v>486.55290960000002</v>
      </c>
      <c r="D10" s="255">
        <v>118.92676941000001</v>
      </c>
      <c r="E10" s="159">
        <v>127.17359797</v>
      </c>
      <c r="F10" s="188">
        <v>123.28174552</v>
      </c>
      <c r="G10" s="160">
        <v>123.97064197</v>
      </c>
      <c r="H10" s="161">
        <v>246.10036738000002</v>
      </c>
      <c r="I10" s="160">
        <v>247.25238748999999</v>
      </c>
      <c r="J10" s="161">
        <v>493.35</v>
      </c>
      <c r="K10" s="181">
        <v>500</v>
      </c>
      <c r="L10" s="514">
        <v>115.78</v>
      </c>
      <c r="M10" s="537"/>
      <c r="N10" s="538"/>
      <c r="O10" s="539"/>
      <c r="P10" s="335"/>
      <c r="Q10" s="335"/>
      <c r="R10" s="839">
        <v>500</v>
      </c>
    </row>
    <row r="11" spans="1:18" ht="19.5" customHeight="1" x14ac:dyDescent="0.25">
      <c r="A11" s="28" t="s">
        <v>5</v>
      </c>
      <c r="B11" s="2"/>
      <c r="C11" s="88">
        <v>2505.2487489800001</v>
      </c>
      <c r="D11" s="505">
        <v>629.44417864500008</v>
      </c>
      <c r="E11" s="86">
        <v>641.645100275</v>
      </c>
      <c r="F11" s="86">
        <v>656.73911042000009</v>
      </c>
      <c r="G11" s="84">
        <v>654.47799270000007</v>
      </c>
      <c r="H11" s="88">
        <v>1271.0892789200002</v>
      </c>
      <c r="I11" s="84">
        <v>1311.21710312</v>
      </c>
      <c r="J11" s="88">
        <v>2582.2999999999997</v>
      </c>
      <c r="K11" s="223">
        <v>2650</v>
      </c>
      <c r="L11" s="511">
        <v>614.92999999999995</v>
      </c>
      <c r="M11" s="525"/>
      <c r="N11" s="525"/>
      <c r="O11" s="526"/>
      <c r="P11" s="540"/>
      <c r="Q11" s="540"/>
      <c r="R11" s="836">
        <v>2650</v>
      </c>
    </row>
    <row r="12" spans="1:18" ht="21" customHeight="1" x14ac:dyDescent="0.25">
      <c r="A12" s="16" t="s">
        <v>6</v>
      </c>
      <c r="B12" s="3"/>
      <c r="C12" s="91">
        <v>769.86986542417799</v>
      </c>
      <c r="D12" s="503">
        <v>170.66294913531954</v>
      </c>
      <c r="E12" s="89">
        <v>147.83330396217758</v>
      </c>
      <c r="F12" s="92">
        <v>177.19610949283782</v>
      </c>
      <c r="G12" s="90">
        <v>176.84543356966455</v>
      </c>
      <c r="H12" s="91">
        <v>318.49625309749712</v>
      </c>
      <c r="I12" s="90">
        <v>354.04154306250234</v>
      </c>
      <c r="J12" s="88">
        <v>672.54</v>
      </c>
      <c r="K12" s="225">
        <v>575</v>
      </c>
      <c r="L12" s="512">
        <v>100.32</v>
      </c>
      <c r="M12" s="529"/>
      <c r="N12" s="530"/>
      <c r="O12" s="531"/>
      <c r="P12" s="532"/>
      <c r="Q12" s="532"/>
      <c r="R12" s="837">
        <v>575</v>
      </c>
    </row>
    <row r="13" spans="1:18" ht="23.25" customHeight="1" x14ac:dyDescent="0.25">
      <c r="A13" s="73" t="s">
        <v>59</v>
      </c>
      <c r="B13" s="3"/>
      <c r="C13" s="91">
        <v>18.534955660000001</v>
      </c>
      <c r="D13" s="90">
        <v>-8.9302484599999996</v>
      </c>
      <c r="E13" s="89">
        <v>12.222810109999998</v>
      </c>
      <c r="F13" s="92">
        <v>35.890331529999997</v>
      </c>
      <c r="G13" s="90">
        <v>-25.769073789999997</v>
      </c>
      <c r="H13" s="91">
        <v>3.2925616499999979</v>
      </c>
      <c r="I13" s="90">
        <v>10.121257740000001</v>
      </c>
      <c r="J13" s="88">
        <v>13.42</v>
      </c>
      <c r="K13" s="225">
        <v>50</v>
      </c>
      <c r="L13" s="512">
        <v>-9.27</v>
      </c>
      <c r="M13" s="529"/>
      <c r="N13" s="530"/>
      <c r="O13" s="531"/>
      <c r="P13" s="532"/>
      <c r="Q13" s="532"/>
      <c r="R13" s="837">
        <v>50</v>
      </c>
    </row>
    <row r="14" spans="1:18" ht="23.25" customHeight="1" x14ac:dyDescent="0.25">
      <c r="A14" s="1199" t="s">
        <v>37</v>
      </c>
      <c r="B14" s="1200"/>
      <c r="C14" s="94">
        <v>751.33490976417795</v>
      </c>
      <c r="D14" s="93">
        <v>179.59319759531954</v>
      </c>
      <c r="E14" s="95">
        <v>135.61049385217757</v>
      </c>
      <c r="F14" s="96">
        <v>141.30577796283782</v>
      </c>
      <c r="G14" s="93">
        <v>202.61450735966454</v>
      </c>
      <c r="H14" s="94">
        <v>315.20369144749714</v>
      </c>
      <c r="I14" s="93">
        <v>343.92028532250237</v>
      </c>
      <c r="J14" s="88">
        <v>659.12</v>
      </c>
      <c r="K14" s="227">
        <v>525</v>
      </c>
      <c r="L14" s="513">
        <v>109.59</v>
      </c>
      <c r="M14" s="533"/>
      <c r="N14" s="534"/>
      <c r="O14" s="535"/>
      <c r="P14" s="536"/>
      <c r="Q14" s="536"/>
      <c r="R14" s="838">
        <v>525</v>
      </c>
    </row>
    <row r="15" spans="1:18" ht="21" customHeight="1" x14ac:dyDescent="0.25">
      <c r="A15" s="1199" t="s">
        <v>64</v>
      </c>
      <c r="B15" s="1200"/>
      <c r="C15" s="94">
        <v>199.678901274835</v>
      </c>
      <c r="D15" s="503">
        <v>48.463741553321249</v>
      </c>
      <c r="E15" s="95">
        <v>32.891533621693888</v>
      </c>
      <c r="F15" s="96">
        <v>32.669632429399002</v>
      </c>
      <c r="G15" s="93">
        <v>56.146288249420238</v>
      </c>
      <c r="H15" s="94">
        <v>81.355275175015137</v>
      </c>
      <c r="I15" s="93">
        <v>88.815920678819239</v>
      </c>
      <c r="J15" s="88">
        <v>170.17119585383438</v>
      </c>
      <c r="K15" s="227">
        <v>135</v>
      </c>
      <c r="L15" s="513">
        <v>26.589644102851601</v>
      </c>
      <c r="M15" s="533"/>
      <c r="N15" s="534"/>
      <c r="O15" s="535"/>
      <c r="P15" s="536"/>
      <c r="Q15" s="536"/>
      <c r="R15" s="838">
        <v>135</v>
      </c>
    </row>
    <row r="16" spans="1:18" ht="25.8" customHeight="1" x14ac:dyDescent="0.25">
      <c r="A16" s="1237" t="s">
        <v>195</v>
      </c>
      <c r="B16" s="1238"/>
      <c r="C16" s="94">
        <v>-17.534476229999999</v>
      </c>
      <c r="D16" s="90">
        <v>2.5560002499999999</v>
      </c>
      <c r="E16" s="95">
        <v>-3.8165767700000002</v>
      </c>
      <c r="F16" s="96">
        <v>2.0056865699999999</v>
      </c>
      <c r="G16" s="93">
        <v>15.032655380000001</v>
      </c>
      <c r="H16" s="94">
        <v>-1.2605765200000003</v>
      </c>
      <c r="I16" s="93">
        <v>17.038341950000003</v>
      </c>
      <c r="J16" s="88">
        <v>15.777765430000001</v>
      </c>
      <c r="K16" s="227">
        <v>15</v>
      </c>
      <c r="L16" s="513">
        <v>4.7294008600000002</v>
      </c>
      <c r="M16" s="533"/>
      <c r="N16" s="534"/>
      <c r="O16" s="535"/>
      <c r="P16" s="536"/>
      <c r="Q16" s="536"/>
      <c r="R16" s="838">
        <v>15</v>
      </c>
    </row>
    <row r="17" spans="1:18" ht="21" customHeight="1" x14ac:dyDescent="0.25">
      <c r="A17" s="1237" t="s">
        <v>197</v>
      </c>
      <c r="B17" s="1238"/>
      <c r="C17" s="94">
        <v>569.19048471934195</v>
      </c>
      <c r="D17" s="90">
        <v>128.57345579199827</v>
      </c>
      <c r="E17" s="95">
        <v>106.53553700048367</v>
      </c>
      <c r="F17" s="96">
        <v>106.63045896343883</v>
      </c>
      <c r="G17" s="93">
        <v>131.43556373024433</v>
      </c>
      <c r="H17" s="94">
        <v>235.10899279248196</v>
      </c>
      <c r="I17" s="93">
        <v>238.06602269368315</v>
      </c>
      <c r="J17" s="88">
        <v>473.17501548616531</v>
      </c>
      <c r="K17" s="227">
        <v>375</v>
      </c>
      <c r="L17" s="513">
        <v>78.26632603714836</v>
      </c>
      <c r="M17" s="533"/>
      <c r="N17" s="534"/>
      <c r="O17" s="535"/>
      <c r="P17" s="536"/>
      <c r="Q17" s="536"/>
      <c r="R17" s="838">
        <v>375</v>
      </c>
    </row>
    <row r="18" spans="1:18" ht="21" customHeight="1" x14ac:dyDescent="0.25">
      <c r="A18" s="1237" t="s">
        <v>196</v>
      </c>
      <c r="B18" s="1238"/>
      <c r="C18" s="94">
        <v>65.869710140658199</v>
      </c>
      <c r="D18" s="90">
        <v>18.733967653026465</v>
      </c>
      <c r="E18" s="95">
        <v>14.782189319516428</v>
      </c>
      <c r="F18" s="96">
        <v>18.791060186560834</v>
      </c>
      <c r="G18" s="93">
        <v>24.431597739755411</v>
      </c>
      <c r="H18" s="94">
        <v>33.516156972542895</v>
      </c>
      <c r="I18" s="93">
        <v>43.222657926316245</v>
      </c>
      <c r="J18" s="88">
        <v>76.738814898859147</v>
      </c>
      <c r="K18" s="227">
        <v>55</v>
      </c>
      <c r="L18" s="513">
        <v>7.8564173178763834</v>
      </c>
      <c r="M18" s="533"/>
      <c r="N18" s="534"/>
      <c r="O18" s="535"/>
      <c r="P18" s="536"/>
      <c r="Q18" s="536"/>
      <c r="R18" s="838">
        <v>55</v>
      </c>
    </row>
    <row r="19" spans="1:18" ht="21" customHeight="1" x14ac:dyDescent="0.25">
      <c r="A19" s="1199" t="s">
        <v>65</v>
      </c>
      <c r="B19" s="1200"/>
      <c r="C19" s="91">
        <v>3.4732050999999999</v>
      </c>
      <c r="D19" s="90">
        <v>0.53162359999999997</v>
      </c>
      <c r="E19" s="89">
        <v>3.9469861700000002</v>
      </c>
      <c r="F19" s="92">
        <v>2.0485267</v>
      </c>
      <c r="G19" s="90">
        <v>0.15713628999999951</v>
      </c>
      <c r="H19" s="91">
        <v>4.4786097700000003</v>
      </c>
      <c r="I19" s="90">
        <v>2.2056629899999995</v>
      </c>
      <c r="J19" s="88">
        <v>6.6842727599999998</v>
      </c>
      <c r="K19" s="227">
        <v>5</v>
      </c>
      <c r="L19" s="513">
        <v>0.71843140000000005</v>
      </c>
      <c r="M19" s="533"/>
      <c r="N19" s="534"/>
      <c r="O19" s="535"/>
      <c r="P19" s="536"/>
      <c r="Q19" s="536"/>
      <c r="R19" s="838">
        <v>5</v>
      </c>
    </row>
    <row r="20" spans="1:18" ht="29.25" customHeight="1" thickBot="1" x14ac:dyDescent="0.3">
      <c r="A20" s="1201" t="s">
        <v>198</v>
      </c>
      <c r="B20" s="1202"/>
      <c r="C20" s="98">
        <v>631.58698976000096</v>
      </c>
      <c r="D20" s="97">
        <v>146.77579984502475</v>
      </c>
      <c r="E20" s="99">
        <v>117.3707401500001</v>
      </c>
      <c r="F20" s="100">
        <v>123.37299244999966</v>
      </c>
      <c r="G20" s="101">
        <v>155.71002517999972</v>
      </c>
      <c r="H20" s="102">
        <v>264.14653999502485</v>
      </c>
      <c r="I20" s="101">
        <v>279.0830176299994</v>
      </c>
      <c r="J20" s="98">
        <v>543.23</v>
      </c>
      <c r="K20" s="327">
        <v>425</v>
      </c>
      <c r="L20" s="515">
        <v>85.4</v>
      </c>
      <c r="M20" s="541"/>
      <c r="N20" s="542"/>
      <c r="O20" s="543"/>
      <c r="P20" s="544"/>
      <c r="Q20" s="544"/>
      <c r="R20" s="840">
        <v>425</v>
      </c>
    </row>
    <row r="21" spans="1:18" s="30" customFormat="1" ht="8.4" customHeight="1" thickBot="1" x14ac:dyDescent="0.3">
      <c r="A21" s="13"/>
      <c r="B21" s="1138"/>
      <c r="C21" s="413"/>
      <c r="D21" s="413"/>
      <c r="E21" s="413"/>
      <c r="F21" s="413"/>
      <c r="G21" s="413"/>
      <c r="H21" s="40"/>
      <c r="I21" s="413"/>
      <c r="J21" s="413"/>
      <c r="K21" s="413"/>
      <c r="L21" s="413"/>
      <c r="M21" s="413"/>
      <c r="N21" s="413"/>
      <c r="O21" s="413"/>
      <c r="P21" s="413"/>
      <c r="Q21" s="413"/>
      <c r="R21" s="413"/>
    </row>
    <row r="22" spans="1:18" ht="21" customHeight="1" x14ac:dyDescent="0.25">
      <c r="A22" s="31" t="s">
        <v>53</v>
      </c>
      <c r="B22" s="5"/>
      <c r="C22" s="104">
        <v>0.4472333850722981</v>
      </c>
      <c r="D22" s="103">
        <v>0.45061596220411065</v>
      </c>
      <c r="E22" s="105">
        <v>0.45009547919855247</v>
      </c>
      <c r="F22" s="105">
        <v>0.44786476411902276</v>
      </c>
      <c r="G22" s="106">
        <v>0.42980867757552577</v>
      </c>
      <c r="H22" s="107">
        <v>0.45035731042316884</v>
      </c>
      <c r="I22" s="103">
        <v>0.43866514394525025</v>
      </c>
      <c r="J22" s="104">
        <v>0.44429762715658744</v>
      </c>
      <c r="K22" s="410">
        <v>0.45486600846262343</v>
      </c>
      <c r="L22" s="516">
        <v>0.44692789792360521</v>
      </c>
      <c r="M22" s="545"/>
      <c r="N22" s="545"/>
      <c r="O22" s="546"/>
      <c r="P22" s="418"/>
      <c r="Q22" s="418"/>
      <c r="R22" s="841">
        <v>0.45486600846262343</v>
      </c>
    </row>
    <row r="23" spans="1:18" s="33" customFormat="1" ht="18.75" customHeight="1" x14ac:dyDescent="0.25">
      <c r="A23" s="32" t="s">
        <v>7</v>
      </c>
      <c r="B23" s="12"/>
      <c r="C23" s="109">
        <v>0.2756627407955809</v>
      </c>
      <c r="D23" s="349">
        <v>0.28752061517384947</v>
      </c>
      <c r="E23" s="110">
        <v>0.29330922305304985</v>
      </c>
      <c r="F23" s="110">
        <v>0.28649318459468032</v>
      </c>
      <c r="G23" s="111">
        <v>0.27428153189970728</v>
      </c>
      <c r="H23" s="112">
        <v>0.29039723885058905</v>
      </c>
      <c r="I23" s="108">
        <v>0.28027131773459713</v>
      </c>
      <c r="J23" s="109">
        <v>0.28514935549789028</v>
      </c>
      <c r="K23" s="409">
        <v>0.30324400564174891</v>
      </c>
      <c r="L23" s="517">
        <v>0.31189662390572181</v>
      </c>
      <c r="M23" s="547"/>
      <c r="N23" s="547"/>
      <c r="O23" s="548"/>
      <c r="P23" s="549"/>
      <c r="Q23" s="549"/>
      <c r="R23" s="842">
        <v>0.30324400564174891</v>
      </c>
    </row>
    <row r="24" spans="1:18" s="33" customFormat="1" ht="18.75" customHeight="1" x14ac:dyDescent="0.25">
      <c r="A24" s="34" t="s">
        <v>58</v>
      </c>
      <c r="B24" s="10"/>
      <c r="C24" s="114">
        <v>6.6441167602343726E-2</v>
      </c>
      <c r="D24" s="349">
        <v>6.6978906659893547E-2</v>
      </c>
      <c r="E24" s="113">
        <v>7.2503897779216411E-2</v>
      </c>
      <c r="F24" s="113">
        <v>6.6208439887293705E-2</v>
      </c>
      <c r="G24" s="116">
        <v>6.4094979161612761E-2</v>
      </c>
      <c r="H24" s="117">
        <v>6.9724527126729399E-2</v>
      </c>
      <c r="I24" s="115">
        <v>6.5131626488021815E-2</v>
      </c>
      <c r="J24" s="114">
        <v>6.7344088913034866E-2</v>
      </c>
      <c r="K24" s="409">
        <v>7.0521861777150918E-2</v>
      </c>
      <c r="L24" s="517">
        <v>7.2345770040678103E-2</v>
      </c>
      <c r="M24" s="547"/>
      <c r="N24" s="547"/>
      <c r="O24" s="548"/>
      <c r="P24" s="549"/>
      <c r="Q24" s="549"/>
      <c r="R24" s="842">
        <v>7.0521861777150918E-2</v>
      </c>
    </row>
    <row r="25" spans="1:18" s="33" customFormat="1" ht="17.25" customHeight="1" x14ac:dyDescent="0.25">
      <c r="A25" s="34" t="s">
        <v>57</v>
      </c>
      <c r="B25" s="10"/>
      <c r="C25" s="114">
        <v>0.34210390839792465</v>
      </c>
      <c r="D25" s="349">
        <v>0.354499521833743</v>
      </c>
      <c r="E25" s="113">
        <v>0.3658131208322663</v>
      </c>
      <c r="F25" s="113">
        <v>0.35270162448197401</v>
      </c>
      <c r="G25" s="116">
        <v>0.33837651106132</v>
      </c>
      <c r="H25" s="117">
        <v>0.36012176597731843</v>
      </c>
      <c r="I25" s="115">
        <v>0.34540294422261891</v>
      </c>
      <c r="J25" s="114">
        <v>0.35249344441092517</v>
      </c>
      <c r="K25" s="409">
        <v>0.37376586741889983</v>
      </c>
      <c r="L25" s="517">
        <v>0.38424239394639986</v>
      </c>
      <c r="M25" s="547"/>
      <c r="N25" s="547"/>
      <c r="O25" s="548"/>
      <c r="P25" s="549"/>
      <c r="Q25" s="549"/>
      <c r="R25" s="842">
        <v>0.37376586741889983</v>
      </c>
    </row>
    <row r="26" spans="1:18" s="33" customFormat="1" ht="21.75" customHeight="1" thickBot="1" x14ac:dyDescent="0.3">
      <c r="A26" s="35" t="s">
        <v>8</v>
      </c>
      <c r="B26" s="11"/>
      <c r="C26" s="119">
        <v>0.1051294766743732</v>
      </c>
      <c r="D26" s="123">
        <v>9.6116440370367637E-2</v>
      </c>
      <c r="E26" s="120">
        <v>8.4282358366286239E-2</v>
      </c>
      <c r="F26" s="120">
        <v>9.5163139637048727E-2</v>
      </c>
      <c r="G26" s="121">
        <v>9.1432166514205729E-2</v>
      </c>
      <c r="H26" s="122">
        <v>9.0235544445850427E-2</v>
      </c>
      <c r="I26" s="122">
        <v>9.3262199722631264E-2</v>
      </c>
      <c r="J26" s="119">
        <v>9.1804182745662238E-2</v>
      </c>
      <c r="K26" s="424">
        <v>8.1100141043723553E-2</v>
      </c>
      <c r="L26" s="518">
        <v>6.2685503977205265E-2</v>
      </c>
      <c r="M26" s="550"/>
      <c r="N26" s="550"/>
      <c r="O26" s="551"/>
      <c r="P26" s="552"/>
      <c r="Q26" s="552"/>
      <c r="R26" s="843">
        <v>8.1100141043723553E-2</v>
      </c>
    </row>
    <row r="27" spans="1:18" s="30" customFormat="1" ht="7.2" customHeight="1" thickBot="1" x14ac:dyDescent="0.3">
      <c r="A27" s="13"/>
      <c r="B27" s="1138"/>
      <c r="C27" s="413"/>
      <c r="D27" s="413"/>
      <c r="E27" s="413"/>
      <c r="F27" s="413"/>
      <c r="G27" s="413"/>
      <c r="H27" s="40"/>
      <c r="I27" s="413"/>
      <c r="J27" s="413"/>
      <c r="K27" s="413"/>
      <c r="L27" s="413"/>
      <c r="M27" s="413"/>
      <c r="N27" s="413"/>
      <c r="O27" s="413"/>
      <c r="P27" s="413"/>
      <c r="Q27" s="413"/>
      <c r="R27" s="413"/>
    </row>
    <row r="28" spans="1:18" ht="21.75" customHeight="1" x14ac:dyDescent="0.25">
      <c r="A28" s="31" t="s">
        <v>73</v>
      </c>
      <c r="B28" s="5"/>
      <c r="C28" s="190">
        <v>330.27888868268599</v>
      </c>
      <c r="D28" s="190">
        <v>71.52</v>
      </c>
      <c r="E28" s="877"/>
      <c r="F28" s="877"/>
      <c r="G28" s="877"/>
      <c r="H28" s="878"/>
      <c r="I28" s="879"/>
      <c r="J28" s="194">
        <v>356.61</v>
      </c>
      <c r="K28" s="408">
        <v>415</v>
      </c>
      <c r="L28" s="519">
        <v>55.52</v>
      </c>
      <c r="M28" s="553"/>
      <c r="N28" s="554"/>
      <c r="O28" s="553"/>
      <c r="P28" s="555"/>
      <c r="Q28" s="555"/>
      <c r="R28" s="844">
        <v>415</v>
      </c>
    </row>
    <row r="29" spans="1:18" ht="21.75" customHeight="1" thickBot="1" x14ac:dyDescent="0.3">
      <c r="A29" s="36" t="s">
        <v>9</v>
      </c>
      <c r="B29" s="4"/>
      <c r="C29" s="127">
        <v>243.14653168999999</v>
      </c>
      <c r="D29" s="127">
        <v>58.65</v>
      </c>
      <c r="E29" s="880"/>
      <c r="F29" s="880"/>
      <c r="G29" s="880"/>
      <c r="H29" s="881"/>
      <c r="I29" s="882"/>
      <c r="J29" s="131">
        <v>253.54</v>
      </c>
      <c r="K29" s="407">
        <v>265</v>
      </c>
      <c r="L29" s="520">
        <v>60.21</v>
      </c>
      <c r="M29" s="556"/>
      <c r="N29" s="557"/>
      <c r="O29" s="556"/>
      <c r="P29" s="558"/>
      <c r="Q29" s="558"/>
      <c r="R29" s="845">
        <v>265</v>
      </c>
    </row>
    <row r="30" spans="1:18" s="30" customFormat="1" ht="6" customHeight="1" thickBot="1" x14ac:dyDescent="0.3">
      <c r="A30" s="13"/>
      <c r="B30" s="1138"/>
      <c r="C30" s="413"/>
      <c r="D30" s="413"/>
      <c r="E30" s="413"/>
      <c r="F30" s="413"/>
      <c r="G30" s="413"/>
      <c r="H30" s="40"/>
      <c r="I30" s="413"/>
      <c r="J30" s="413"/>
      <c r="K30" s="413"/>
      <c r="L30" s="413"/>
      <c r="M30" s="413"/>
      <c r="N30" s="413"/>
      <c r="O30" s="413"/>
      <c r="P30" s="413"/>
      <c r="Q30" s="413"/>
      <c r="R30" s="413"/>
    </row>
    <row r="31" spans="1:18" ht="21.75" customHeight="1" thickBot="1" x14ac:dyDescent="0.3">
      <c r="A31" s="14" t="s">
        <v>112</v>
      </c>
      <c r="B31" s="6"/>
      <c r="C31" s="81" t="str">
        <f>C5</f>
        <v>Full (A)</v>
      </c>
      <c r="D31" s="81" t="str">
        <f>D5</f>
        <v>Q1 (A)</v>
      </c>
      <c r="E31" s="132" t="str">
        <f t="shared" ref="E31:J31" si="0">E5</f>
        <v>Q2 (A)</v>
      </c>
      <c r="F31" s="133" t="str">
        <f t="shared" si="0"/>
        <v>Q3 (A)</v>
      </c>
      <c r="G31" s="134" t="str">
        <f t="shared" si="0"/>
        <v>Q4 (A)</v>
      </c>
      <c r="H31" s="77" t="str">
        <f t="shared" si="0"/>
        <v>1st H (A)</v>
      </c>
      <c r="I31" s="77" t="str">
        <f t="shared" si="0"/>
        <v>2nd H (A)</v>
      </c>
      <c r="J31" s="78" t="str">
        <f t="shared" si="0"/>
        <v>Full (A)</v>
      </c>
      <c r="K31" s="423" t="str">
        <f>K5</f>
        <v xml:space="preserve">Full (P) </v>
      </c>
      <c r="L31" s="521" t="s">
        <v>27</v>
      </c>
      <c r="M31" s="522" t="str">
        <f t="shared" ref="M31:R31" si="1">M5</f>
        <v>Q2 (E)</v>
      </c>
      <c r="N31" s="523" t="str">
        <f t="shared" si="1"/>
        <v>Q3 (E)</v>
      </c>
      <c r="O31" s="469" t="str">
        <f t="shared" si="1"/>
        <v>Q4 (E)</v>
      </c>
      <c r="P31" s="138" t="str">
        <f t="shared" si="1"/>
        <v>1st H (E)</v>
      </c>
      <c r="Q31" s="138" t="str">
        <f t="shared" si="1"/>
        <v>2nd H (E)</v>
      </c>
      <c r="R31" s="469" t="str">
        <f t="shared" si="1"/>
        <v>Full (E)</v>
      </c>
    </row>
    <row r="32" spans="1:18" ht="21.75" customHeight="1" thickTop="1" x14ac:dyDescent="0.25">
      <c r="A32" s="7" t="s">
        <v>55</v>
      </c>
      <c r="B32" s="8"/>
      <c r="C32" s="197">
        <v>111.2325</v>
      </c>
      <c r="D32" s="197">
        <v>108.1</v>
      </c>
      <c r="E32" s="198">
        <v>110.87</v>
      </c>
      <c r="F32" s="198">
        <v>113.43</v>
      </c>
      <c r="G32" s="199">
        <v>110.28</v>
      </c>
      <c r="H32" s="197">
        <v>109.48</v>
      </c>
      <c r="I32" s="197">
        <v>111.855</v>
      </c>
      <c r="J32" s="200">
        <v>110.66999999999999</v>
      </c>
      <c r="K32" s="221">
        <v>108</v>
      </c>
      <c r="L32" s="524">
        <v>110.7</v>
      </c>
      <c r="M32" s="559"/>
      <c r="N32" s="560"/>
      <c r="O32" s="559"/>
      <c r="P32" s="561"/>
      <c r="Q32" s="561"/>
      <c r="R32" s="945">
        <v>108.7</v>
      </c>
    </row>
    <row r="33" spans="1:23" ht="21.75" customHeight="1" x14ac:dyDescent="0.25">
      <c r="A33" s="1" t="s">
        <v>56</v>
      </c>
      <c r="B33" s="846"/>
      <c r="C33" s="849">
        <v>129.34999999999991</v>
      </c>
      <c r="D33" s="849">
        <v>129.88</v>
      </c>
      <c r="E33" s="850">
        <v>129.13</v>
      </c>
      <c r="F33" s="850">
        <v>129.91999999999999</v>
      </c>
      <c r="G33" s="847">
        <v>126.08</v>
      </c>
      <c r="H33" s="849">
        <v>129.51</v>
      </c>
      <c r="I33" s="849">
        <v>128</v>
      </c>
      <c r="J33" s="851">
        <v>128.7525</v>
      </c>
      <c r="K33" s="848">
        <v>123</v>
      </c>
      <c r="L33" s="852">
        <v>123.6</v>
      </c>
      <c r="M33" s="853"/>
      <c r="N33" s="854"/>
      <c r="O33" s="853"/>
      <c r="P33" s="855"/>
      <c r="Q33" s="855"/>
      <c r="R33" s="946">
        <v>123.1</v>
      </c>
    </row>
    <row r="34" spans="1:23" ht="21.75" customHeight="1" thickBot="1" x14ac:dyDescent="0.3">
      <c r="A34" s="36" t="s">
        <v>260</v>
      </c>
      <c r="B34" s="861"/>
      <c r="C34" s="862">
        <v>16.727499999999999</v>
      </c>
      <c r="D34" s="860">
        <v>17.06666667</v>
      </c>
      <c r="E34" s="857">
        <v>16.36</v>
      </c>
      <c r="F34" s="857">
        <v>16.36</v>
      </c>
      <c r="G34" s="863">
        <v>16.34</v>
      </c>
      <c r="H34" s="862">
        <v>16.7</v>
      </c>
      <c r="I34" s="862">
        <v>16.350000000000001</v>
      </c>
      <c r="J34" s="862">
        <v>16.531666667500001</v>
      </c>
      <c r="K34" s="865">
        <v>16.2</v>
      </c>
      <c r="L34" s="864">
        <v>16.3</v>
      </c>
      <c r="M34" s="858"/>
      <c r="N34" s="858"/>
      <c r="O34" s="859"/>
      <c r="P34" s="866"/>
      <c r="Q34" s="866"/>
      <c r="R34" s="947">
        <v>16.2</v>
      </c>
    </row>
    <row r="35" spans="1:23" s="30" customFormat="1" ht="14.25" customHeight="1" thickBot="1" x14ac:dyDescent="0.3">
      <c r="A35" s="13"/>
      <c r="B35" s="1138"/>
      <c r="C35" s="413"/>
      <c r="D35" s="413"/>
      <c r="E35" s="413"/>
      <c r="F35" s="413"/>
      <c r="G35" s="413"/>
      <c r="H35" s="856"/>
      <c r="I35" s="413"/>
      <c r="J35" s="413"/>
      <c r="K35" s="413"/>
      <c r="L35" s="413"/>
      <c r="M35" s="413"/>
      <c r="N35" s="413"/>
      <c r="O35" s="413"/>
      <c r="P35" s="413"/>
      <c r="Q35" s="413"/>
      <c r="R35" s="413"/>
    </row>
    <row r="36" spans="1:23" ht="21" customHeight="1" x14ac:dyDescent="0.25">
      <c r="A36" s="135" t="s">
        <v>103</v>
      </c>
      <c r="B36" s="455"/>
      <c r="C36" s="375">
        <v>0.127</v>
      </c>
      <c r="D36" s="203"/>
      <c r="E36" s="204"/>
      <c r="F36" s="204"/>
      <c r="G36" s="204"/>
      <c r="H36" s="206"/>
      <c r="I36" s="207"/>
      <c r="J36" s="379">
        <v>0.106</v>
      </c>
      <c r="K36" s="377" t="s">
        <v>177</v>
      </c>
      <c r="L36" s="203"/>
      <c r="M36" s="204"/>
      <c r="N36" s="204"/>
      <c r="O36" s="205"/>
      <c r="P36" s="206"/>
      <c r="Q36" s="207"/>
      <c r="R36" s="1020" t="s">
        <v>194</v>
      </c>
    </row>
    <row r="37" spans="1:23" ht="21" customHeight="1" x14ac:dyDescent="0.25">
      <c r="A37" s="136" t="s">
        <v>244</v>
      </c>
      <c r="B37" s="456"/>
      <c r="C37" s="376">
        <v>0.13</v>
      </c>
      <c r="D37" s="208"/>
      <c r="E37" s="209"/>
      <c r="F37" s="209"/>
      <c r="G37" s="209"/>
      <c r="H37" s="211"/>
      <c r="I37" s="212"/>
      <c r="J37" s="380">
        <v>0.108</v>
      </c>
      <c r="K37" s="378" t="s">
        <v>178</v>
      </c>
      <c r="L37" s="208"/>
      <c r="M37" s="336"/>
      <c r="N37" s="209"/>
      <c r="O37" s="210"/>
      <c r="P37" s="211"/>
      <c r="Q37" s="212"/>
      <c r="R37" s="1021" t="s">
        <v>194</v>
      </c>
    </row>
    <row r="38" spans="1:23" ht="21" customHeight="1" thickBot="1" x14ac:dyDescent="0.3">
      <c r="A38" s="137" t="s">
        <v>245</v>
      </c>
      <c r="B38" s="457"/>
      <c r="C38" s="201">
        <v>296.85000000000002</v>
      </c>
      <c r="D38" s="213"/>
      <c r="E38" s="214"/>
      <c r="F38" s="214"/>
      <c r="G38" s="214"/>
      <c r="H38" s="216"/>
      <c r="I38" s="217"/>
      <c r="J38" s="202">
        <v>260.77999999999997</v>
      </c>
      <c r="K38" s="219">
        <v>206.95</v>
      </c>
      <c r="L38" s="213"/>
      <c r="M38" s="214"/>
      <c r="N38" s="214"/>
      <c r="O38" s="215"/>
      <c r="P38" s="216"/>
      <c r="Q38" s="217"/>
      <c r="R38" s="1022">
        <v>206.95</v>
      </c>
    </row>
    <row r="39" spans="1:23" s="30" customFormat="1" ht="9.6" customHeight="1" thickBot="1" x14ac:dyDescent="0.3">
      <c r="A39" s="13"/>
      <c r="B39" s="1138"/>
      <c r="C39" s="413"/>
      <c r="D39" s="413"/>
      <c r="E39" s="413"/>
      <c r="F39" s="413"/>
      <c r="G39" s="413"/>
      <c r="H39" s="40"/>
      <c r="I39" s="413"/>
      <c r="J39" s="413"/>
      <c r="K39" s="413"/>
      <c r="L39" s="413"/>
      <c r="M39" s="413"/>
      <c r="N39" s="413"/>
      <c r="O39" s="413"/>
      <c r="P39" s="413"/>
      <c r="Q39" s="413"/>
      <c r="R39" s="413"/>
    </row>
    <row r="40" spans="1:23" ht="15" customHeight="1" x14ac:dyDescent="0.25">
      <c r="A40" s="1233" t="s">
        <v>26</v>
      </c>
      <c r="B40" s="1234"/>
      <c r="C40" s="1192" t="s">
        <v>165</v>
      </c>
      <c r="D40" s="1208" t="s">
        <v>201</v>
      </c>
      <c r="E40" s="1209"/>
      <c r="F40" s="1209"/>
      <c r="G40" s="1209"/>
      <c r="H40" s="1209"/>
      <c r="I40" s="1209"/>
      <c r="J40" s="1209"/>
      <c r="K40" s="1212"/>
      <c r="L40" s="37"/>
      <c r="M40" s="37"/>
      <c r="N40" s="37"/>
      <c r="O40" s="37"/>
      <c r="P40" s="37"/>
      <c r="Q40" s="1189"/>
      <c r="R40" s="1189"/>
    </row>
    <row r="41" spans="1:23" ht="18" customHeight="1" thickBot="1" x14ac:dyDescent="0.3">
      <c r="A41" s="1235"/>
      <c r="B41" s="1236"/>
      <c r="C41" s="1193"/>
      <c r="D41" s="1210"/>
      <c r="E41" s="1211"/>
      <c r="F41" s="1211"/>
      <c r="G41" s="1211"/>
      <c r="H41" s="1211"/>
      <c r="I41" s="1211"/>
      <c r="J41" s="1211"/>
      <c r="K41" s="1213"/>
      <c r="L41" s="37"/>
      <c r="M41" s="37"/>
      <c r="N41" s="37"/>
      <c r="O41" s="37"/>
      <c r="P41" s="37"/>
      <c r="Q41" s="1189"/>
      <c r="R41" s="1189"/>
    </row>
    <row r="42" spans="1:23" ht="20.25" customHeight="1" thickBot="1" x14ac:dyDescent="0.3">
      <c r="A42" s="1190" t="s">
        <v>71</v>
      </c>
      <c r="B42" s="1191"/>
      <c r="C42" s="883" t="s">
        <v>74</v>
      </c>
      <c r="D42" s="74" t="str">
        <f>D5</f>
        <v>Q1 (A)</v>
      </c>
      <c r="E42" s="330" t="s">
        <v>122</v>
      </c>
      <c r="F42" s="75" t="s">
        <v>124</v>
      </c>
      <c r="G42" s="330" t="s">
        <v>126</v>
      </c>
      <c r="H42" s="77" t="s">
        <v>128</v>
      </c>
      <c r="I42" s="331" t="s">
        <v>130</v>
      </c>
      <c r="J42" s="944" t="s">
        <v>174</v>
      </c>
      <c r="K42" s="1194" t="s">
        <v>187</v>
      </c>
      <c r="L42" s="1195"/>
      <c r="M42" s="1195"/>
      <c r="N42" s="1195"/>
      <c r="O42" s="1195"/>
      <c r="P42" s="1195"/>
      <c r="Q42" s="1195"/>
      <c r="R42" s="1195"/>
    </row>
    <row r="43" spans="1:23" ht="21.75" customHeight="1" thickTop="1" x14ac:dyDescent="0.25">
      <c r="A43" s="28" t="s">
        <v>1</v>
      </c>
      <c r="B43" s="2"/>
      <c r="C43" s="397">
        <v>1.0003750063545518</v>
      </c>
      <c r="D43" s="392">
        <v>0.90131963882540833</v>
      </c>
      <c r="E43" s="663"/>
      <c r="F43" s="664"/>
      <c r="G43" s="665"/>
      <c r="H43" s="395"/>
      <c r="I43" s="395"/>
      <c r="J43" s="228">
        <v>0.96781106799111627</v>
      </c>
      <c r="K43" s="1206" t="s">
        <v>199</v>
      </c>
      <c r="L43" s="1207"/>
      <c r="M43" s="1207"/>
      <c r="N43" s="1207"/>
      <c r="O43" s="1207"/>
      <c r="P43" s="1207"/>
      <c r="Q43" s="1140"/>
      <c r="R43" s="1140"/>
      <c r="S43" s="1140"/>
      <c r="T43" s="1140"/>
      <c r="U43" s="1140"/>
      <c r="V43" s="1140"/>
      <c r="W43" s="1140"/>
    </row>
    <row r="44" spans="1:23" ht="21.75" customHeight="1" x14ac:dyDescent="0.25">
      <c r="A44" s="28" t="s">
        <v>63</v>
      </c>
      <c r="B44" s="2"/>
      <c r="C44" s="398">
        <v>1.0056855537277904</v>
      </c>
      <c r="D44" s="392">
        <v>0.9073686800344446</v>
      </c>
      <c r="E44" s="663"/>
      <c r="F44" s="664"/>
      <c r="G44" s="665"/>
      <c r="H44" s="395"/>
      <c r="I44" s="395"/>
      <c r="J44" s="114">
        <v>0.94940751075913299</v>
      </c>
      <c r="K44" s="1140"/>
      <c r="L44" s="1140"/>
      <c r="M44" s="1140"/>
      <c r="N44" s="1140"/>
      <c r="O44" s="1140"/>
      <c r="P44" s="1140"/>
      <c r="Q44" s="1140"/>
      <c r="R44" s="1140"/>
      <c r="S44" s="1140"/>
      <c r="T44" s="1140"/>
      <c r="U44" s="1140"/>
      <c r="V44" s="1140"/>
      <c r="W44" s="1140"/>
    </row>
    <row r="45" spans="1:23" ht="21.75" customHeight="1" x14ac:dyDescent="0.25">
      <c r="A45" s="16" t="s">
        <v>2</v>
      </c>
      <c r="B45" s="3"/>
      <c r="C45" s="399">
        <v>0.99380828092301965</v>
      </c>
      <c r="D45" s="400">
        <v>0.89394279236615137</v>
      </c>
      <c r="E45" s="548"/>
      <c r="F45" s="547"/>
      <c r="G45" s="763"/>
      <c r="H45" s="549"/>
      <c r="I45" s="549"/>
      <c r="J45" s="114">
        <v>0.99083211463543519</v>
      </c>
      <c r="K45" s="563"/>
      <c r="L45" s="37"/>
      <c r="M45" s="37"/>
      <c r="N45" s="37"/>
      <c r="O45" s="37"/>
      <c r="P45" s="37"/>
      <c r="Q45" s="13"/>
      <c r="R45" s="1138"/>
    </row>
    <row r="46" spans="1:23" ht="18.75" customHeight="1" x14ac:dyDescent="0.25">
      <c r="A46" s="29"/>
      <c r="B46" s="83" t="s">
        <v>3</v>
      </c>
      <c r="C46" s="401">
        <v>1.0348017562871565</v>
      </c>
      <c r="D46" s="402">
        <v>0.97773355221708513</v>
      </c>
      <c r="E46" s="764"/>
      <c r="F46" s="765"/>
      <c r="G46" s="766"/>
      <c r="H46" s="767"/>
      <c r="I46" s="767"/>
      <c r="J46" s="867">
        <v>1.0292252088369755</v>
      </c>
      <c r="K46" s="564"/>
      <c r="L46" s="37"/>
      <c r="M46" s="37"/>
      <c r="N46" s="37"/>
      <c r="O46" s="37"/>
      <c r="P46" s="37"/>
      <c r="Q46" s="13"/>
      <c r="R46" s="1138"/>
    </row>
    <row r="47" spans="1:23" ht="18.75" customHeight="1" x14ac:dyDescent="0.25">
      <c r="A47" s="1"/>
      <c r="B47" s="46" t="s">
        <v>4</v>
      </c>
      <c r="C47" s="390">
        <v>1.0139698895349079</v>
      </c>
      <c r="D47" s="332">
        <v>0.97354027671304588</v>
      </c>
      <c r="E47" s="607"/>
      <c r="F47" s="606"/>
      <c r="G47" s="768"/>
      <c r="H47" s="419"/>
      <c r="I47" s="419"/>
      <c r="J47" s="176">
        <v>1.0134792743488394</v>
      </c>
      <c r="K47" s="564"/>
      <c r="L47" s="37"/>
      <c r="M47" s="37"/>
      <c r="N47" s="37"/>
      <c r="O47" s="37"/>
      <c r="P47" s="37"/>
      <c r="Q47" s="13"/>
      <c r="R47" s="1138"/>
    </row>
    <row r="48" spans="1:23" ht="18.75" customHeight="1" x14ac:dyDescent="0.25">
      <c r="A48" s="28" t="s">
        <v>5</v>
      </c>
      <c r="B48" s="2"/>
      <c r="C48" s="403">
        <v>1.0307559283489796</v>
      </c>
      <c r="D48" s="333">
        <v>0.97694127749938886</v>
      </c>
      <c r="E48" s="663"/>
      <c r="F48" s="664"/>
      <c r="G48" s="665"/>
      <c r="H48" s="395"/>
      <c r="I48" s="395"/>
      <c r="J48" s="868">
        <v>1.0262169383882587</v>
      </c>
      <c r="K48" s="563"/>
      <c r="L48" s="37"/>
      <c r="M48" s="37"/>
      <c r="N48" s="37"/>
      <c r="O48" s="37"/>
      <c r="P48" s="37"/>
      <c r="Q48" s="13"/>
      <c r="R48" s="1138"/>
    </row>
    <row r="49" spans="1:19" ht="21.75" customHeight="1" x14ac:dyDescent="0.25">
      <c r="A49" s="16" t="s">
        <v>6</v>
      </c>
      <c r="B49" s="3"/>
      <c r="C49" s="398">
        <v>0.87357621099956695</v>
      </c>
      <c r="D49" s="333">
        <v>0.58782530425192492</v>
      </c>
      <c r="E49" s="663"/>
      <c r="F49" s="664"/>
      <c r="G49" s="665"/>
      <c r="H49" s="395"/>
      <c r="I49" s="395"/>
      <c r="J49" s="114">
        <v>0.85496773426115924</v>
      </c>
      <c r="K49" s="563"/>
      <c r="L49" s="37"/>
      <c r="M49" s="37"/>
      <c r="N49" s="37"/>
      <c r="O49" s="37"/>
      <c r="P49" s="37"/>
      <c r="Q49" s="13"/>
      <c r="R49" s="1138"/>
    </row>
    <row r="50" spans="1:19" ht="21" customHeight="1" x14ac:dyDescent="0.25">
      <c r="A50" s="1199" t="s">
        <v>37</v>
      </c>
      <c r="B50" s="1200"/>
      <c r="C50" s="398">
        <v>0.87726524008697859</v>
      </c>
      <c r="D50" s="333">
        <v>0.6102124215580873</v>
      </c>
      <c r="E50" s="663"/>
      <c r="F50" s="664"/>
      <c r="G50" s="665"/>
      <c r="H50" s="395"/>
      <c r="I50" s="395"/>
      <c r="J50" s="392">
        <v>0.79651656754460487</v>
      </c>
      <c r="K50" s="565"/>
      <c r="L50" s="37"/>
      <c r="M50" s="37"/>
      <c r="N50" s="37"/>
      <c r="O50" s="37"/>
      <c r="P50" s="37"/>
      <c r="Q50" s="1198"/>
      <c r="R50" s="1198"/>
    </row>
    <row r="51" spans="1:19" ht="28.5" customHeight="1" thickBot="1" x14ac:dyDescent="0.3">
      <c r="A51" s="1201" t="s">
        <v>198</v>
      </c>
      <c r="B51" s="1202"/>
      <c r="C51" s="404">
        <v>0.86010321429582326</v>
      </c>
      <c r="D51" s="123">
        <v>0.5818397861920751</v>
      </c>
      <c r="E51" s="551"/>
      <c r="F51" s="550"/>
      <c r="G51" s="769"/>
      <c r="H51" s="552"/>
      <c r="I51" s="552"/>
      <c r="J51" s="172">
        <v>0.78235738085157303</v>
      </c>
      <c r="K51" s="566"/>
      <c r="L51" s="37"/>
      <c r="M51" s="37"/>
      <c r="N51" s="37"/>
      <c r="O51" s="37"/>
      <c r="P51" s="37"/>
      <c r="Q51" s="1203"/>
      <c r="R51" s="1203"/>
    </row>
    <row r="52" spans="1:19" s="30" customFormat="1" ht="6" customHeight="1" thickBot="1" x14ac:dyDescent="0.3">
      <c r="A52" s="13"/>
      <c r="B52" s="1138"/>
      <c r="C52" s="413"/>
      <c r="D52" s="413"/>
      <c r="E52" s="413"/>
      <c r="F52" s="413"/>
      <c r="G52" s="413"/>
      <c r="H52" s="40"/>
      <c r="I52" s="413"/>
      <c r="J52" s="413"/>
      <c r="K52" s="442"/>
      <c r="L52" s="413"/>
      <c r="M52" s="413"/>
      <c r="N52" s="413"/>
      <c r="O52" s="413"/>
      <c r="P52" s="413"/>
      <c r="Q52" s="13"/>
      <c r="R52" s="1138"/>
    </row>
    <row r="53" spans="1:19" ht="20.25" customHeight="1" x14ac:dyDescent="0.25">
      <c r="A53" s="1204" t="s">
        <v>73</v>
      </c>
      <c r="B53" s="1205"/>
      <c r="C53" s="405">
        <v>1.079723870400362</v>
      </c>
      <c r="D53" s="334">
        <v>0.77628635346756159</v>
      </c>
      <c r="E53" s="546"/>
      <c r="F53" s="545"/>
      <c r="G53" s="770"/>
      <c r="H53" s="418"/>
      <c r="I53" s="418"/>
      <c r="J53" s="869">
        <v>1.1637362945514707</v>
      </c>
      <c r="K53" s="565"/>
      <c r="Q53" s="1198"/>
      <c r="R53" s="1198"/>
    </row>
    <row r="54" spans="1:19" ht="20.25" customHeight="1" thickBot="1" x14ac:dyDescent="0.3">
      <c r="A54" s="1196" t="s">
        <v>72</v>
      </c>
      <c r="B54" s="1197"/>
      <c r="C54" s="406">
        <v>1.0427456983974221</v>
      </c>
      <c r="D54" s="123">
        <v>1.0265984654731459</v>
      </c>
      <c r="E54" s="551"/>
      <c r="F54" s="550"/>
      <c r="G54" s="769"/>
      <c r="H54" s="552"/>
      <c r="I54" s="552"/>
      <c r="J54" s="172">
        <v>1.0451999684467934</v>
      </c>
      <c r="K54" s="565"/>
      <c r="Q54" s="1198"/>
      <c r="R54" s="1198"/>
    </row>
    <row r="55" spans="1:19" ht="8.25" customHeight="1" x14ac:dyDescent="0.25">
      <c r="A55" s="373"/>
      <c r="B55" s="373"/>
      <c r="C55" s="374"/>
      <c r="F55" s="416"/>
      <c r="G55" s="416"/>
      <c r="H55" s="416"/>
      <c r="I55" s="416"/>
      <c r="J55" s="416"/>
      <c r="K55" s="416"/>
      <c r="L55" s="1167"/>
      <c r="M55" s="1168"/>
      <c r="N55" s="1169"/>
      <c r="O55" s="1169"/>
      <c r="P55" s="1170"/>
      <c r="Q55" s="1170"/>
      <c r="R55" s="1169"/>
      <c r="S55" s="1169"/>
    </row>
    <row r="56" spans="1:19" ht="15" customHeight="1" x14ac:dyDescent="0.25">
      <c r="A56" s="1171"/>
      <c r="F56" s="30"/>
      <c r="G56" s="30"/>
      <c r="H56" s="30"/>
      <c r="I56" s="30"/>
      <c r="J56" s="30"/>
      <c r="K56" s="30"/>
      <c r="L56" s="30"/>
    </row>
  </sheetData>
  <mergeCells count="31">
    <mergeCell ref="A14:B14"/>
    <mergeCell ref="A15:B15"/>
    <mergeCell ref="A19:B19"/>
    <mergeCell ref="A20:B20"/>
    <mergeCell ref="A40:B41"/>
    <mergeCell ref="A16:B16"/>
    <mergeCell ref="A17:B17"/>
    <mergeCell ref="A18:B18"/>
    <mergeCell ref="D4:J4"/>
    <mergeCell ref="L4:R4"/>
    <mergeCell ref="A4:B4"/>
    <mergeCell ref="D2:J2"/>
    <mergeCell ref="L2:R2"/>
    <mergeCell ref="A3:B3"/>
    <mergeCell ref="D3:J3"/>
    <mergeCell ref="L3:R3"/>
    <mergeCell ref="Q40:R41"/>
    <mergeCell ref="A42:B42"/>
    <mergeCell ref="C40:C41"/>
    <mergeCell ref="K42:R42"/>
    <mergeCell ref="A54:B54"/>
    <mergeCell ref="Q54:R54"/>
    <mergeCell ref="A50:B50"/>
    <mergeCell ref="Q50:R50"/>
    <mergeCell ref="A51:B51"/>
    <mergeCell ref="Q51:R51"/>
    <mergeCell ref="A53:B53"/>
    <mergeCell ref="Q53:R53"/>
    <mergeCell ref="K43:P43"/>
    <mergeCell ref="D40:J41"/>
    <mergeCell ref="K40:K41"/>
  </mergeCells>
  <phoneticPr fontId="3"/>
  <printOptions horizontalCentered="1"/>
  <pageMargins left="7.874015748031496E-2" right="7.874015748031496E-2" top="0.39370078740157483" bottom="0" header="0.27559055118110237" footer="0.19685039370078741"/>
  <pageSetup paperSize="9" scale="53" fitToWidth="0" fitToHeight="0" orientation="landscape" r:id="rId1"/>
  <headerFooter scaleWithDoc="0" alignWithMargins="0">
    <oddFooter>&amp;C&amp;8 2&amp;R&amp;8【Continuing Operations】　Financial Highlights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3"/>
  <sheetViews>
    <sheetView showGridLines="0" zoomScale="70" zoomScaleNormal="70" zoomScaleSheetLayoutView="55" workbookViewId="0"/>
  </sheetViews>
  <sheetFormatPr defaultColWidth="9" defaultRowHeight="13.8" x14ac:dyDescent="0.25"/>
  <cols>
    <col min="1" max="1" width="14.21875" style="412" customWidth="1"/>
    <col min="2" max="2" width="12.5546875" style="412" customWidth="1"/>
    <col min="3" max="4" width="12.109375" style="412" customWidth="1"/>
    <col min="5" max="5" width="11.5546875" style="412" customWidth="1"/>
    <col min="6" max="12" width="11.21875" style="412" customWidth="1"/>
    <col min="13" max="13" width="25.88671875" style="412" customWidth="1"/>
    <col min="14" max="14" width="13.88671875" style="412" customWidth="1"/>
    <col min="15" max="15" width="12" style="412" customWidth="1"/>
    <col min="16" max="16" width="12.5546875" style="412" customWidth="1"/>
    <col min="17" max="17" width="11.44140625" style="412" customWidth="1"/>
    <col min="18" max="18" width="13.109375" style="412" customWidth="1"/>
    <col min="19" max="19" width="13.6640625" style="412" customWidth="1"/>
    <col min="20" max="20" width="14.109375" style="412" customWidth="1"/>
    <col min="21" max="16384" width="9" style="412"/>
  </cols>
  <sheetData>
    <row r="1" spans="1:20" ht="13.5" customHeight="1" thickBot="1" x14ac:dyDescent="0.3">
      <c r="A1" s="411"/>
      <c r="B1" s="411"/>
      <c r="C1" s="411"/>
      <c r="D1" s="411"/>
      <c r="E1" s="411"/>
      <c r="F1" s="411"/>
      <c r="G1" s="411"/>
      <c r="H1" s="411"/>
      <c r="I1" s="411"/>
      <c r="J1" s="411"/>
      <c r="K1" s="411"/>
      <c r="L1" s="411"/>
      <c r="M1" s="411"/>
      <c r="N1" s="411"/>
      <c r="O1" s="411" t="s">
        <v>242</v>
      </c>
      <c r="P1" s="411"/>
      <c r="Q1" s="411"/>
      <c r="R1" s="411"/>
      <c r="T1" s="439" t="s">
        <v>243</v>
      </c>
    </row>
    <row r="2" spans="1:20" ht="15.6" x14ac:dyDescent="0.25">
      <c r="A2" s="27"/>
      <c r="B2" s="443"/>
      <c r="C2" s="80" t="s">
        <v>105</v>
      </c>
      <c r="D2" s="79" t="s">
        <v>118</v>
      </c>
      <c r="E2" s="491" t="s">
        <v>106</v>
      </c>
      <c r="F2" s="1221" t="s">
        <v>120</v>
      </c>
      <c r="G2" s="1222"/>
      <c r="H2" s="1222"/>
      <c r="I2" s="1222"/>
      <c r="J2" s="1222"/>
      <c r="K2" s="1222"/>
      <c r="L2" s="1223"/>
      <c r="M2" s="320" t="s">
        <v>164</v>
      </c>
      <c r="N2" s="1224" t="s">
        <v>164</v>
      </c>
      <c r="O2" s="1224"/>
      <c r="P2" s="1224"/>
      <c r="Q2" s="1224"/>
      <c r="R2" s="1224"/>
      <c r="S2" s="1224"/>
      <c r="T2" s="1225"/>
    </row>
    <row r="3" spans="1:20" ht="16.8" x14ac:dyDescent="0.25">
      <c r="A3" s="1226" t="s">
        <v>35</v>
      </c>
      <c r="B3" s="1227"/>
      <c r="C3" s="1134" t="s">
        <v>170</v>
      </c>
      <c r="D3" s="144" t="s">
        <v>23</v>
      </c>
      <c r="E3" s="1134" t="s">
        <v>119</v>
      </c>
      <c r="F3" s="1228" t="s">
        <v>67</v>
      </c>
      <c r="G3" s="1229"/>
      <c r="H3" s="1229"/>
      <c r="I3" s="1229"/>
      <c r="J3" s="1229"/>
      <c r="K3" s="1229"/>
      <c r="L3" s="1230"/>
      <c r="M3" s="322" t="s">
        <v>96</v>
      </c>
      <c r="N3" s="1231" t="s">
        <v>210</v>
      </c>
      <c r="O3" s="1231"/>
      <c r="P3" s="1231"/>
      <c r="Q3" s="1231"/>
      <c r="R3" s="1231"/>
      <c r="S3" s="1231"/>
      <c r="T3" s="1232"/>
    </row>
    <row r="4" spans="1:20" ht="19.2" customHeight="1" thickBot="1" x14ac:dyDescent="0.3">
      <c r="A4" s="1239" t="s">
        <v>246</v>
      </c>
      <c r="B4" s="1240"/>
      <c r="C4" s="329"/>
      <c r="D4" s="329"/>
      <c r="E4" s="329"/>
      <c r="F4" s="1214"/>
      <c r="G4" s="1189"/>
      <c r="H4" s="1189"/>
      <c r="I4" s="1189"/>
      <c r="J4" s="1189"/>
      <c r="K4" s="1189"/>
      <c r="L4" s="1215"/>
      <c r="M4" s="324" t="s">
        <v>200</v>
      </c>
      <c r="N4" s="1216" t="s">
        <v>162</v>
      </c>
      <c r="O4" s="1216"/>
      <c r="P4" s="1216"/>
      <c r="Q4" s="1216"/>
      <c r="R4" s="1217"/>
      <c r="S4" s="1217"/>
      <c r="T4" s="1218"/>
    </row>
    <row r="5" spans="1:20" ht="19.5" customHeight="1" thickBot="1" x14ac:dyDescent="0.3">
      <c r="A5" s="1241"/>
      <c r="B5" s="1242"/>
      <c r="C5" s="78" t="s">
        <v>45</v>
      </c>
      <c r="D5" s="78" t="s">
        <v>45</v>
      </c>
      <c r="E5" s="140" t="s">
        <v>45</v>
      </c>
      <c r="F5" s="74" t="s">
        <v>41</v>
      </c>
      <c r="G5" s="75" t="s">
        <v>42</v>
      </c>
      <c r="H5" s="76" t="s">
        <v>43</v>
      </c>
      <c r="I5" s="82" t="s">
        <v>68</v>
      </c>
      <c r="J5" s="77" t="s">
        <v>44</v>
      </c>
      <c r="K5" s="77" t="s">
        <v>69</v>
      </c>
      <c r="L5" s="78" t="s">
        <v>75</v>
      </c>
      <c r="M5" s="218" t="s">
        <v>76</v>
      </c>
      <c r="N5" s="507" t="s">
        <v>82</v>
      </c>
      <c r="O5" s="508" t="s">
        <v>136</v>
      </c>
      <c r="P5" s="509" t="s">
        <v>137</v>
      </c>
      <c r="Q5" s="510" t="s">
        <v>138</v>
      </c>
      <c r="R5" s="138" t="s">
        <v>139</v>
      </c>
      <c r="S5" s="138" t="s">
        <v>140</v>
      </c>
      <c r="T5" s="469" t="s">
        <v>141</v>
      </c>
    </row>
    <row r="6" spans="1:20" ht="21" customHeight="1" thickTop="1" x14ac:dyDescent="0.25">
      <c r="A6" s="28" t="s">
        <v>1</v>
      </c>
      <c r="B6" s="2"/>
      <c r="C6" s="85">
        <v>8336.0400000000009</v>
      </c>
      <c r="D6" s="85">
        <v>7942.0102704800001</v>
      </c>
      <c r="E6" s="84">
        <v>8599.8214706100007</v>
      </c>
      <c r="F6" s="502">
        <v>2097.84495892</v>
      </c>
      <c r="G6" s="86">
        <v>2063.94504108</v>
      </c>
      <c r="H6" s="87">
        <v>2194.16</v>
      </c>
      <c r="I6" s="84">
        <v>2238.87</v>
      </c>
      <c r="J6" s="88">
        <v>4161.79</v>
      </c>
      <c r="K6" s="84">
        <v>4433.03</v>
      </c>
      <c r="L6" s="88">
        <v>8594.82</v>
      </c>
      <c r="M6" s="223">
        <v>8300</v>
      </c>
      <c r="N6" s="511">
        <v>1879.61</v>
      </c>
      <c r="O6" s="525"/>
      <c r="P6" s="526"/>
      <c r="Q6" s="527"/>
      <c r="R6" s="528"/>
      <c r="S6" s="528"/>
      <c r="T6" s="836">
        <v>8300</v>
      </c>
    </row>
    <row r="7" spans="1:20" ht="21" customHeight="1" x14ac:dyDescent="0.25">
      <c r="A7" s="28" t="s">
        <v>63</v>
      </c>
      <c r="B7" s="2"/>
      <c r="C7" s="88">
        <v>5127.920000000001</v>
      </c>
      <c r="D7" s="88">
        <v>4820.4034953649607</v>
      </c>
      <c r="E7" s="84">
        <v>5021.6989254228411</v>
      </c>
      <c r="F7" s="503">
        <v>1220.6836679799999</v>
      </c>
      <c r="G7" s="89">
        <v>1203.2563320200002</v>
      </c>
      <c r="H7" s="89">
        <v>1283.9999999999995</v>
      </c>
      <c r="I7" s="84">
        <v>1345.9499999999998</v>
      </c>
      <c r="J7" s="88">
        <v>2423.94</v>
      </c>
      <c r="K7" s="84">
        <v>2629.9499999999994</v>
      </c>
      <c r="L7" s="88">
        <v>5053.8899999999994</v>
      </c>
      <c r="M7" s="223">
        <v>4810</v>
      </c>
      <c r="N7" s="511">
        <v>1104.02</v>
      </c>
      <c r="O7" s="529"/>
      <c r="P7" s="529"/>
      <c r="Q7" s="527"/>
      <c r="R7" s="528"/>
      <c r="S7" s="528"/>
      <c r="T7" s="836">
        <v>4810</v>
      </c>
    </row>
    <row r="8" spans="1:20" ht="21" customHeight="1" x14ac:dyDescent="0.25">
      <c r="A8" s="16" t="s">
        <v>2</v>
      </c>
      <c r="B8" s="3"/>
      <c r="C8" s="91">
        <v>3208.12</v>
      </c>
      <c r="D8" s="91">
        <v>3121.6067751150399</v>
      </c>
      <c r="E8" s="90">
        <v>3578.1225451871601</v>
      </c>
      <c r="F8" s="503">
        <v>877.16129093999996</v>
      </c>
      <c r="G8" s="86">
        <v>860.68870905999995</v>
      </c>
      <c r="H8" s="92">
        <v>910.16000000000031</v>
      </c>
      <c r="I8" s="90">
        <v>892.91999999999962</v>
      </c>
      <c r="J8" s="91">
        <v>1737.85</v>
      </c>
      <c r="K8" s="90">
        <v>1803.08</v>
      </c>
      <c r="L8" s="91">
        <v>3540.93</v>
      </c>
      <c r="M8" s="225">
        <v>3490</v>
      </c>
      <c r="N8" s="512">
        <v>775.6</v>
      </c>
      <c r="O8" s="525"/>
      <c r="P8" s="530"/>
      <c r="Q8" s="531"/>
      <c r="R8" s="532"/>
      <c r="S8" s="532"/>
      <c r="T8" s="837">
        <v>3490</v>
      </c>
    </row>
    <row r="9" spans="1:20" ht="19.5" customHeight="1" x14ac:dyDescent="0.25">
      <c r="A9" s="29"/>
      <c r="B9" s="83" t="s">
        <v>3</v>
      </c>
      <c r="C9" s="94">
        <v>2057.35</v>
      </c>
      <c r="D9" s="94">
        <v>1930.9262083133301</v>
      </c>
      <c r="E9" s="93">
        <v>2124.8136275352899</v>
      </c>
      <c r="F9" s="504">
        <v>537.11087092000002</v>
      </c>
      <c r="G9" s="95">
        <v>540.4691290799999</v>
      </c>
      <c r="H9" s="96">
        <v>559.72</v>
      </c>
      <c r="I9" s="93">
        <v>559.53</v>
      </c>
      <c r="J9" s="94">
        <v>1077.58</v>
      </c>
      <c r="K9" s="93">
        <v>1119.25</v>
      </c>
      <c r="L9" s="94">
        <v>2196.83</v>
      </c>
      <c r="M9" s="227">
        <v>2250</v>
      </c>
      <c r="N9" s="513">
        <v>525</v>
      </c>
      <c r="O9" s="533"/>
      <c r="P9" s="534"/>
      <c r="Q9" s="535"/>
      <c r="R9" s="536"/>
      <c r="S9" s="536"/>
      <c r="T9" s="838">
        <v>2250</v>
      </c>
    </row>
    <row r="10" spans="1:20" ht="19.5" customHeight="1" x14ac:dyDescent="0.25">
      <c r="A10" s="1"/>
      <c r="B10" s="46" t="s">
        <v>4</v>
      </c>
      <c r="C10" s="161">
        <v>527.9</v>
      </c>
      <c r="D10" s="161">
        <v>505.39424616909599</v>
      </c>
      <c r="E10" s="160">
        <v>590.76612980470998</v>
      </c>
      <c r="F10" s="255">
        <v>143.95683227000001</v>
      </c>
      <c r="G10" s="159">
        <v>150.67316772999999</v>
      </c>
      <c r="H10" s="188">
        <v>147.68</v>
      </c>
      <c r="I10" s="160">
        <v>135.45999999999998</v>
      </c>
      <c r="J10" s="161">
        <v>294.63</v>
      </c>
      <c r="K10" s="160">
        <v>283.14</v>
      </c>
      <c r="L10" s="161">
        <v>577.77</v>
      </c>
      <c r="M10" s="181">
        <v>590</v>
      </c>
      <c r="N10" s="514">
        <v>140.35</v>
      </c>
      <c r="O10" s="537"/>
      <c r="P10" s="538"/>
      <c r="Q10" s="539"/>
      <c r="R10" s="335"/>
      <c r="S10" s="335"/>
      <c r="T10" s="839">
        <v>590</v>
      </c>
    </row>
    <row r="11" spans="1:20" ht="19.5" customHeight="1" x14ac:dyDescent="0.25">
      <c r="A11" s="28" t="s">
        <v>5</v>
      </c>
      <c r="B11" s="2"/>
      <c r="C11" s="88">
        <v>2585.25</v>
      </c>
      <c r="D11" s="88">
        <v>2436.3204544824262</v>
      </c>
      <c r="E11" s="84">
        <v>2715.57975734</v>
      </c>
      <c r="F11" s="505">
        <v>681.06770318999997</v>
      </c>
      <c r="G11" s="86">
        <v>691.14229681000006</v>
      </c>
      <c r="H11" s="86">
        <v>707.40000000000009</v>
      </c>
      <c r="I11" s="84">
        <v>694.98999999999978</v>
      </c>
      <c r="J11" s="88">
        <v>1372.21</v>
      </c>
      <c r="K11" s="84">
        <v>1402.3899999999999</v>
      </c>
      <c r="L11" s="88">
        <v>2774.6</v>
      </c>
      <c r="M11" s="223">
        <v>2840</v>
      </c>
      <c r="N11" s="511">
        <v>665.35</v>
      </c>
      <c r="O11" s="525"/>
      <c r="P11" s="525"/>
      <c r="Q11" s="526"/>
      <c r="R11" s="540"/>
      <c r="S11" s="540"/>
      <c r="T11" s="836">
        <v>2840</v>
      </c>
    </row>
    <row r="12" spans="1:20" ht="21" customHeight="1" x14ac:dyDescent="0.25">
      <c r="A12" s="16" t="s">
        <v>6</v>
      </c>
      <c r="B12" s="3"/>
      <c r="C12" s="91">
        <v>622.87</v>
      </c>
      <c r="D12" s="91">
        <v>685.286320632615</v>
      </c>
      <c r="E12" s="90">
        <v>862.54278784716303</v>
      </c>
      <c r="F12" s="503">
        <v>196.09358775000001</v>
      </c>
      <c r="G12" s="89">
        <v>169.54641224999997</v>
      </c>
      <c r="H12" s="92">
        <v>202.76</v>
      </c>
      <c r="I12" s="90">
        <v>197.93000000000006</v>
      </c>
      <c r="J12" s="91">
        <v>365.64</v>
      </c>
      <c r="K12" s="90">
        <v>400.69000000000005</v>
      </c>
      <c r="L12" s="88">
        <v>766.33</v>
      </c>
      <c r="M12" s="225">
        <v>650</v>
      </c>
      <c r="N12" s="512">
        <v>110.25</v>
      </c>
      <c r="O12" s="529"/>
      <c r="P12" s="530"/>
      <c r="Q12" s="531"/>
      <c r="R12" s="532"/>
      <c r="S12" s="532"/>
      <c r="T12" s="837">
        <v>650</v>
      </c>
    </row>
    <row r="13" spans="1:20" ht="23.25" customHeight="1" x14ac:dyDescent="0.25">
      <c r="A13" s="73" t="s">
        <v>59</v>
      </c>
      <c r="B13" s="3"/>
      <c r="C13" s="91">
        <v>-33.99</v>
      </c>
      <c r="D13" s="91">
        <v>30.3699488726146</v>
      </c>
      <c r="E13" s="91">
        <v>28.870740407163101</v>
      </c>
      <c r="F13" s="90">
        <v>-9.8423651499999991</v>
      </c>
      <c r="G13" s="89">
        <v>15.53236515</v>
      </c>
      <c r="H13" s="92">
        <v>36.36</v>
      </c>
      <c r="I13" s="90">
        <v>-30.04</v>
      </c>
      <c r="J13" s="91">
        <v>5.69</v>
      </c>
      <c r="K13" s="90">
        <v>6.3199999999999994</v>
      </c>
      <c r="L13" s="88">
        <v>12.01</v>
      </c>
      <c r="M13" s="225">
        <v>50</v>
      </c>
      <c r="N13" s="512">
        <v>-9.0299999999999994</v>
      </c>
      <c r="O13" s="529"/>
      <c r="P13" s="530"/>
      <c r="Q13" s="531"/>
      <c r="R13" s="532"/>
      <c r="S13" s="532"/>
      <c r="T13" s="837">
        <v>50</v>
      </c>
    </row>
    <row r="14" spans="1:20" ht="23.25" customHeight="1" x14ac:dyDescent="0.25">
      <c r="A14" s="1199" t="s">
        <v>52</v>
      </c>
      <c r="B14" s="1200"/>
      <c r="C14" s="94">
        <v>656.86</v>
      </c>
      <c r="D14" s="94">
        <v>654.91637175999983</v>
      </c>
      <c r="E14" s="91">
        <v>833.67204744000003</v>
      </c>
      <c r="F14" s="93">
        <v>205.93595289999999</v>
      </c>
      <c r="G14" s="95">
        <v>154.0140471</v>
      </c>
      <c r="H14" s="96">
        <v>166.39000000000004</v>
      </c>
      <c r="I14" s="93">
        <v>227.98000000000002</v>
      </c>
      <c r="J14" s="94">
        <v>359.95</v>
      </c>
      <c r="K14" s="93">
        <v>394.37000000000006</v>
      </c>
      <c r="L14" s="88">
        <v>754.32</v>
      </c>
      <c r="M14" s="227">
        <v>600</v>
      </c>
      <c r="N14" s="513">
        <v>119.27</v>
      </c>
      <c r="O14" s="533"/>
      <c r="P14" s="534"/>
      <c r="Q14" s="535"/>
      <c r="R14" s="536"/>
      <c r="S14" s="536"/>
      <c r="T14" s="838">
        <v>600</v>
      </c>
    </row>
    <row r="15" spans="1:20" ht="21" customHeight="1" x14ac:dyDescent="0.25">
      <c r="A15" s="1199" t="s">
        <v>64</v>
      </c>
      <c r="B15" s="1200"/>
      <c r="C15" s="94">
        <v>200.43</v>
      </c>
      <c r="D15" s="94">
        <v>198.81719494000001</v>
      </c>
      <c r="E15" s="93">
        <v>216.14632881</v>
      </c>
      <c r="F15" s="503">
        <v>56.07</v>
      </c>
      <c r="G15" s="95">
        <v>36.520000000000003</v>
      </c>
      <c r="H15" s="96">
        <v>38.960000000000008</v>
      </c>
      <c r="I15" s="93">
        <v>57.079999999999984</v>
      </c>
      <c r="J15" s="94">
        <v>92.59</v>
      </c>
      <c r="K15" s="93">
        <v>96.039999999999992</v>
      </c>
      <c r="L15" s="88">
        <v>188.63</v>
      </c>
      <c r="M15" s="227">
        <v>155</v>
      </c>
      <c r="N15" s="513">
        <v>28.42</v>
      </c>
      <c r="O15" s="533"/>
      <c r="P15" s="534"/>
      <c r="Q15" s="535"/>
      <c r="R15" s="536"/>
      <c r="S15" s="536"/>
      <c r="T15" s="838">
        <v>155</v>
      </c>
    </row>
    <row r="16" spans="1:20" ht="21" customHeight="1" x14ac:dyDescent="0.25">
      <c r="A16" s="1199" t="s">
        <v>65</v>
      </c>
      <c r="B16" s="1200"/>
      <c r="C16" s="91">
        <v>-16.47</v>
      </c>
      <c r="D16" s="91">
        <v>-3.7716469400000006</v>
      </c>
      <c r="E16" s="91">
        <v>-14.06127113</v>
      </c>
      <c r="F16" s="90">
        <v>3.09</v>
      </c>
      <c r="G16" s="89">
        <v>0.12000000000000011</v>
      </c>
      <c r="H16" s="92">
        <v>4.0599999999999996</v>
      </c>
      <c r="I16" s="90">
        <v>15.190000000000001</v>
      </c>
      <c r="J16" s="91">
        <v>3.21</v>
      </c>
      <c r="K16" s="90">
        <v>19.25</v>
      </c>
      <c r="L16" s="88">
        <v>22.46</v>
      </c>
      <c r="M16" s="227">
        <v>20</v>
      </c>
      <c r="N16" s="513">
        <v>5.45</v>
      </c>
      <c r="O16" s="533"/>
      <c r="P16" s="534"/>
      <c r="Q16" s="535"/>
      <c r="R16" s="536"/>
      <c r="S16" s="536"/>
      <c r="T16" s="838">
        <v>20</v>
      </c>
    </row>
    <row r="17" spans="1:20" ht="29.25" customHeight="1" thickBot="1" x14ac:dyDescent="0.3">
      <c r="A17" s="1201" t="s">
        <v>198</v>
      </c>
      <c r="B17" s="1202"/>
      <c r="C17" s="98">
        <v>472.9</v>
      </c>
      <c r="D17" s="98">
        <v>459.87082375999989</v>
      </c>
      <c r="E17" s="102">
        <v>631.58698976000005</v>
      </c>
      <c r="F17" s="97">
        <v>146.77522475999999</v>
      </c>
      <c r="G17" s="99">
        <v>117.37477523999999</v>
      </c>
      <c r="H17" s="100">
        <v>123.37</v>
      </c>
      <c r="I17" s="101">
        <v>155.71000000000004</v>
      </c>
      <c r="J17" s="102">
        <v>264.14999999999998</v>
      </c>
      <c r="K17" s="101">
        <v>279.08000000000004</v>
      </c>
      <c r="L17" s="98">
        <v>543.23</v>
      </c>
      <c r="M17" s="327">
        <v>425</v>
      </c>
      <c r="N17" s="515">
        <v>85.4</v>
      </c>
      <c r="O17" s="541"/>
      <c r="P17" s="542"/>
      <c r="Q17" s="543"/>
      <c r="R17" s="544"/>
      <c r="S17" s="544"/>
      <c r="T17" s="840">
        <v>425</v>
      </c>
    </row>
    <row r="18" spans="1:20" s="30" customFormat="1" ht="14.25" customHeight="1" thickBot="1" x14ac:dyDescent="0.3">
      <c r="A18" s="13"/>
      <c r="B18" s="1138"/>
      <c r="C18" s="413"/>
      <c r="D18" s="413"/>
      <c r="E18" s="413"/>
      <c r="F18" s="413"/>
      <c r="G18" s="413"/>
      <c r="H18" s="413"/>
      <c r="I18" s="413"/>
      <c r="J18" s="40"/>
      <c r="K18" s="413"/>
      <c r="L18" s="413"/>
      <c r="M18" s="413"/>
      <c r="N18" s="413"/>
      <c r="O18" s="413"/>
      <c r="P18" s="413"/>
      <c r="Q18" s="413"/>
      <c r="R18" s="413"/>
      <c r="S18" s="413"/>
      <c r="T18" s="413"/>
    </row>
    <row r="19" spans="1:20" ht="21" customHeight="1" x14ac:dyDescent="0.25">
      <c r="A19" s="31" t="s">
        <v>53</v>
      </c>
      <c r="B19" s="5"/>
      <c r="C19" s="104">
        <v>0.38484940091458292</v>
      </c>
      <c r="D19" s="104">
        <v>0.39304995445773655</v>
      </c>
      <c r="E19" s="104">
        <v>0.41606939834919127</v>
      </c>
      <c r="F19" s="103">
        <v>0.41812493683593038</v>
      </c>
      <c r="G19" s="105">
        <v>0.41701144746064922</v>
      </c>
      <c r="H19" s="105">
        <v>0.41481022350238833</v>
      </c>
      <c r="I19" s="106">
        <v>0.39882619357086374</v>
      </c>
      <c r="J19" s="107">
        <v>0.41757272711982102</v>
      </c>
      <c r="K19" s="103">
        <v>0.40673760385109059</v>
      </c>
      <c r="L19" s="104">
        <v>0.41198419513148615</v>
      </c>
      <c r="M19" s="410">
        <v>0.42</v>
      </c>
      <c r="N19" s="516">
        <v>0.41263879208984844</v>
      </c>
      <c r="O19" s="545"/>
      <c r="P19" s="545"/>
      <c r="Q19" s="546"/>
      <c r="R19" s="418"/>
      <c r="S19" s="418"/>
      <c r="T19" s="841">
        <v>0.42</v>
      </c>
    </row>
    <row r="20" spans="1:20" s="33" customFormat="1" ht="18.75" customHeight="1" x14ac:dyDescent="0.25">
      <c r="A20" s="32" t="s">
        <v>7</v>
      </c>
      <c r="B20" s="12"/>
      <c r="C20" s="109">
        <v>0.24680183876276982</v>
      </c>
      <c r="D20" s="109">
        <v>0.24312814294517759</v>
      </c>
      <c r="E20" s="108">
        <v>0.24707648115683187</v>
      </c>
      <c r="F20" s="349">
        <v>0.25602982176362177</v>
      </c>
      <c r="G20" s="110">
        <v>0.261862170902181</v>
      </c>
      <c r="H20" s="110">
        <v>0.25509534400408362</v>
      </c>
      <c r="I20" s="111">
        <v>0.2499162523951815</v>
      </c>
      <c r="J20" s="112">
        <v>0.2589222425927305</v>
      </c>
      <c r="K20" s="108">
        <v>0.25247968094057566</v>
      </c>
      <c r="L20" s="109">
        <v>0.25559930283589416</v>
      </c>
      <c r="M20" s="409">
        <v>0.27108433734939757</v>
      </c>
      <c r="N20" s="517">
        <v>0.27931326179367</v>
      </c>
      <c r="O20" s="547"/>
      <c r="P20" s="547"/>
      <c r="Q20" s="548"/>
      <c r="R20" s="549"/>
      <c r="S20" s="549"/>
      <c r="T20" s="842">
        <v>0.27110000000000001</v>
      </c>
    </row>
    <row r="21" spans="1:20" s="33" customFormat="1" ht="18.75" customHeight="1" x14ac:dyDescent="0.25">
      <c r="A21" s="34" t="s">
        <v>58</v>
      </c>
      <c r="B21" s="10"/>
      <c r="C21" s="114">
        <v>6.3327431250329885E-2</v>
      </c>
      <c r="D21" s="114">
        <v>6.3635556862425322E-2</v>
      </c>
      <c r="E21" s="115">
        <v>6.8695162082568886E-2</v>
      </c>
      <c r="F21" s="349">
        <v>6.8621292368579515E-2</v>
      </c>
      <c r="G21" s="113">
        <v>7.3002509626495321E-2</v>
      </c>
      <c r="H21" s="113">
        <v>6.7305939402778292E-2</v>
      </c>
      <c r="I21" s="116">
        <v>6.0503736259809628E-2</v>
      </c>
      <c r="J21" s="117">
        <v>7.079405736473969E-2</v>
      </c>
      <c r="K21" s="115">
        <v>6.3870535502805081E-2</v>
      </c>
      <c r="L21" s="114">
        <v>6.722304830118607E-2</v>
      </c>
      <c r="M21" s="409">
        <v>7.1084337349397592E-2</v>
      </c>
      <c r="N21" s="517">
        <v>7.4669745319507777E-2</v>
      </c>
      <c r="O21" s="547"/>
      <c r="P21" s="547"/>
      <c r="Q21" s="548"/>
      <c r="R21" s="549"/>
      <c r="S21" s="549"/>
      <c r="T21" s="842">
        <v>7.1099999999999997E-2</v>
      </c>
    </row>
    <row r="22" spans="1:20" s="33" customFormat="1" ht="17.25" customHeight="1" x14ac:dyDescent="0.25">
      <c r="A22" s="34" t="s">
        <v>57</v>
      </c>
      <c r="B22" s="10"/>
      <c r="C22" s="114">
        <v>0.3101292700130997</v>
      </c>
      <c r="D22" s="114">
        <v>0.30676369980760293</v>
      </c>
      <c r="E22" s="115">
        <v>0.31577164323940077</v>
      </c>
      <c r="F22" s="349">
        <v>0.32465111413220127</v>
      </c>
      <c r="G22" s="113">
        <v>0.33486468052867641</v>
      </c>
      <c r="H22" s="113">
        <v>0.32240128340686192</v>
      </c>
      <c r="I22" s="116">
        <v>0.31041998865499104</v>
      </c>
      <c r="J22" s="117">
        <v>0.32971629995747026</v>
      </c>
      <c r="K22" s="115">
        <v>0.31635021644338068</v>
      </c>
      <c r="L22" s="114">
        <v>0.32282235113708024</v>
      </c>
      <c r="M22" s="409">
        <v>0.34216867469879519</v>
      </c>
      <c r="N22" s="517">
        <v>0.35398300711317776</v>
      </c>
      <c r="O22" s="547"/>
      <c r="P22" s="547"/>
      <c r="Q22" s="548"/>
      <c r="R22" s="549"/>
      <c r="S22" s="549"/>
      <c r="T22" s="842">
        <v>0.3422</v>
      </c>
    </row>
    <row r="23" spans="1:20" s="33" customFormat="1" ht="21.75" customHeight="1" thickBot="1" x14ac:dyDescent="0.3">
      <c r="A23" s="35" t="s">
        <v>8</v>
      </c>
      <c r="B23" s="11"/>
      <c r="C23" s="119">
        <v>7.4720130901483189E-2</v>
      </c>
      <c r="D23" s="119">
        <v>8.6286254650133759E-2</v>
      </c>
      <c r="E23" s="118">
        <v>0.10029775510979082</v>
      </c>
      <c r="F23" s="123">
        <v>9.3473822703729142E-2</v>
      </c>
      <c r="G23" s="120">
        <v>8.2146766931972898E-2</v>
      </c>
      <c r="H23" s="120">
        <v>9.2408940095526304E-2</v>
      </c>
      <c r="I23" s="121">
        <v>8.8406204915872769E-2</v>
      </c>
      <c r="J23" s="122">
        <v>8.7856427162350814E-2</v>
      </c>
      <c r="K23" s="122">
        <v>9.0387387407709865E-2</v>
      </c>
      <c r="L23" s="119">
        <v>8.9161843994405937E-2</v>
      </c>
      <c r="M23" s="424">
        <v>7.8313253012048195E-2</v>
      </c>
      <c r="N23" s="518">
        <v>5.8655784976670698E-2</v>
      </c>
      <c r="O23" s="550"/>
      <c r="P23" s="550"/>
      <c r="Q23" s="551"/>
      <c r="R23" s="552"/>
      <c r="S23" s="552"/>
      <c r="T23" s="843">
        <v>7.8299999999999995E-2</v>
      </c>
    </row>
    <row r="24" spans="1:20" s="30" customFormat="1" ht="14.25" customHeight="1" thickBot="1" x14ac:dyDescent="0.3">
      <c r="A24" s="13"/>
      <c r="B24" s="1138"/>
      <c r="C24" s="413"/>
      <c r="D24" s="413"/>
      <c r="E24" s="413"/>
      <c r="F24" s="413"/>
      <c r="G24" s="413"/>
      <c r="H24" s="413"/>
      <c r="I24" s="413"/>
      <c r="J24" s="40"/>
      <c r="K24" s="413"/>
      <c r="L24" s="413"/>
      <c r="M24" s="413"/>
      <c r="N24" s="413"/>
      <c r="O24" s="413"/>
      <c r="P24" s="413"/>
      <c r="Q24" s="413"/>
      <c r="R24" s="413"/>
      <c r="S24" s="413"/>
      <c r="T24" s="413"/>
    </row>
    <row r="25" spans="1:20" ht="21.75" customHeight="1" x14ac:dyDescent="0.25">
      <c r="A25" s="31" t="s">
        <v>95</v>
      </c>
      <c r="B25" s="5"/>
      <c r="C25" s="190">
        <v>368.58900737999994</v>
      </c>
      <c r="D25" s="190">
        <v>256.91906793000004</v>
      </c>
      <c r="E25" s="190">
        <v>388.52</v>
      </c>
      <c r="F25" s="190">
        <v>85.84</v>
      </c>
      <c r="G25" s="191">
        <v>106.85999999999999</v>
      </c>
      <c r="H25" s="191">
        <v>93.32</v>
      </c>
      <c r="I25" s="191">
        <v>132.59000000000003</v>
      </c>
      <c r="J25" s="192">
        <v>192.7</v>
      </c>
      <c r="K25" s="193">
        <v>225.91000000000003</v>
      </c>
      <c r="L25" s="194">
        <v>418.61</v>
      </c>
      <c r="M25" s="408">
        <v>485</v>
      </c>
      <c r="N25" s="519">
        <v>67.62</v>
      </c>
      <c r="O25" s="553"/>
      <c r="P25" s="554"/>
      <c r="Q25" s="553"/>
      <c r="R25" s="555"/>
      <c r="S25" s="555"/>
      <c r="T25" s="844">
        <v>485</v>
      </c>
    </row>
    <row r="26" spans="1:20" ht="21.75" customHeight="1" thickBot="1" x14ac:dyDescent="0.3">
      <c r="A26" s="36" t="s">
        <v>9</v>
      </c>
      <c r="B26" s="4"/>
      <c r="C26" s="127">
        <v>314.59525167999999</v>
      </c>
      <c r="D26" s="127">
        <v>289.65574299000002</v>
      </c>
      <c r="E26" s="127">
        <v>294.65203761999999</v>
      </c>
      <c r="F26" s="127">
        <v>70.94</v>
      </c>
      <c r="G26" s="128">
        <v>75.960000000000008</v>
      </c>
      <c r="H26" s="128">
        <v>78.180000000000007</v>
      </c>
      <c r="I26" s="128">
        <v>79.509999999999962</v>
      </c>
      <c r="J26" s="129">
        <v>146.9</v>
      </c>
      <c r="K26" s="130">
        <v>157.68999999999997</v>
      </c>
      <c r="L26" s="131">
        <v>304.58999999999997</v>
      </c>
      <c r="M26" s="407">
        <v>325</v>
      </c>
      <c r="N26" s="520">
        <v>71.959999999999994</v>
      </c>
      <c r="O26" s="556"/>
      <c r="P26" s="557"/>
      <c r="Q26" s="556"/>
      <c r="R26" s="558"/>
      <c r="S26" s="558"/>
      <c r="T26" s="845">
        <v>325</v>
      </c>
    </row>
    <row r="27" spans="1:20" s="30" customFormat="1" ht="14.25" customHeight="1" thickBot="1" x14ac:dyDescent="0.3">
      <c r="A27" s="13"/>
      <c r="B27" s="1138"/>
      <c r="C27" s="413"/>
      <c r="D27" s="413"/>
      <c r="E27" s="413"/>
      <c r="F27" s="413"/>
      <c r="G27" s="413"/>
      <c r="H27" s="413"/>
      <c r="I27" s="413"/>
      <c r="J27" s="40"/>
      <c r="K27" s="413"/>
      <c r="L27" s="413"/>
      <c r="M27" s="413"/>
      <c r="N27" s="413"/>
      <c r="O27" s="413"/>
      <c r="P27" s="413"/>
      <c r="Q27" s="413"/>
      <c r="R27" s="413"/>
      <c r="S27" s="413"/>
      <c r="T27" s="413"/>
    </row>
    <row r="28" spans="1:20" ht="21.75" customHeight="1" thickBot="1" x14ac:dyDescent="0.3">
      <c r="A28" s="14" t="s">
        <v>112</v>
      </c>
      <c r="B28" s="6"/>
      <c r="C28" s="81" t="str">
        <f>C5</f>
        <v>Full (A)</v>
      </c>
      <c r="D28" s="81" t="str">
        <f t="shared" ref="D28:L28" si="0">D5</f>
        <v>Full (A)</v>
      </c>
      <c r="E28" s="81" t="s">
        <v>151</v>
      </c>
      <c r="F28" s="81" t="str">
        <f t="shared" si="0"/>
        <v>Q1 (A)</v>
      </c>
      <c r="G28" s="132" t="str">
        <f t="shared" si="0"/>
        <v>Q2 (A)</v>
      </c>
      <c r="H28" s="133" t="str">
        <f t="shared" si="0"/>
        <v>Q3 (A)</v>
      </c>
      <c r="I28" s="134" t="str">
        <f t="shared" si="0"/>
        <v>Q4 (A)</v>
      </c>
      <c r="J28" s="77" t="str">
        <f t="shared" si="0"/>
        <v>1st H (A)</v>
      </c>
      <c r="K28" s="77" t="str">
        <f t="shared" si="0"/>
        <v>2nd H (A)</v>
      </c>
      <c r="L28" s="78" t="str">
        <f t="shared" si="0"/>
        <v>Full (A)</v>
      </c>
      <c r="M28" s="423" t="str">
        <f>M5</f>
        <v xml:space="preserve">Full (P) </v>
      </c>
      <c r="N28" s="521" t="s">
        <v>27</v>
      </c>
      <c r="O28" s="522" t="str">
        <f t="shared" ref="O28:T28" si="1">O5</f>
        <v>Q2 (E)</v>
      </c>
      <c r="P28" s="523" t="str">
        <f t="shared" si="1"/>
        <v>Q3 (E)</v>
      </c>
      <c r="Q28" s="469" t="str">
        <f t="shared" si="1"/>
        <v>Q4 (E)</v>
      </c>
      <c r="R28" s="138" t="str">
        <f t="shared" si="1"/>
        <v>1st H (E)</v>
      </c>
      <c r="S28" s="138" t="str">
        <f t="shared" si="1"/>
        <v>2nd H (E)</v>
      </c>
      <c r="T28" s="469" t="str">
        <f t="shared" si="1"/>
        <v>Full (E)</v>
      </c>
    </row>
    <row r="29" spans="1:20" ht="21.75" customHeight="1" thickTop="1" x14ac:dyDescent="0.25">
      <c r="A29" s="7" t="s">
        <v>55</v>
      </c>
      <c r="B29" s="8"/>
      <c r="C29" s="197">
        <v>120.16</v>
      </c>
      <c r="D29" s="197">
        <v>108.86</v>
      </c>
      <c r="E29" s="197">
        <v>111.2325</v>
      </c>
      <c r="F29" s="197">
        <v>108.1</v>
      </c>
      <c r="G29" s="198">
        <v>110.87</v>
      </c>
      <c r="H29" s="198">
        <v>113.43</v>
      </c>
      <c r="I29" s="199">
        <v>110.28</v>
      </c>
      <c r="J29" s="197">
        <v>109.48</v>
      </c>
      <c r="K29" s="197">
        <v>111.855</v>
      </c>
      <c r="L29" s="200">
        <v>110.66999999999999</v>
      </c>
      <c r="M29" s="221">
        <v>108</v>
      </c>
      <c r="N29" s="524">
        <v>110.7</v>
      </c>
      <c r="O29" s="559"/>
      <c r="P29" s="560"/>
      <c r="Q29" s="559"/>
      <c r="R29" s="561"/>
      <c r="S29" s="561"/>
      <c r="T29" s="945">
        <v>108.7</v>
      </c>
    </row>
    <row r="30" spans="1:20" ht="21.75" customHeight="1" x14ac:dyDescent="0.25">
      <c r="A30" s="1" t="s">
        <v>56</v>
      </c>
      <c r="B30" s="846"/>
      <c r="C30" s="849">
        <v>132.19</v>
      </c>
      <c r="D30" s="849">
        <v>119.37</v>
      </c>
      <c r="E30" s="849">
        <v>129.34999999999991</v>
      </c>
      <c r="F30" s="849">
        <v>129.88</v>
      </c>
      <c r="G30" s="850">
        <v>129.13</v>
      </c>
      <c r="H30" s="850">
        <v>129.91999999999999</v>
      </c>
      <c r="I30" s="847">
        <v>126.08</v>
      </c>
      <c r="J30" s="849">
        <v>129.51</v>
      </c>
      <c r="K30" s="849">
        <v>128</v>
      </c>
      <c r="L30" s="851">
        <v>128.7525</v>
      </c>
      <c r="M30" s="848">
        <v>123</v>
      </c>
      <c r="N30" s="852">
        <v>123.6</v>
      </c>
      <c r="O30" s="853"/>
      <c r="P30" s="854"/>
      <c r="Q30" s="853"/>
      <c r="R30" s="855"/>
      <c r="S30" s="855"/>
      <c r="T30" s="946">
        <v>123.1</v>
      </c>
    </row>
    <row r="31" spans="1:20" ht="21.75" customHeight="1" thickBot="1" x14ac:dyDescent="0.3">
      <c r="A31" s="36" t="s">
        <v>260</v>
      </c>
      <c r="B31" s="861"/>
      <c r="C31" s="862">
        <v>18.876153846153802</v>
      </c>
      <c r="D31" s="862">
        <v>16.204166666666701</v>
      </c>
      <c r="E31" s="862">
        <v>16.727499999999999</v>
      </c>
      <c r="F31" s="860">
        <v>17.06666667</v>
      </c>
      <c r="G31" s="857">
        <v>16.36</v>
      </c>
      <c r="H31" s="857">
        <v>16.36</v>
      </c>
      <c r="I31" s="863">
        <v>16.34</v>
      </c>
      <c r="J31" s="862">
        <v>16.7</v>
      </c>
      <c r="K31" s="862">
        <v>16.350000000000001</v>
      </c>
      <c r="L31" s="862">
        <v>16.531666667500001</v>
      </c>
      <c r="M31" s="865">
        <v>16.2</v>
      </c>
      <c r="N31" s="864">
        <v>16.3</v>
      </c>
      <c r="O31" s="858"/>
      <c r="P31" s="858"/>
      <c r="Q31" s="859"/>
      <c r="R31" s="866"/>
      <c r="S31" s="866"/>
      <c r="T31" s="947">
        <v>16.2</v>
      </c>
    </row>
    <row r="32" spans="1:20" s="30" customFormat="1" ht="14.25" customHeight="1" thickBot="1" x14ac:dyDescent="0.3">
      <c r="A32" s="13"/>
      <c r="B32" s="1138"/>
      <c r="C32" s="413"/>
      <c r="D32" s="413"/>
      <c r="E32" s="413"/>
      <c r="F32" s="413"/>
      <c r="G32" s="413"/>
      <c r="H32" s="413"/>
      <c r="I32" s="413"/>
      <c r="J32" s="856"/>
      <c r="K32" s="413"/>
      <c r="L32" s="413"/>
      <c r="M32" s="413"/>
      <c r="N32" s="413"/>
      <c r="O32" s="413"/>
      <c r="P32" s="413"/>
      <c r="Q32" s="413"/>
      <c r="R32" s="413"/>
      <c r="S32" s="413"/>
      <c r="T32" s="413"/>
    </row>
    <row r="33" spans="1:20" ht="21" customHeight="1" x14ac:dyDescent="0.25">
      <c r="A33" s="135" t="s">
        <v>103</v>
      </c>
      <c r="B33" s="455"/>
      <c r="C33" s="375">
        <v>9.7000000000000003E-2</v>
      </c>
      <c r="D33" s="375">
        <v>0.10299999999999999</v>
      </c>
      <c r="E33" s="492">
        <v>0.127</v>
      </c>
      <c r="F33" s="203"/>
      <c r="G33" s="204"/>
      <c r="H33" s="204"/>
      <c r="I33" s="204"/>
      <c r="J33" s="206"/>
      <c r="K33" s="207"/>
      <c r="L33" s="379">
        <v>0.106</v>
      </c>
      <c r="M33" s="377" t="s">
        <v>177</v>
      </c>
      <c r="N33" s="203"/>
      <c r="O33" s="204"/>
      <c r="P33" s="204"/>
      <c r="Q33" s="205"/>
      <c r="R33" s="206"/>
      <c r="S33" s="207"/>
      <c r="T33" s="1020" t="s">
        <v>194</v>
      </c>
    </row>
    <row r="34" spans="1:20" ht="21" customHeight="1" x14ac:dyDescent="0.25">
      <c r="A34" s="136" t="s">
        <v>247</v>
      </c>
      <c r="B34" s="456"/>
      <c r="C34" s="376">
        <v>0.10100000000000001</v>
      </c>
      <c r="D34" s="376">
        <v>0.10100000000000001</v>
      </c>
      <c r="E34" s="493">
        <v>0.13</v>
      </c>
      <c r="F34" s="208"/>
      <c r="G34" s="209"/>
      <c r="H34" s="209"/>
      <c r="I34" s="209"/>
      <c r="J34" s="211"/>
      <c r="K34" s="212"/>
      <c r="L34" s="380">
        <v>0.108</v>
      </c>
      <c r="M34" s="378" t="s">
        <v>177</v>
      </c>
      <c r="N34" s="208"/>
      <c r="O34" s="336"/>
      <c r="P34" s="209"/>
      <c r="Q34" s="210"/>
      <c r="R34" s="211"/>
      <c r="S34" s="212"/>
      <c r="T34" s="1021" t="s">
        <v>194</v>
      </c>
    </row>
    <row r="35" spans="1:20" ht="21" customHeight="1" thickBot="1" x14ac:dyDescent="0.3">
      <c r="A35" s="137" t="s">
        <v>248</v>
      </c>
      <c r="B35" s="457"/>
      <c r="C35" s="201">
        <v>218.95</v>
      </c>
      <c r="D35" s="201">
        <v>215.09</v>
      </c>
      <c r="E35" s="494">
        <v>296.85000000000002</v>
      </c>
      <c r="F35" s="213"/>
      <c r="G35" s="214"/>
      <c r="H35" s="214"/>
      <c r="I35" s="214"/>
      <c r="J35" s="216"/>
      <c r="K35" s="217"/>
      <c r="L35" s="202">
        <v>260.77999999999997</v>
      </c>
      <c r="M35" s="219">
        <v>206.95</v>
      </c>
      <c r="N35" s="213"/>
      <c r="O35" s="214"/>
      <c r="P35" s="214"/>
      <c r="Q35" s="215"/>
      <c r="R35" s="216"/>
      <c r="S35" s="217"/>
      <c r="T35" s="1022">
        <v>206.95</v>
      </c>
    </row>
    <row r="36" spans="1:20" s="30" customFormat="1" ht="14.25" customHeight="1" thickBot="1" x14ac:dyDescent="0.3">
      <c r="A36" s="13"/>
      <c r="B36" s="1138"/>
      <c r="C36" s="413"/>
      <c r="D36" s="413"/>
      <c r="E36" s="413"/>
      <c r="F36" s="413"/>
      <c r="G36" s="413"/>
      <c r="H36" s="413"/>
      <c r="I36" s="413"/>
      <c r="J36" s="40"/>
      <c r="K36" s="413"/>
      <c r="L36" s="413"/>
      <c r="M36" s="413"/>
      <c r="N36" s="413"/>
      <c r="O36" s="413"/>
      <c r="P36" s="413"/>
      <c r="Q36" s="413"/>
      <c r="R36" s="413"/>
      <c r="S36" s="413"/>
      <c r="T36" s="413"/>
    </row>
    <row r="37" spans="1:20" ht="15" customHeight="1" x14ac:dyDescent="0.25">
      <c r="A37" s="1233" t="s">
        <v>114</v>
      </c>
      <c r="B37" s="1234"/>
      <c r="C37" s="1192" t="s">
        <v>166</v>
      </c>
      <c r="D37" s="1192" t="s">
        <v>167</v>
      </c>
      <c r="E37" s="1192" t="s">
        <v>165</v>
      </c>
      <c r="F37" s="1208" t="s">
        <v>201</v>
      </c>
      <c r="G37" s="1209"/>
      <c r="H37" s="1209"/>
      <c r="I37" s="1209"/>
      <c r="J37" s="1209"/>
      <c r="K37" s="1209"/>
      <c r="L37" s="1209"/>
      <c r="M37" s="1212"/>
      <c r="N37" s="37"/>
      <c r="O37" s="37"/>
      <c r="P37" s="37"/>
      <c r="Q37" s="37"/>
      <c r="R37" s="37"/>
      <c r="S37" s="1189"/>
      <c r="T37" s="1189"/>
    </row>
    <row r="38" spans="1:20" ht="18" customHeight="1" thickBot="1" x14ac:dyDescent="0.3">
      <c r="A38" s="1235"/>
      <c r="B38" s="1236"/>
      <c r="C38" s="1193"/>
      <c r="D38" s="1193"/>
      <c r="E38" s="1243"/>
      <c r="F38" s="1210"/>
      <c r="G38" s="1211"/>
      <c r="H38" s="1211"/>
      <c r="I38" s="1211"/>
      <c r="J38" s="1211"/>
      <c r="K38" s="1211"/>
      <c r="L38" s="1211"/>
      <c r="M38" s="1213"/>
      <c r="N38" s="37"/>
      <c r="O38" s="37"/>
      <c r="P38" s="37"/>
      <c r="Q38" s="37"/>
      <c r="R38" s="37"/>
      <c r="S38" s="1189"/>
      <c r="T38" s="1189"/>
    </row>
    <row r="39" spans="1:20" ht="20.25" customHeight="1" thickBot="1" x14ac:dyDescent="0.3">
      <c r="A39" s="1190" t="s">
        <v>115</v>
      </c>
      <c r="B39" s="1191"/>
      <c r="C39" s="189" t="s">
        <v>74</v>
      </c>
      <c r="D39" s="189" t="s">
        <v>74</v>
      </c>
      <c r="E39" s="189" t="s">
        <v>152</v>
      </c>
      <c r="F39" s="74" t="str">
        <f>F5</f>
        <v>Q1 (A)</v>
      </c>
      <c r="G39" s="330" t="s">
        <v>122</v>
      </c>
      <c r="H39" s="75" t="s">
        <v>124</v>
      </c>
      <c r="I39" s="330" t="s">
        <v>126</v>
      </c>
      <c r="J39" s="77" t="s">
        <v>128</v>
      </c>
      <c r="K39" s="331" t="s">
        <v>130</v>
      </c>
      <c r="L39" s="944" t="s">
        <v>174</v>
      </c>
      <c r="M39" s="1194" t="s">
        <v>187</v>
      </c>
      <c r="N39" s="1195"/>
      <c r="O39" s="1195"/>
      <c r="P39" s="1195"/>
      <c r="Q39" s="1195"/>
      <c r="R39" s="1195"/>
      <c r="S39" s="1195"/>
      <c r="T39" s="1195"/>
    </row>
    <row r="40" spans="1:20" ht="21.75" customHeight="1" thickTop="1" x14ac:dyDescent="0.25">
      <c r="A40" s="28" t="s">
        <v>1</v>
      </c>
      <c r="B40" s="2"/>
      <c r="C40" s="397">
        <v>0.95273178517377544</v>
      </c>
      <c r="D40" s="397">
        <v>1.0828267878946276</v>
      </c>
      <c r="E40" s="495">
        <v>0.99941842157687888</v>
      </c>
      <c r="F40" s="392">
        <v>0.89597183624458576</v>
      </c>
      <c r="G40" s="663"/>
      <c r="H40" s="664"/>
      <c r="I40" s="665"/>
      <c r="J40" s="395"/>
      <c r="K40" s="395"/>
      <c r="L40" s="228">
        <v>0.96569794364512584</v>
      </c>
      <c r="M40" s="563"/>
      <c r="N40" s="37"/>
      <c r="O40" s="37"/>
      <c r="P40" s="37"/>
      <c r="Q40" s="37"/>
      <c r="R40" s="37"/>
      <c r="S40" s="13"/>
      <c r="T40" s="1138"/>
    </row>
    <row r="41" spans="1:20" ht="21.75" customHeight="1" x14ac:dyDescent="0.25">
      <c r="A41" s="28" t="s">
        <v>63</v>
      </c>
      <c r="B41" s="2"/>
      <c r="C41" s="398">
        <v>0.94003094731683801</v>
      </c>
      <c r="D41" s="398">
        <v>1.0417590415929776</v>
      </c>
      <c r="E41" s="495">
        <v>1.0064103951780519</v>
      </c>
      <c r="F41" s="392">
        <v>0.90442759984406429</v>
      </c>
      <c r="G41" s="663"/>
      <c r="H41" s="664"/>
      <c r="I41" s="665"/>
      <c r="J41" s="395"/>
      <c r="K41" s="395"/>
      <c r="L41" s="114">
        <v>0.95174212339405895</v>
      </c>
      <c r="M41" s="563"/>
      <c r="N41" s="37"/>
      <c r="O41" s="37"/>
      <c r="P41" s="37"/>
      <c r="Q41" s="37"/>
      <c r="R41" s="37"/>
      <c r="S41" s="13"/>
      <c r="T41" s="1138"/>
    </row>
    <row r="42" spans="1:20" ht="21.75" customHeight="1" x14ac:dyDescent="0.25">
      <c r="A42" s="16" t="s">
        <v>2</v>
      </c>
      <c r="B42" s="3"/>
      <c r="C42" s="399">
        <v>0.97303304586955597</v>
      </c>
      <c r="D42" s="399">
        <v>1.14624384266186</v>
      </c>
      <c r="E42" s="496">
        <v>0.98960556975970904</v>
      </c>
      <c r="F42" s="400">
        <v>0.88421594524404634</v>
      </c>
      <c r="G42" s="548"/>
      <c r="H42" s="547"/>
      <c r="I42" s="763"/>
      <c r="J42" s="549"/>
      <c r="K42" s="549"/>
      <c r="L42" s="114">
        <v>0.98561677299466532</v>
      </c>
      <c r="M42" s="563"/>
      <c r="N42" s="37"/>
      <c r="O42" s="37"/>
      <c r="P42" s="37"/>
      <c r="Q42" s="37"/>
      <c r="R42" s="37"/>
      <c r="S42" s="13"/>
      <c r="T42" s="1138"/>
    </row>
    <row r="43" spans="1:20" ht="18.75" customHeight="1" x14ac:dyDescent="0.25">
      <c r="A43" s="29"/>
      <c r="B43" s="83" t="s">
        <v>3</v>
      </c>
      <c r="C43" s="401">
        <v>0.93855017780802008</v>
      </c>
      <c r="D43" s="401">
        <v>1.1004116151032624</v>
      </c>
      <c r="E43" s="497">
        <v>1.0338930302081348</v>
      </c>
      <c r="F43" s="402">
        <v>0.97745182312311851</v>
      </c>
      <c r="G43" s="764"/>
      <c r="H43" s="765"/>
      <c r="I43" s="766"/>
      <c r="J43" s="767"/>
      <c r="K43" s="767"/>
      <c r="L43" s="867">
        <v>1.0242030562219198</v>
      </c>
      <c r="M43" s="564"/>
      <c r="N43" s="37"/>
      <c r="O43" s="37"/>
      <c r="P43" s="37"/>
      <c r="Q43" s="37"/>
      <c r="R43" s="37"/>
      <c r="S43" s="13"/>
      <c r="T43" s="1138"/>
    </row>
    <row r="44" spans="1:20" ht="18.75" customHeight="1" x14ac:dyDescent="0.25">
      <c r="A44" s="1"/>
      <c r="B44" s="46" t="s">
        <v>4</v>
      </c>
      <c r="C44" s="390">
        <v>0.95736739187174846</v>
      </c>
      <c r="D44" s="390">
        <v>1.1689213604680613</v>
      </c>
      <c r="E44" s="498">
        <v>0.97800122730630112</v>
      </c>
      <c r="F44" s="332">
        <v>0.9749450428081442</v>
      </c>
      <c r="G44" s="607"/>
      <c r="H44" s="606"/>
      <c r="I44" s="768"/>
      <c r="J44" s="419"/>
      <c r="K44" s="419"/>
      <c r="L44" s="176">
        <v>1.0211675926406703</v>
      </c>
      <c r="M44" s="564"/>
      <c r="N44" s="37"/>
      <c r="O44" s="37"/>
      <c r="P44" s="37"/>
      <c r="Q44" s="37"/>
      <c r="R44" s="37"/>
      <c r="S44" s="13"/>
      <c r="T44" s="1138"/>
    </row>
    <row r="45" spans="1:20" ht="18.75" customHeight="1" x14ac:dyDescent="0.25">
      <c r="A45" s="28" t="s">
        <v>5</v>
      </c>
      <c r="B45" s="2"/>
      <c r="C45" s="403">
        <v>0.94239259432643885</v>
      </c>
      <c r="D45" s="403">
        <v>1.1146233872246909</v>
      </c>
      <c r="E45" s="506">
        <v>1.021733938213552</v>
      </c>
      <c r="F45" s="333">
        <v>0.97692196661744346</v>
      </c>
      <c r="G45" s="663"/>
      <c r="H45" s="664"/>
      <c r="I45" s="665"/>
      <c r="J45" s="395"/>
      <c r="K45" s="395"/>
      <c r="L45" s="868">
        <v>1.0235709651841707</v>
      </c>
      <c r="M45" s="563"/>
      <c r="N45" s="37"/>
      <c r="O45" s="37"/>
      <c r="P45" s="37"/>
      <c r="Q45" s="37"/>
      <c r="R45" s="37"/>
      <c r="S45" s="13"/>
      <c r="T45" s="1138"/>
    </row>
    <row r="46" spans="1:20" ht="21.75" customHeight="1" x14ac:dyDescent="0.25">
      <c r="A46" s="16" t="s">
        <v>6</v>
      </c>
      <c r="B46" s="3"/>
      <c r="C46" s="398">
        <v>1.1002076205831313</v>
      </c>
      <c r="D46" s="398">
        <v>1.258660448746322</v>
      </c>
      <c r="E46" s="495">
        <v>0.88845447529936183</v>
      </c>
      <c r="F46" s="333">
        <v>0.56223154089341199</v>
      </c>
      <c r="G46" s="663"/>
      <c r="H46" s="664"/>
      <c r="I46" s="665"/>
      <c r="J46" s="395"/>
      <c r="K46" s="395"/>
      <c r="L46" s="114">
        <v>0.84819855675753264</v>
      </c>
      <c r="M46" s="563"/>
      <c r="N46" s="37"/>
      <c r="O46" s="37"/>
      <c r="P46" s="37"/>
      <c r="Q46" s="37"/>
      <c r="R46" s="37"/>
      <c r="S46" s="13"/>
      <c r="T46" s="1138"/>
    </row>
    <row r="47" spans="1:20" ht="21" customHeight="1" x14ac:dyDescent="0.25">
      <c r="A47" s="1199" t="s">
        <v>37</v>
      </c>
      <c r="B47" s="1200"/>
      <c r="C47" s="398">
        <v>0.99704103120908538</v>
      </c>
      <c r="D47" s="398">
        <v>1.2729442771442991</v>
      </c>
      <c r="E47" s="495">
        <v>0.90481623117427235</v>
      </c>
      <c r="F47" s="333">
        <v>0.57916064834932479</v>
      </c>
      <c r="G47" s="663"/>
      <c r="H47" s="664"/>
      <c r="I47" s="665"/>
      <c r="J47" s="395"/>
      <c r="K47" s="395"/>
      <c r="L47" s="392">
        <v>0.79541839007317849</v>
      </c>
      <c r="M47" s="565"/>
      <c r="N47" s="37"/>
      <c r="O47" s="37"/>
      <c r="P47" s="37"/>
      <c r="Q47" s="37"/>
      <c r="R47" s="37"/>
      <c r="S47" s="1198"/>
      <c r="T47" s="1198"/>
    </row>
    <row r="48" spans="1:20" ht="28.5" customHeight="1" thickBot="1" x14ac:dyDescent="0.3">
      <c r="A48" s="1201" t="s">
        <v>198</v>
      </c>
      <c r="B48" s="1202"/>
      <c r="C48" s="404">
        <v>0.97244834798054536</v>
      </c>
      <c r="D48" s="404">
        <v>1.3734008706967165</v>
      </c>
      <c r="E48" s="499">
        <v>0.86010321429582448</v>
      </c>
      <c r="F48" s="123">
        <v>0.58184206591842802</v>
      </c>
      <c r="G48" s="551"/>
      <c r="H48" s="550"/>
      <c r="I48" s="769"/>
      <c r="J48" s="552"/>
      <c r="K48" s="552"/>
      <c r="L48" s="172">
        <v>0.78235738085157303</v>
      </c>
      <c r="M48" s="566"/>
      <c r="N48" s="37"/>
      <c r="O48" s="37"/>
      <c r="P48" s="37"/>
      <c r="Q48" s="37"/>
      <c r="R48" s="37"/>
      <c r="S48" s="1203"/>
      <c r="T48" s="1203"/>
    </row>
    <row r="49" spans="1:21" s="30" customFormat="1" ht="14.25" customHeight="1" thickBot="1" x14ac:dyDescent="0.3">
      <c r="A49" s="13"/>
      <c r="B49" s="1138"/>
      <c r="C49" s="413"/>
      <c r="D49" s="413"/>
      <c r="E49" s="413"/>
      <c r="F49" s="413"/>
      <c r="G49" s="413"/>
      <c r="H49" s="413"/>
      <c r="I49" s="413"/>
      <c r="J49" s="40"/>
      <c r="K49" s="413"/>
      <c r="L49" s="413"/>
      <c r="M49" s="442"/>
      <c r="N49" s="413"/>
      <c r="O49" s="413"/>
      <c r="P49" s="413"/>
      <c r="Q49" s="413"/>
      <c r="R49" s="413"/>
      <c r="S49" s="13"/>
      <c r="T49" s="1138"/>
    </row>
    <row r="50" spans="1:21" ht="20.25" customHeight="1" x14ac:dyDescent="0.25">
      <c r="A50" s="1204" t="s">
        <v>73</v>
      </c>
      <c r="B50" s="1205"/>
      <c r="C50" s="405">
        <v>0.69703399392246979</v>
      </c>
      <c r="D50" s="405">
        <v>1.5122271894036912</v>
      </c>
      <c r="E50" s="500">
        <v>1.0774477504375579</v>
      </c>
      <c r="F50" s="334">
        <v>0.78774464119291709</v>
      </c>
      <c r="G50" s="546"/>
      <c r="H50" s="545"/>
      <c r="I50" s="770"/>
      <c r="J50" s="418"/>
      <c r="K50" s="418"/>
      <c r="L50" s="869">
        <v>1.1585963068249683</v>
      </c>
      <c r="M50" s="565"/>
      <c r="S50" s="1198"/>
      <c r="T50" s="1198"/>
    </row>
    <row r="51" spans="1:21" ht="20.25" customHeight="1" thickBot="1" x14ac:dyDescent="0.3">
      <c r="A51" s="1196" t="s">
        <v>72</v>
      </c>
      <c r="B51" s="1197"/>
      <c r="C51" s="406">
        <v>0.9207250950012178</v>
      </c>
      <c r="D51" s="406">
        <v>1.0172490784350596</v>
      </c>
      <c r="E51" s="501">
        <v>1.0337277911270262</v>
      </c>
      <c r="F51" s="123">
        <v>1.0143783478996335</v>
      </c>
      <c r="G51" s="551"/>
      <c r="H51" s="550"/>
      <c r="I51" s="769"/>
      <c r="J51" s="552"/>
      <c r="K51" s="552"/>
      <c r="L51" s="172">
        <v>1.0670081092616304</v>
      </c>
      <c r="M51" s="565"/>
      <c r="S51" s="1198"/>
      <c r="T51" s="1198"/>
    </row>
    <row r="52" spans="1:21" ht="8.25" customHeight="1" x14ac:dyDescent="0.25">
      <c r="A52" s="373"/>
      <c r="B52" s="373"/>
      <c r="C52" s="374"/>
      <c r="H52" s="416"/>
      <c r="I52" s="416"/>
      <c r="J52" s="416"/>
      <c r="K52" s="416"/>
      <c r="L52" s="416"/>
      <c r="M52" s="416"/>
      <c r="N52" s="1167"/>
      <c r="O52" s="1168"/>
      <c r="P52" s="1169"/>
      <c r="Q52" s="1169"/>
      <c r="R52" s="1170"/>
      <c r="S52" s="1170"/>
      <c r="T52" s="1169"/>
      <c r="U52" s="1169"/>
    </row>
    <row r="53" spans="1:21" ht="15" customHeight="1" x14ac:dyDescent="0.25">
      <c r="H53" s="30"/>
      <c r="I53" s="30"/>
      <c r="J53" s="30"/>
      <c r="K53" s="30"/>
      <c r="L53" s="30"/>
      <c r="M53" s="30"/>
      <c r="N53" s="30"/>
    </row>
  </sheetData>
  <mergeCells count="29">
    <mergeCell ref="A16:B16"/>
    <mergeCell ref="S51:T51"/>
    <mergeCell ref="A17:B17"/>
    <mergeCell ref="S47:T47"/>
    <mergeCell ref="S48:T48"/>
    <mergeCell ref="S50:T50"/>
    <mergeCell ref="A51:B51"/>
    <mergeCell ref="A50:B50"/>
    <mergeCell ref="A37:B38"/>
    <mergeCell ref="A47:B47"/>
    <mergeCell ref="A48:B48"/>
    <mergeCell ref="A39:B39"/>
    <mergeCell ref="M39:T39"/>
    <mergeCell ref="A4:B5"/>
    <mergeCell ref="A3:B3"/>
    <mergeCell ref="M37:M38"/>
    <mergeCell ref="N2:T2"/>
    <mergeCell ref="N3:T3"/>
    <mergeCell ref="F2:L2"/>
    <mergeCell ref="F3:L3"/>
    <mergeCell ref="F4:L4"/>
    <mergeCell ref="N4:T4"/>
    <mergeCell ref="S37:T38"/>
    <mergeCell ref="E37:E38"/>
    <mergeCell ref="A14:B14"/>
    <mergeCell ref="A15:B15"/>
    <mergeCell ref="F37:L38"/>
    <mergeCell ref="D37:D38"/>
    <mergeCell ref="C37:C38"/>
  </mergeCells>
  <phoneticPr fontId="3"/>
  <printOptions horizontalCentered="1"/>
  <pageMargins left="7.874015748031496E-2" right="7.874015748031496E-2" top="0.39370078740157483" bottom="0" header="0.27559055118110237" footer="0.19685039370078741"/>
  <pageSetup paperSize="9" scale="57" fitToWidth="0" fitToHeight="0" orientation="landscape" r:id="rId1"/>
  <headerFooter scaleWithDoc="0" alignWithMargins="0">
    <oddFooter>&amp;C&amp;8 3&amp;R&amp;8【Continuing Operations + Discontinued Operations】　Financial Highlights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33"/>
  <sheetViews>
    <sheetView showGridLines="0" zoomScale="70" zoomScaleNormal="70" zoomScaleSheetLayoutView="55" workbookViewId="0"/>
  </sheetViews>
  <sheetFormatPr defaultColWidth="9" defaultRowHeight="13.8" x14ac:dyDescent="0.25"/>
  <cols>
    <col min="1" max="2" width="8.6640625" style="412" customWidth="1"/>
    <col min="3" max="12" width="11.109375" style="412" customWidth="1"/>
    <col min="13" max="13" width="18.88671875" style="412" customWidth="1"/>
    <col min="14" max="20" width="11" style="412" customWidth="1"/>
    <col min="21" max="16384" width="9" style="412"/>
  </cols>
  <sheetData>
    <row r="1" spans="1:21" ht="21.75" customHeight="1" thickBot="1" x14ac:dyDescent="0.3">
      <c r="A1" s="411"/>
      <c r="B1" s="411"/>
      <c r="C1" s="411"/>
      <c r="D1" s="411"/>
      <c r="E1" s="411"/>
      <c r="F1" s="411"/>
      <c r="G1" s="411"/>
      <c r="H1" s="411"/>
      <c r="I1" s="411"/>
      <c r="J1" s="411"/>
      <c r="K1" s="411"/>
      <c r="L1" s="411"/>
      <c r="M1" s="411"/>
      <c r="N1" s="411"/>
      <c r="O1" s="411"/>
      <c r="P1" s="411"/>
      <c r="Q1" s="411"/>
      <c r="R1" s="411"/>
      <c r="T1" s="439" t="s">
        <v>243</v>
      </c>
    </row>
    <row r="2" spans="1:21" ht="22.5" customHeight="1" x14ac:dyDescent="0.25">
      <c r="A2" s="14"/>
      <c r="B2" s="15"/>
      <c r="C2" s="80" t="str">
        <f>'Total PL'!C2</f>
        <v>FY15</v>
      </c>
      <c r="D2" s="79" t="str">
        <f>'Total PL'!D2</f>
        <v>FY16</v>
      </c>
      <c r="E2" s="79" t="str">
        <f>'Total PL'!E2</f>
        <v>FY17</v>
      </c>
      <c r="F2" s="1221" t="str">
        <f>'Total PL'!F2</f>
        <v>FY18</v>
      </c>
      <c r="G2" s="1222"/>
      <c r="H2" s="1222"/>
      <c r="I2" s="1222"/>
      <c r="J2" s="1222"/>
      <c r="K2" s="1222"/>
      <c r="L2" s="1223"/>
      <c r="M2" s="319" t="str">
        <f>'Total PL'!M2</f>
        <v>FY19</v>
      </c>
      <c r="N2" s="1248" t="str">
        <f>'Total PL'!N2</f>
        <v>FY19</v>
      </c>
      <c r="O2" s="1224"/>
      <c r="P2" s="1224"/>
      <c r="Q2" s="1224"/>
      <c r="R2" s="1224"/>
      <c r="S2" s="1224"/>
      <c r="T2" s="1225"/>
    </row>
    <row r="3" spans="1:21" ht="22.5" customHeight="1" x14ac:dyDescent="0.25">
      <c r="A3" s="1226" t="s">
        <v>15</v>
      </c>
      <c r="B3" s="1249"/>
      <c r="C3" s="1132" t="str">
        <f>'Total PL'!C3</f>
        <v>Actual</v>
      </c>
      <c r="D3" s="144" t="str">
        <f>'Total PL'!D3</f>
        <v>Actual</v>
      </c>
      <c r="E3" s="144" t="str">
        <f>'Total PL'!E3</f>
        <v>Actual</v>
      </c>
      <c r="F3" s="1210" t="str">
        <f>'Total PL'!F3:L3</f>
        <v xml:space="preserve">Actual </v>
      </c>
      <c r="G3" s="1229"/>
      <c r="H3" s="1229"/>
      <c r="I3" s="1229"/>
      <c r="J3" s="1229"/>
      <c r="K3" s="1229"/>
      <c r="L3" s="1230"/>
      <c r="M3" s="321" t="str">
        <f>'Total PL'!M3</f>
        <v>Plan</v>
      </c>
      <c r="N3" s="1250" t="str">
        <f>'Total PL'!N3</f>
        <v>Actual / Estimates</v>
      </c>
      <c r="O3" s="1231"/>
      <c r="P3" s="1231"/>
      <c r="Q3" s="1231"/>
      <c r="R3" s="1231"/>
      <c r="S3" s="1231"/>
      <c r="T3" s="1232"/>
    </row>
    <row r="4" spans="1:21" ht="22.5" customHeight="1" thickBot="1" x14ac:dyDescent="0.3">
      <c r="A4" s="1146"/>
      <c r="B4" s="1147"/>
      <c r="C4" s="337"/>
      <c r="D4" s="142"/>
      <c r="E4" s="567"/>
      <c r="F4" s="1255"/>
      <c r="G4" s="1256"/>
      <c r="H4" s="1229"/>
      <c r="I4" s="1256"/>
      <c r="J4" s="1256"/>
      <c r="K4" s="1229"/>
      <c r="L4" s="1257"/>
      <c r="M4" s="323" t="str">
        <f>+'Total PL'!M4</f>
        <v>(Announced Apr 24)</v>
      </c>
      <c r="N4" s="1252" t="str">
        <f>'Total PL'!N4:T4</f>
        <v>(Announced Jul 25)</v>
      </c>
      <c r="O4" s="1253"/>
      <c r="P4" s="1253"/>
      <c r="Q4" s="1253"/>
      <c r="R4" s="1231"/>
      <c r="S4" s="1231"/>
      <c r="T4" s="1232"/>
    </row>
    <row r="5" spans="1:21" ht="22.5" customHeight="1" thickBot="1" x14ac:dyDescent="0.3">
      <c r="A5" s="1190" t="s">
        <v>20</v>
      </c>
      <c r="B5" s="1191"/>
      <c r="C5" s="141" t="str">
        <f>'Total PL'!C5</f>
        <v>Full (A)</v>
      </c>
      <c r="D5" s="141" t="str">
        <f>'Total PL'!D5</f>
        <v>Full (A)</v>
      </c>
      <c r="E5" s="77"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8" t="str">
        <f>'Total PL'!M5</f>
        <v xml:space="preserve">Full (P) </v>
      </c>
      <c r="N5" s="617" t="str">
        <f>'Total PL'!N5</f>
        <v>Q1 (A)</v>
      </c>
      <c r="O5" s="618" t="str">
        <f>'Total PL'!O5</f>
        <v>Q2 (E)</v>
      </c>
      <c r="P5" s="619" t="str">
        <f>'Total PL'!P5</f>
        <v>Q3 (E)</v>
      </c>
      <c r="Q5" s="618" t="str">
        <f>'Total PL'!Q5</f>
        <v>Q4 (E)</v>
      </c>
      <c r="R5" s="620" t="str">
        <f>'Total PL'!R5</f>
        <v>1st H (E)</v>
      </c>
      <c r="S5" s="620" t="str">
        <f>'Total PL'!S5</f>
        <v>2nd H (E)</v>
      </c>
      <c r="T5" s="621" t="str">
        <f>'Total PL'!T5</f>
        <v>Full (E)</v>
      </c>
    </row>
    <row r="6" spans="1:21" ht="22.5" customHeight="1" thickTop="1" x14ac:dyDescent="0.25">
      <c r="A6" s="50"/>
      <c r="B6" s="798" t="s">
        <v>153</v>
      </c>
      <c r="C6" s="147">
        <v>1304.55</v>
      </c>
      <c r="D6" s="782">
        <v>1334.98</v>
      </c>
      <c r="E6" s="782">
        <v>1519.75</v>
      </c>
      <c r="F6" s="147">
        <v>385.35</v>
      </c>
      <c r="G6" s="148">
        <v>393.45999999999992</v>
      </c>
      <c r="H6" s="783">
        <v>397.53</v>
      </c>
      <c r="I6" s="784">
        <v>370.92000000000007</v>
      </c>
      <c r="J6" s="782">
        <v>778.81</v>
      </c>
      <c r="K6" s="782">
        <v>768.45</v>
      </c>
      <c r="L6" s="150">
        <v>1547.26</v>
      </c>
      <c r="M6" s="178">
        <v>1505</v>
      </c>
      <c r="N6" s="582">
        <v>330.26</v>
      </c>
      <c r="O6" s="588"/>
      <c r="P6" s="589"/>
      <c r="Q6" s="590"/>
      <c r="R6" s="591"/>
      <c r="S6" s="786"/>
      <c r="T6" s="884">
        <v>1505</v>
      </c>
    </row>
    <row r="7" spans="1:21" ht="22.5" customHeight="1" x14ac:dyDescent="0.25">
      <c r="A7" s="45"/>
      <c r="B7" s="46" t="s">
        <v>47</v>
      </c>
      <c r="C7" s="161">
        <v>404.04</v>
      </c>
      <c r="D7" s="152">
        <v>302.95</v>
      </c>
      <c r="E7" s="152">
        <v>352.82</v>
      </c>
      <c r="F7" s="255">
        <v>92.31</v>
      </c>
      <c r="G7" s="159">
        <v>88.22</v>
      </c>
      <c r="H7" s="154">
        <v>87.429999999999978</v>
      </c>
      <c r="I7" s="155">
        <v>81.840000000000032</v>
      </c>
      <c r="J7" s="156">
        <v>180.53</v>
      </c>
      <c r="K7" s="156">
        <v>169.27</v>
      </c>
      <c r="L7" s="161">
        <v>349.8</v>
      </c>
      <c r="M7" s="785">
        <v>320</v>
      </c>
      <c r="N7" s="703">
        <v>77.989999999999995</v>
      </c>
      <c r="O7" s="537"/>
      <c r="P7" s="537"/>
      <c r="Q7" s="596"/>
      <c r="R7" s="335"/>
      <c r="S7" s="351"/>
      <c r="T7" s="839">
        <v>320</v>
      </c>
    </row>
    <row r="8" spans="1:21" ht="22.5" customHeight="1" x14ac:dyDescent="0.25">
      <c r="A8" s="45"/>
      <c r="B8" s="46" t="s">
        <v>11</v>
      </c>
      <c r="C8" s="157">
        <v>693.04</v>
      </c>
      <c r="D8" s="157">
        <v>656.09</v>
      </c>
      <c r="E8" s="157">
        <v>777.25</v>
      </c>
      <c r="F8" s="157">
        <v>209.31</v>
      </c>
      <c r="G8" s="158">
        <v>191.3</v>
      </c>
      <c r="H8" s="159">
        <v>195.68999999999994</v>
      </c>
      <c r="I8" s="160">
        <v>202.21000000000004</v>
      </c>
      <c r="J8" s="161">
        <v>400.61</v>
      </c>
      <c r="K8" s="161">
        <v>397.9</v>
      </c>
      <c r="L8" s="160">
        <v>798.51</v>
      </c>
      <c r="M8" s="180">
        <v>750</v>
      </c>
      <c r="N8" s="584">
        <v>183.44</v>
      </c>
      <c r="O8" s="595"/>
      <c r="P8" s="537"/>
      <c r="Q8" s="596"/>
      <c r="R8" s="335"/>
      <c r="S8" s="335"/>
      <c r="T8" s="885">
        <v>750</v>
      </c>
    </row>
    <row r="9" spans="1:21" ht="22.5" customHeight="1" x14ac:dyDescent="0.25">
      <c r="A9" s="45"/>
      <c r="B9" s="46" t="s">
        <v>49</v>
      </c>
      <c r="C9" s="157">
        <v>583.21</v>
      </c>
      <c r="D9" s="157">
        <v>596.34</v>
      </c>
      <c r="E9" s="157">
        <v>776.6</v>
      </c>
      <c r="F9" s="157">
        <v>230.34</v>
      </c>
      <c r="G9" s="158">
        <v>203.23999999999998</v>
      </c>
      <c r="H9" s="159">
        <v>179.54000000000002</v>
      </c>
      <c r="I9" s="160">
        <v>168.57000000000005</v>
      </c>
      <c r="J9" s="161">
        <v>433.58</v>
      </c>
      <c r="K9" s="161">
        <v>348.11000000000007</v>
      </c>
      <c r="L9" s="160">
        <v>781.69</v>
      </c>
      <c r="M9" s="180">
        <v>750</v>
      </c>
      <c r="N9" s="584">
        <v>201.65</v>
      </c>
      <c r="O9" s="595"/>
      <c r="P9" s="537"/>
      <c r="Q9" s="596"/>
      <c r="R9" s="335"/>
      <c r="S9" s="335"/>
      <c r="T9" s="885">
        <v>750</v>
      </c>
    </row>
    <row r="10" spans="1:21" ht="22.5" customHeight="1" x14ac:dyDescent="0.25">
      <c r="A10" s="47"/>
      <c r="B10" s="46" t="s">
        <v>48</v>
      </c>
      <c r="C10" s="157">
        <v>368.97</v>
      </c>
      <c r="D10" s="157">
        <v>413.43</v>
      </c>
      <c r="E10" s="157">
        <v>530.73</v>
      </c>
      <c r="F10" s="157">
        <v>109.68</v>
      </c>
      <c r="G10" s="158">
        <v>110.09</v>
      </c>
      <c r="H10" s="159">
        <v>109.28</v>
      </c>
      <c r="I10" s="160">
        <v>108.65999999999997</v>
      </c>
      <c r="J10" s="161">
        <v>219.77</v>
      </c>
      <c r="K10" s="161">
        <v>217.93999999999997</v>
      </c>
      <c r="L10" s="160">
        <v>437.71</v>
      </c>
      <c r="M10" s="180">
        <v>450</v>
      </c>
      <c r="N10" s="584">
        <v>97.09</v>
      </c>
      <c r="O10" s="595"/>
      <c r="P10" s="537"/>
      <c r="Q10" s="596"/>
      <c r="R10" s="335"/>
      <c r="S10" s="335"/>
      <c r="T10" s="885">
        <v>450</v>
      </c>
    </row>
    <row r="11" spans="1:21" ht="22.5" customHeight="1" thickBot="1" x14ac:dyDescent="0.3">
      <c r="A11" s="48"/>
      <c r="B11" s="49" t="s">
        <v>12</v>
      </c>
      <c r="C11" s="162">
        <v>5.78</v>
      </c>
      <c r="D11" s="162">
        <v>5.8</v>
      </c>
      <c r="E11" s="162">
        <v>4.25</v>
      </c>
      <c r="F11" s="162">
        <v>0.86</v>
      </c>
      <c r="G11" s="163">
        <v>0.64</v>
      </c>
      <c r="H11" s="164">
        <v>1.17</v>
      </c>
      <c r="I11" s="165">
        <v>0.62000000000000011</v>
      </c>
      <c r="J11" s="166">
        <v>1.5</v>
      </c>
      <c r="K11" s="166">
        <v>1.79</v>
      </c>
      <c r="L11" s="165">
        <v>3.29</v>
      </c>
      <c r="M11" s="182">
        <v>5</v>
      </c>
      <c r="N11" s="585">
        <v>0.78</v>
      </c>
      <c r="O11" s="597"/>
      <c r="P11" s="598"/>
      <c r="Q11" s="599"/>
      <c r="R11" s="352"/>
      <c r="S11" s="352"/>
      <c r="T11" s="886">
        <v>5</v>
      </c>
    </row>
    <row r="12" spans="1:21" ht="22.5" customHeight="1" thickTop="1" thickBot="1" x14ac:dyDescent="0.3">
      <c r="A12" s="9" t="s">
        <v>13</v>
      </c>
      <c r="B12" s="17"/>
      <c r="C12" s="167">
        <v>3359.59</v>
      </c>
      <c r="D12" s="167">
        <v>3309.59</v>
      </c>
      <c r="E12" s="167">
        <v>3961.4</v>
      </c>
      <c r="F12" s="167">
        <v>1027.8499999999999</v>
      </c>
      <c r="G12" s="168">
        <v>986.95</v>
      </c>
      <c r="H12" s="99">
        <v>970.63999999999976</v>
      </c>
      <c r="I12" s="97">
        <v>932.82</v>
      </c>
      <c r="J12" s="98">
        <v>2014.8</v>
      </c>
      <c r="K12" s="98">
        <v>1903.4599999999998</v>
      </c>
      <c r="L12" s="97">
        <v>3918.2599999999998</v>
      </c>
      <c r="M12" s="183">
        <v>3780</v>
      </c>
      <c r="N12" s="622">
        <v>891.21</v>
      </c>
      <c r="O12" s="624"/>
      <c r="P12" s="625"/>
      <c r="Q12" s="626"/>
      <c r="R12" s="600"/>
      <c r="S12" s="600"/>
      <c r="T12" s="887">
        <v>3780</v>
      </c>
    </row>
    <row r="13" spans="1:21" ht="13.5" customHeight="1" thickBot="1" x14ac:dyDescent="0.3">
      <c r="A13" s="18"/>
      <c r="B13" s="19"/>
      <c r="C13" s="20"/>
      <c r="D13" s="20"/>
      <c r="E13" s="20"/>
      <c r="F13" s="20"/>
      <c r="G13" s="20"/>
      <c r="H13" s="20"/>
      <c r="I13" s="20"/>
      <c r="J13" s="20"/>
      <c r="K13" s="20"/>
      <c r="L13" s="20"/>
      <c r="M13" s="20"/>
      <c r="N13" s="21"/>
      <c r="O13" s="21"/>
      <c r="P13" s="21"/>
      <c r="Q13" s="21"/>
      <c r="R13" s="21"/>
      <c r="S13" s="21"/>
      <c r="T13" s="21"/>
      <c r="U13" s="37"/>
    </row>
    <row r="14" spans="1:21" ht="21.75" customHeight="1" thickBot="1" x14ac:dyDescent="0.3">
      <c r="A14" s="1244"/>
      <c r="B14" s="1245"/>
      <c r="C14" s="81" t="str">
        <f>'Total PL'!C5</f>
        <v>Full (A)</v>
      </c>
      <c r="D14" s="81" t="str">
        <f>'Total PL'!D5</f>
        <v>Full (A)</v>
      </c>
      <c r="E14" s="81" t="s">
        <v>143</v>
      </c>
      <c r="F14" s="81" t="str">
        <f>'Total PL'!F5</f>
        <v>Q1 (A)</v>
      </c>
      <c r="G14" s="132" t="str">
        <f>'Total PL'!G5</f>
        <v>Q2 (A)</v>
      </c>
      <c r="H14" s="132" t="str">
        <f>'Total PL'!H5</f>
        <v>Q3 (A)</v>
      </c>
      <c r="I14" s="78" t="str">
        <f>'Total PL'!I5</f>
        <v>Q4 (A)</v>
      </c>
      <c r="J14" s="77" t="str">
        <f>'Total PL'!J5</f>
        <v>1st H (A)</v>
      </c>
      <c r="K14" s="77" t="str">
        <f>'Total PL'!K5</f>
        <v>2nd H (A)</v>
      </c>
      <c r="L14" s="78" t="str">
        <f>'Total PL'!L5</f>
        <v>Full (A)</v>
      </c>
      <c r="M14" s="325" t="str">
        <f>M5</f>
        <v xml:space="preserve">Full (P) </v>
      </c>
      <c r="N14" s="521" t="str">
        <f>'Total PL'!N5</f>
        <v>Q1 (A)</v>
      </c>
      <c r="O14" s="586" t="str">
        <f>'Total PL'!O5</f>
        <v>Q2 (E)</v>
      </c>
      <c r="P14" s="523" t="str">
        <f>'Total PL'!P5</f>
        <v>Q3 (E)</v>
      </c>
      <c r="Q14" s="469" t="str">
        <f>'Total PL'!Q5</f>
        <v>Q4 (E)</v>
      </c>
      <c r="R14" s="138" t="str">
        <f>'Total PL'!R5</f>
        <v>1st H (E)</v>
      </c>
      <c r="S14" s="138" t="str">
        <f>'Total PL'!S5</f>
        <v>2nd H (E)</v>
      </c>
      <c r="T14" s="138" t="str">
        <f>'Total PL'!T5</f>
        <v>Full (E)</v>
      </c>
    </row>
    <row r="15" spans="1:21" ht="21.75" customHeight="1" thickTop="1" x14ac:dyDescent="0.25">
      <c r="A15" s="22" t="s">
        <v>24</v>
      </c>
      <c r="B15" s="23"/>
      <c r="C15" s="126">
        <v>479.28999999999996</v>
      </c>
      <c r="D15" s="126">
        <v>520.05093863000002</v>
      </c>
      <c r="E15" s="126">
        <v>739.8</v>
      </c>
      <c r="F15" s="126">
        <v>170.38</v>
      </c>
      <c r="G15" s="169">
        <v>163.10000000000002</v>
      </c>
      <c r="H15" s="170">
        <v>155.60999999999996</v>
      </c>
      <c r="I15" s="171">
        <v>139.86000000000007</v>
      </c>
      <c r="J15" s="125">
        <v>333.48</v>
      </c>
      <c r="K15" s="125">
        <v>295.47000000000003</v>
      </c>
      <c r="L15" s="125">
        <v>628.95000000000005</v>
      </c>
      <c r="M15" s="184">
        <v>630</v>
      </c>
      <c r="N15" s="623">
        <v>132.76</v>
      </c>
      <c r="O15" s="627"/>
      <c r="P15" s="627"/>
      <c r="Q15" s="628"/>
      <c r="R15" s="629"/>
      <c r="S15" s="629"/>
      <c r="T15" s="888">
        <v>630</v>
      </c>
    </row>
    <row r="16" spans="1:21" ht="21.75" customHeight="1" thickBot="1" x14ac:dyDescent="0.3">
      <c r="A16" s="24" t="s">
        <v>25</v>
      </c>
      <c r="B16" s="25"/>
      <c r="C16" s="172">
        <v>0.14266324164555794</v>
      </c>
      <c r="D16" s="172">
        <v>0.15713455099574267</v>
      </c>
      <c r="E16" s="172">
        <v>0.18675215832786388</v>
      </c>
      <c r="F16" s="172">
        <v>0.16576348689011045</v>
      </c>
      <c r="G16" s="120">
        <v>0.1652565986118851</v>
      </c>
      <c r="H16" s="124">
        <v>0.16031690431055798</v>
      </c>
      <c r="I16" s="173">
        <v>0.14993246285457007</v>
      </c>
      <c r="J16" s="123">
        <v>0.16551518761167364</v>
      </c>
      <c r="K16" s="123">
        <v>0.15522784823426816</v>
      </c>
      <c r="L16" s="123">
        <v>0.16051767876557455</v>
      </c>
      <c r="M16" s="185">
        <v>0.16666666666666666</v>
      </c>
      <c r="N16" s="587">
        <v>0.14896601249985972</v>
      </c>
      <c r="O16" s="550"/>
      <c r="P16" s="550"/>
      <c r="Q16" s="601"/>
      <c r="R16" s="602"/>
      <c r="S16" s="602"/>
      <c r="T16" s="843">
        <v>0.16666666666666666</v>
      </c>
    </row>
    <row r="17" spans="1:21" ht="15" customHeight="1" thickBot="1" x14ac:dyDescent="0.3">
      <c r="A17" s="446"/>
      <c r="B17" s="446"/>
      <c r="C17" s="446"/>
      <c r="D17" s="446"/>
      <c r="E17" s="446"/>
      <c r="F17" s="446"/>
      <c r="G17" s="446"/>
      <c r="H17" s="446"/>
      <c r="I17" s="446"/>
      <c r="J17" s="446"/>
      <c r="K17" s="446"/>
      <c r="L17" s="446"/>
      <c r="M17" s="572"/>
    </row>
    <row r="18" spans="1:21" ht="22.5" customHeight="1" x14ac:dyDescent="0.25">
      <c r="A18" s="1258" t="s">
        <v>77</v>
      </c>
      <c r="B18" s="1259"/>
      <c r="C18" s="1192" t="str">
        <f>'Total PL'!$C$37</f>
        <v>FY16 (A) /
FY15 (A)</v>
      </c>
      <c r="D18" s="1192" t="str">
        <f>'Total PL'!$D$37</f>
        <v>FY17 (A) /
FY16 (A)</v>
      </c>
      <c r="E18" s="1192" t="str">
        <f>'Total PL'!$E$37</f>
        <v>FY18 (A) /
FY17 (A)</v>
      </c>
      <c r="F18" s="1208" t="str">
        <f>'Total PL'!$F$37</f>
        <v>FY19 (A) &amp; (E) / 
FY18 (A)</v>
      </c>
      <c r="G18" s="1209"/>
      <c r="H18" s="1209"/>
      <c r="I18" s="1209"/>
      <c r="J18" s="1209"/>
      <c r="K18" s="1209"/>
      <c r="L18" s="1209"/>
      <c r="M18" s="575"/>
      <c r="S18" s="1260"/>
      <c r="T18" s="1260"/>
    </row>
    <row r="19" spans="1:21" ht="22.5" customHeight="1" thickBot="1" x14ac:dyDescent="0.3">
      <c r="A19" s="1246" t="s">
        <v>116</v>
      </c>
      <c r="B19" s="1247"/>
      <c r="C19" s="1193"/>
      <c r="D19" s="1193"/>
      <c r="E19" s="1193"/>
      <c r="F19" s="1210"/>
      <c r="G19" s="1211"/>
      <c r="H19" s="1211"/>
      <c r="I19" s="1211"/>
      <c r="J19" s="1211"/>
      <c r="K19" s="1211"/>
      <c r="L19" s="1211"/>
      <c r="M19" s="576"/>
      <c r="S19" s="1261"/>
      <c r="T19" s="1262"/>
    </row>
    <row r="20" spans="1:21" ht="22.5" customHeight="1" thickBot="1" x14ac:dyDescent="0.3">
      <c r="A20" s="1190" t="s">
        <v>78</v>
      </c>
      <c r="B20" s="1191"/>
      <c r="C20" s="77" t="str">
        <f>C5</f>
        <v>Full (A)</v>
      </c>
      <c r="D20" s="77" t="str">
        <f>D5</f>
        <v>Full (A)</v>
      </c>
      <c r="E20" s="77" t="s">
        <v>145</v>
      </c>
      <c r="F20" s="74" t="s">
        <v>27</v>
      </c>
      <c r="G20" s="330" t="s">
        <v>131</v>
      </c>
      <c r="H20" s="75" t="s">
        <v>132</v>
      </c>
      <c r="I20" s="330" t="s">
        <v>133</v>
      </c>
      <c r="J20" s="77" t="s">
        <v>134</v>
      </c>
      <c r="K20" s="77" t="s">
        <v>135</v>
      </c>
      <c r="L20" s="944" t="s">
        <v>174</v>
      </c>
      <c r="M20" s="576"/>
      <c r="S20" s="1262"/>
      <c r="T20" s="1262"/>
    </row>
    <row r="21" spans="1:21" ht="22.5" customHeight="1" thickTop="1" x14ac:dyDescent="0.25">
      <c r="A21" s="787"/>
      <c r="B21" s="798" t="s">
        <v>153</v>
      </c>
      <c r="C21" s="174">
        <v>1.0233260511287419</v>
      </c>
      <c r="D21" s="788">
        <v>1.1384065678886575</v>
      </c>
      <c r="E21" s="569">
        <v>1.0181016614574765</v>
      </c>
      <c r="F21" s="789">
        <v>0.85703905540417791</v>
      </c>
      <c r="G21" s="603"/>
      <c r="H21" s="603"/>
      <c r="I21" s="604"/>
      <c r="J21" s="420"/>
      <c r="K21" s="420"/>
      <c r="L21" s="803">
        <v>0.97268720189237745</v>
      </c>
      <c r="M21" s="565"/>
      <c r="S21" s="13"/>
      <c r="T21" s="1135"/>
    </row>
    <row r="22" spans="1:21" ht="22.5" customHeight="1" x14ac:dyDescent="0.25">
      <c r="A22" s="51"/>
      <c r="B22" s="46" t="s">
        <v>47</v>
      </c>
      <c r="C22" s="176">
        <v>0.74980199980199969</v>
      </c>
      <c r="D22" s="175">
        <v>1.164614622875062</v>
      </c>
      <c r="E22" s="176">
        <v>0.99144039453545718</v>
      </c>
      <c r="F22" s="339">
        <v>0.84487054490304403</v>
      </c>
      <c r="G22" s="606"/>
      <c r="H22" s="606"/>
      <c r="I22" s="762"/>
      <c r="J22" s="419"/>
      <c r="K22" s="419"/>
      <c r="L22" s="176">
        <v>0.91480846197827326</v>
      </c>
      <c r="M22" s="564"/>
      <c r="S22" s="1135"/>
      <c r="T22" s="1138"/>
    </row>
    <row r="23" spans="1:21" ht="22.5" customHeight="1" x14ac:dyDescent="0.25">
      <c r="A23" s="45"/>
      <c r="B23" s="46" t="s">
        <v>11</v>
      </c>
      <c r="C23" s="176">
        <v>0.94668417407364669</v>
      </c>
      <c r="D23" s="176">
        <v>1.1846697861573869</v>
      </c>
      <c r="E23" s="562">
        <v>1.0273528465744612</v>
      </c>
      <c r="F23" s="332">
        <v>0.87640342076346089</v>
      </c>
      <c r="G23" s="606"/>
      <c r="H23" s="606"/>
      <c r="I23" s="607"/>
      <c r="J23" s="419"/>
      <c r="K23" s="419"/>
      <c r="L23" s="176">
        <v>0.93924935191794723</v>
      </c>
      <c r="M23" s="564"/>
      <c r="S23" s="1135"/>
      <c r="T23" s="1138"/>
    </row>
    <row r="24" spans="1:21" ht="22.5" customHeight="1" x14ac:dyDescent="0.25">
      <c r="A24" s="45"/>
      <c r="B24" s="46" t="s">
        <v>49</v>
      </c>
      <c r="C24" s="176">
        <v>1.0225133313900654</v>
      </c>
      <c r="D24" s="176">
        <v>1.3022772244021867</v>
      </c>
      <c r="E24" s="562">
        <v>1.0065542106618595</v>
      </c>
      <c r="F24" s="332">
        <v>0.87544499435616918</v>
      </c>
      <c r="G24" s="606"/>
      <c r="H24" s="606"/>
      <c r="I24" s="607"/>
      <c r="J24" s="419"/>
      <c r="K24" s="419"/>
      <c r="L24" s="562">
        <v>0.95945963233506881</v>
      </c>
      <c r="M24" s="577"/>
      <c r="S24" s="1135"/>
      <c r="T24" s="1138"/>
    </row>
    <row r="25" spans="1:21" ht="22.5" customHeight="1" x14ac:dyDescent="0.25">
      <c r="A25" s="47"/>
      <c r="B25" s="46" t="s">
        <v>48</v>
      </c>
      <c r="C25" s="176">
        <v>1.1204976014310106</v>
      </c>
      <c r="D25" s="176">
        <v>1.2837239677817285</v>
      </c>
      <c r="E25" s="562">
        <v>0.82473197294292755</v>
      </c>
      <c r="F25" s="332">
        <v>0.88521152443471918</v>
      </c>
      <c r="G25" s="606"/>
      <c r="H25" s="606"/>
      <c r="I25" s="607"/>
      <c r="J25" s="419"/>
      <c r="K25" s="419"/>
      <c r="L25" s="562">
        <v>1.0280779511548743</v>
      </c>
      <c r="M25" s="577"/>
      <c r="R25" s="37"/>
      <c r="S25" s="13"/>
      <c r="T25" s="1138"/>
    </row>
    <row r="26" spans="1:21" ht="22.5" customHeight="1" thickBot="1" x14ac:dyDescent="0.3">
      <c r="A26" s="48"/>
      <c r="B26" s="49" t="s">
        <v>12</v>
      </c>
      <c r="C26" s="177">
        <v>1.0034602076124566</v>
      </c>
      <c r="D26" s="177">
        <v>0.73275862068965525</v>
      </c>
      <c r="E26" s="570">
        <v>0.77411764705882358</v>
      </c>
      <c r="F26" s="340">
        <v>0.90697674418604657</v>
      </c>
      <c r="G26" s="630"/>
      <c r="H26" s="630"/>
      <c r="I26" s="631"/>
      <c r="J26" s="422"/>
      <c r="K26" s="422"/>
      <c r="L26" s="889">
        <v>1.519756838905775</v>
      </c>
      <c r="M26" s="578"/>
      <c r="R26" s="37"/>
      <c r="S26" s="1135"/>
      <c r="T26" s="1138"/>
    </row>
    <row r="27" spans="1:21" ht="22.5" customHeight="1" thickTop="1" thickBot="1" x14ac:dyDescent="0.3">
      <c r="A27" s="9" t="s">
        <v>26</v>
      </c>
      <c r="B27" s="17"/>
      <c r="C27" s="146">
        <v>0.98511723156694719</v>
      </c>
      <c r="D27" s="146">
        <v>1.1969458452557566</v>
      </c>
      <c r="E27" s="394">
        <v>0.9891099106376533</v>
      </c>
      <c r="F27" s="341">
        <v>0.86706231454005944</v>
      </c>
      <c r="G27" s="632"/>
      <c r="H27" s="633"/>
      <c r="I27" s="634"/>
      <c r="J27" s="635"/>
      <c r="K27" s="635"/>
      <c r="L27" s="394">
        <v>0.96471392914201715</v>
      </c>
      <c r="M27" s="565"/>
      <c r="R27" s="37"/>
      <c r="S27" s="13"/>
      <c r="T27" s="1135"/>
    </row>
    <row r="28" spans="1:21" s="30" customFormat="1" ht="13.5" customHeight="1" thickBot="1" x14ac:dyDescent="0.3">
      <c r="A28" s="21"/>
      <c r="B28" s="21"/>
      <c r="C28" s="1136"/>
      <c r="D28" s="1136"/>
      <c r="E28" s="1133"/>
      <c r="K28" s="1254"/>
      <c r="L28" s="1254"/>
      <c r="M28" s="1133"/>
      <c r="S28" s="1135"/>
      <c r="T28" s="1135"/>
    </row>
    <row r="29" spans="1:21" ht="23.25" customHeight="1" thickBot="1" x14ac:dyDescent="0.3">
      <c r="A29" s="1244"/>
      <c r="B29" s="1245"/>
      <c r="C29" s="77" t="str">
        <f>C5</f>
        <v>Full (A)</v>
      </c>
      <c r="D29" s="77" t="str">
        <f>D5</f>
        <v>Full (A)</v>
      </c>
      <c r="E29" s="343" t="s">
        <v>144</v>
      </c>
      <c r="F29" s="81" t="str">
        <f>F20</f>
        <v>Q1 (A)</v>
      </c>
      <c r="G29" s="331" t="str">
        <f t="shared" ref="G29:L29" si="0">G20</f>
        <v xml:space="preserve">Q2 </v>
      </c>
      <c r="H29" s="132" t="str">
        <f t="shared" si="0"/>
        <v xml:space="preserve">Q3 </v>
      </c>
      <c r="I29" s="78" t="str">
        <f t="shared" si="0"/>
        <v xml:space="preserve">Q4 </v>
      </c>
      <c r="J29" s="77" t="str">
        <f t="shared" si="0"/>
        <v xml:space="preserve">1st H </v>
      </c>
      <c r="K29" s="77" t="str">
        <f t="shared" si="0"/>
        <v xml:space="preserve">2nd H </v>
      </c>
      <c r="L29" s="944" t="str">
        <f t="shared" si="0"/>
        <v>Full (E)</v>
      </c>
      <c r="M29" s="1134"/>
      <c r="S29" s="1251"/>
      <c r="T29" s="1251"/>
    </row>
    <row r="30" spans="1:21" ht="23.25" customHeight="1" thickTop="1" thickBot="1" x14ac:dyDescent="0.3">
      <c r="A30" s="26" t="s">
        <v>24</v>
      </c>
      <c r="B30" s="139"/>
      <c r="C30" s="146">
        <v>1.0850444170126647</v>
      </c>
      <c r="D30" s="146">
        <v>1.4225529559640782</v>
      </c>
      <c r="E30" s="571">
        <v>0.85016220600162218</v>
      </c>
      <c r="F30" s="342">
        <v>0.77919943655358603</v>
      </c>
      <c r="G30" s="636"/>
      <c r="H30" s="637"/>
      <c r="I30" s="637"/>
      <c r="J30" s="396"/>
      <c r="K30" s="396"/>
      <c r="L30" s="571">
        <v>1.001669449081803</v>
      </c>
      <c r="M30" s="579"/>
      <c r="S30" s="70"/>
      <c r="T30" s="70"/>
    </row>
    <row r="31" spans="1:21" ht="8.4" customHeight="1" x14ac:dyDescent="0.25">
      <c r="T31" s="37"/>
      <c r="U31" s="37"/>
    </row>
    <row r="32" spans="1:21" ht="33.75" customHeight="1" x14ac:dyDescent="0.25">
      <c r="A32" s="1198" t="s">
        <v>249</v>
      </c>
      <c r="B32" s="1198"/>
      <c r="C32" s="1198"/>
      <c r="D32" s="1198"/>
      <c r="E32" s="1198"/>
      <c r="F32" s="1198"/>
      <c r="G32" s="1198"/>
      <c r="H32" s="1198"/>
      <c r="I32" s="1198"/>
      <c r="J32" s="1198"/>
      <c r="K32" s="1198"/>
      <c r="L32" s="1198"/>
      <c r="M32" s="389"/>
      <c r="N32" s="37"/>
      <c r="O32" s="37"/>
      <c r="P32" s="37"/>
      <c r="Q32" s="37"/>
      <c r="R32" s="37"/>
      <c r="S32" s="37"/>
      <c r="T32" s="37"/>
    </row>
    <row r="33" spans="1:20" ht="20.25" customHeight="1" x14ac:dyDescent="0.25">
      <c r="A33" s="389"/>
      <c r="B33" s="389"/>
      <c r="C33" s="389"/>
      <c r="D33" s="389"/>
      <c r="E33" s="389"/>
      <c r="F33" s="389"/>
      <c r="G33" s="389"/>
      <c r="H33" s="389"/>
      <c r="I33" s="389"/>
      <c r="J33" s="389"/>
      <c r="K33" s="389"/>
      <c r="L33" s="389"/>
      <c r="M33" s="389"/>
      <c r="N33" s="37"/>
      <c r="O33" s="37"/>
      <c r="P33" s="37"/>
      <c r="Q33" s="37"/>
      <c r="R33" s="37"/>
      <c r="S33" s="37"/>
      <c r="T33" s="37"/>
    </row>
  </sheetData>
  <mergeCells count="23">
    <mergeCell ref="S29:T29"/>
    <mergeCell ref="A32:L32"/>
    <mergeCell ref="N4:T4"/>
    <mergeCell ref="A5:B5"/>
    <mergeCell ref="K28:L28"/>
    <mergeCell ref="F4:L4"/>
    <mergeCell ref="A18:B18"/>
    <mergeCell ref="C18:C19"/>
    <mergeCell ref="A29:B29"/>
    <mergeCell ref="A20:B20"/>
    <mergeCell ref="F18:L19"/>
    <mergeCell ref="S18:T18"/>
    <mergeCell ref="S19:T19"/>
    <mergeCell ref="S20:T20"/>
    <mergeCell ref="E18:E19"/>
    <mergeCell ref="D18:D19"/>
    <mergeCell ref="A14:B14"/>
    <mergeCell ref="A19:B19"/>
    <mergeCell ref="F2:L2"/>
    <mergeCell ref="F3:L3"/>
    <mergeCell ref="N2:T2"/>
    <mergeCell ref="A3:B3"/>
    <mergeCell ref="N3:T3"/>
  </mergeCells>
  <phoneticPr fontId="3"/>
  <pageMargins left="0.27559055118110237" right="7.874015748031496E-2" top="0.51181102362204722" bottom="0.19685039370078741" header="0.51181102362204722" footer="0.35433070866141736"/>
  <pageSetup paperSize="9" scale="65" orientation="landscape" r:id="rId1"/>
  <headerFooter scaleWithDoc="0" alignWithMargins="0">
    <oddFooter>&amp;C&amp;8 4&amp;R&amp;8IAB　   Summary of Operations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C35"/>
  <sheetViews>
    <sheetView showGridLines="0" zoomScale="70" zoomScaleNormal="70" zoomScaleSheetLayoutView="55" workbookViewId="0"/>
  </sheetViews>
  <sheetFormatPr defaultColWidth="9" defaultRowHeight="13.8" x14ac:dyDescent="0.25"/>
  <cols>
    <col min="1" max="1" width="8.44140625" style="412" customWidth="1"/>
    <col min="2" max="2" width="25.77734375" style="412" customWidth="1"/>
    <col min="3" max="12" width="11.109375" style="412" customWidth="1"/>
    <col min="13" max="13" width="19.33203125" style="412" customWidth="1"/>
    <col min="14" max="14" width="11.109375" style="412" customWidth="1"/>
    <col min="15" max="15" width="10.109375" style="412" customWidth="1"/>
    <col min="16" max="16" width="9.33203125" style="412" customWidth="1"/>
    <col min="17" max="17" width="10.33203125" style="412" customWidth="1"/>
    <col min="18" max="18" width="10" style="412" customWidth="1"/>
    <col min="19" max="19" width="10.44140625" style="412" customWidth="1"/>
    <col min="20" max="20" width="11.109375" style="412" customWidth="1"/>
    <col min="21" max="16384" width="9" style="412"/>
  </cols>
  <sheetData>
    <row r="1" spans="1:55" ht="21.75" customHeight="1" thickBot="1" x14ac:dyDescent="0.3">
      <c r="A1" s="411"/>
      <c r="B1" s="411"/>
      <c r="C1" s="411"/>
      <c r="D1" s="411"/>
      <c r="E1" s="411"/>
      <c r="F1" s="411"/>
      <c r="G1" s="411"/>
      <c r="H1" s="411"/>
      <c r="I1" s="411"/>
      <c r="J1" s="411"/>
      <c r="K1" s="411"/>
      <c r="L1" s="411"/>
      <c r="M1" s="411"/>
      <c r="N1" s="411"/>
      <c r="O1" s="411"/>
      <c r="P1" s="411"/>
      <c r="Q1" s="411"/>
      <c r="R1" s="411"/>
      <c r="T1" s="439" t="s">
        <v>243</v>
      </c>
    </row>
    <row r="2" spans="1:55" ht="15.6" x14ac:dyDescent="0.25">
      <c r="A2" s="14"/>
      <c r="B2" s="15"/>
      <c r="C2" s="80" t="str">
        <f>'Total PL'!C2</f>
        <v>FY15</v>
      </c>
      <c r="D2" s="79" t="str">
        <f>'Total PL'!D2</f>
        <v>FY16</v>
      </c>
      <c r="E2" s="79" t="str">
        <f>'Total PL'!E2</f>
        <v>FY17</v>
      </c>
      <c r="F2" s="1221" t="str">
        <f>'Total PL'!F2</f>
        <v>FY18</v>
      </c>
      <c r="G2" s="1222"/>
      <c r="H2" s="1222"/>
      <c r="I2" s="1222"/>
      <c r="J2" s="1222"/>
      <c r="K2" s="1222"/>
      <c r="L2" s="1223"/>
      <c r="M2" s="319" t="str">
        <f>'Total PL'!M2</f>
        <v>FY19</v>
      </c>
      <c r="N2" s="1248" t="str">
        <f>'Total PL'!N2</f>
        <v>FY19</v>
      </c>
      <c r="O2" s="1224"/>
      <c r="P2" s="1224"/>
      <c r="Q2" s="1224"/>
      <c r="R2" s="1224"/>
      <c r="S2" s="1224"/>
      <c r="T2" s="1225"/>
    </row>
    <row r="3" spans="1:55" ht="16.8" x14ac:dyDescent="0.25">
      <c r="A3" s="1226" t="s">
        <v>97</v>
      </c>
      <c r="B3" s="1249"/>
      <c r="C3" s="1132" t="str">
        <f>'Total PL'!C3</f>
        <v>Actual</v>
      </c>
      <c r="D3" s="144" t="str">
        <f>'Total PL'!D3</f>
        <v>Actual</v>
      </c>
      <c r="E3" s="144" t="str">
        <f>'Total PL'!E3</f>
        <v>Actual</v>
      </c>
      <c r="F3" s="1210" t="str">
        <f>'Total PL'!F3:L3</f>
        <v xml:space="preserve">Actual </v>
      </c>
      <c r="G3" s="1229"/>
      <c r="H3" s="1229"/>
      <c r="I3" s="1229"/>
      <c r="J3" s="1229"/>
      <c r="K3" s="1229"/>
      <c r="L3" s="1230"/>
      <c r="M3" s="321" t="str">
        <f>+'Total PL'!M3</f>
        <v>Plan</v>
      </c>
      <c r="N3" s="1250" t="str">
        <f>'Total PL'!N3</f>
        <v>Actual / Estimates</v>
      </c>
      <c r="O3" s="1231"/>
      <c r="P3" s="1231"/>
      <c r="Q3" s="1231"/>
      <c r="R3" s="1231"/>
      <c r="S3" s="1231"/>
      <c r="T3" s="1232"/>
    </row>
    <row r="4" spans="1:55" ht="19.5" customHeight="1" thickBot="1" x14ac:dyDescent="0.3">
      <c r="A4" s="1146"/>
      <c r="B4" s="1147"/>
      <c r="C4" s="337"/>
      <c r="D4" s="142"/>
      <c r="E4" s="567"/>
      <c r="F4" s="1255"/>
      <c r="G4" s="1256"/>
      <c r="H4" s="1229"/>
      <c r="I4" s="1256"/>
      <c r="J4" s="1256"/>
      <c r="K4" s="1229"/>
      <c r="L4" s="1257"/>
      <c r="M4" s="323" t="str">
        <f>+'Total PL'!M4</f>
        <v>(Announced Apr 24)</v>
      </c>
      <c r="N4" s="1252" t="str">
        <f>'Total PL'!N4:T4</f>
        <v>(Announced Jul 25)</v>
      </c>
      <c r="O4" s="1253"/>
      <c r="P4" s="1253"/>
      <c r="Q4" s="1253"/>
      <c r="R4" s="1231"/>
      <c r="S4" s="1231"/>
      <c r="T4" s="1232"/>
    </row>
    <row r="5" spans="1:55" ht="22.5" customHeight="1" thickBot="1" x14ac:dyDescent="0.3">
      <c r="A5" s="1190" t="s">
        <v>20</v>
      </c>
      <c r="B5" s="1191"/>
      <c r="C5" s="141" t="str">
        <f>'Total PL'!C5</f>
        <v>Full (A)</v>
      </c>
      <c r="D5" s="141" t="str">
        <f>'Total PL'!D5</f>
        <v>Full (A)</v>
      </c>
      <c r="E5" s="77"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8" t="str">
        <f>'Total PL'!M5</f>
        <v xml:space="preserve">Full (P) </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55" ht="23.25" customHeight="1" thickTop="1" x14ac:dyDescent="0.25">
      <c r="A6" s="50"/>
      <c r="B6" s="798" t="s">
        <v>154</v>
      </c>
      <c r="C6" s="147">
        <v>242.65</v>
      </c>
      <c r="D6" s="147">
        <v>237.15</v>
      </c>
      <c r="E6" s="147">
        <v>242.83</v>
      </c>
      <c r="F6" s="147">
        <v>58.75</v>
      </c>
      <c r="G6" s="783">
        <v>56.73</v>
      </c>
      <c r="H6" s="783">
        <v>64.42</v>
      </c>
      <c r="I6" s="784">
        <v>51.97</v>
      </c>
      <c r="J6" s="151">
        <v>115.47999999999999</v>
      </c>
      <c r="K6" s="151">
        <v>116.39</v>
      </c>
      <c r="L6" s="782">
        <v>231.87</v>
      </c>
      <c r="M6" s="790">
        <v>215</v>
      </c>
      <c r="N6" s="791">
        <v>54.72</v>
      </c>
      <c r="O6" s="792"/>
      <c r="P6" s="792"/>
      <c r="Q6" s="590"/>
      <c r="R6" s="591"/>
      <c r="S6" s="591"/>
      <c r="T6" s="890">
        <v>230</v>
      </c>
    </row>
    <row r="7" spans="1:55" ht="23.25" customHeight="1" x14ac:dyDescent="0.25">
      <c r="A7" s="45"/>
      <c r="B7" s="46" t="s">
        <v>47</v>
      </c>
      <c r="C7" s="161">
        <v>198.67</v>
      </c>
      <c r="D7" s="161">
        <v>162.97</v>
      </c>
      <c r="E7" s="161">
        <v>175.32</v>
      </c>
      <c r="F7" s="255">
        <v>44.24</v>
      </c>
      <c r="G7" s="153">
        <v>45.57</v>
      </c>
      <c r="H7" s="154">
        <v>47.13</v>
      </c>
      <c r="I7" s="155">
        <v>41.89</v>
      </c>
      <c r="J7" s="161">
        <v>89.81</v>
      </c>
      <c r="K7" s="161">
        <v>89.02000000000001</v>
      </c>
      <c r="L7" s="155">
        <v>178.83</v>
      </c>
      <c r="M7" s="179">
        <v>170</v>
      </c>
      <c r="N7" s="583">
        <v>37.5</v>
      </c>
      <c r="O7" s="592"/>
      <c r="P7" s="593"/>
      <c r="Q7" s="596"/>
      <c r="R7" s="335"/>
      <c r="S7" s="335"/>
      <c r="T7" s="891">
        <v>175</v>
      </c>
    </row>
    <row r="8" spans="1:55" ht="23.25" customHeight="1" x14ac:dyDescent="0.25">
      <c r="A8" s="45"/>
      <c r="B8" s="46" t="s">
        <v>11</v>
      </c>
      <c r="C8" s="157">
        <v>160.52000000000001</v>
      </c>
      <c r="D8" s="157">
        <v>148.35</v>
      </c>
      <c r="E8" s="157">
        <v>169.45</v>
      </c>
      <c r="F8" s="157">
        <v>46.54</v>
      </c>
      <c r="G8" s="158">
        <v>44.21</v>
      </c>
      <c r="H8" s="159">
        <v>40.6</v>
      </c>
      <c r="I8" s="160">
        <v>46.07</v>
      </c>
      <c r="J8" s="161">
        <v>90.75</v>
      </c>
      <c r="K8" s="161">
        <v>86.67</v>
      </c>
      <c r="L8" s="160">
        <v>177.42000000000002</v>
      </c>
      <c r="M8" s="180">
        <v>175</v>
      </c>
      <c r="N8" s="584">
        <v>39.979999999999997</v>
      </c>
      <c r="O8" s="595"/>
      <c r="P8" s="537"/>
      <c r="Q8" s="596"/>
      <c r="R8" s="335"/>
      <c r="S8" s="335"/>
      <c r="T8" s="885">
        <v>175</v>
      </c>
    </row>
    <row r="9" spans="1:55" ht="23.25" customHeight="1" x14ac:dyDescent="0.25">
      <c r="A9" s="45"/>
      <c r="B9" s="46" t="s">
        <v>49</v>
      </c>
      <c r="C9" s="157">
        <v>336.13</v>
      </c>
      <c r="D9" s="157">
        <v>290.13</v>
      </c>
      <c r="E9" s="157">
        <v>310.35000000000002</v>
      </c>
      <c r="F9" s="157">
        <v>86.17</v>
      </c>
      <c r="G9" s="158">
        <v>79.34</v>
      </c>
      <c r="H9" s="159">
        <v>73.47</v>
      </c>
      <c r="I9" s="160">
        <v>68.7</v>
      </c>
      <c r="J9" s="161">
        <v>165.51</v>
      </c>
      <c r="K9" s="161">
        <v>142.17000000000002</v>
      </c>
      <c r="L9" s="160">
        <v>307.68</v>
      </c>
      <c r="M9" s="180">
        <v>300</v>
      </c>
      <c r="N9" s="584">
        <v>64.8</v>
      </c>
      <c r="O9" s="595"/>
      <c r="P9" s="537"/>
      <c r="Q9" s="596"/>
      <c r="R9" s="335"/>
      <c r="S9" s="335"/>
      <c r="T9" s="885">
        <v>300</v>
      </c>
    </row>
    <row r="10" spans="1:55" ht="23.25" customHeight="1" x14ac:dyDescent="0.25">
      <c r="A10" s="47"/>
      <c r="B10" s="46" t="s">
        <v>48</v>
      </c>
      <c r="C10" s="157">
        <v>104.11</v>
      </c>
      <c r="D10" s="157">
        <v>112.89</v>
      </c>
      <c r="E10" s="157">
        <v>144.52000000000001</v>
      </c>
      <c r="F10" s="157">
        <v>33.880000000000003</v>
      </c>
      <c r="G10" s="158">
        <v>33.549999999999997</v>
      </c>
      <c r="H10" s="159">
        <v>32.94</v>
      </c>
      <c r="I10" s="160">
        <v>34.31</v>
      </c>
      <c r="J10" s="161">
        <v>67.430000000000007</v>
      </c>
      <c r="K10" s="161">
        <v>67.25</v>
      </c>
      <c r="L10" s="160">
        <v>134.68</v>
      </c>
      <c r="M10" s="180">
        <v>120</v>
      </c>
      <c r="N10" s="584">
        <v>32.549999999999997</v>
      </c>
      <c r="O10" s="595"/>
      <c r="P10" s="537"/>
      <c r="Q10" s="596"/>
      <c r="R10" s="335"/>
      <c r="S10" s="335"/>
      <c r="T10" s="885">
        <v>130</v>
      </c>
    </row>
    <row r="11" spans="1:55" ht="23.25" customHeight="1" thickBot="1" x14ac:dyDescent="0.3">
      <c r="A11" s="48"/>
      <c r="B11" s="49" t="s">
        <v>12</v>
      </c>
      <c r="C11" s="162">
        <v>5</v>
      </c>
      <c r="D11" s="162">
        <v>0.54</v>
      </c>
      <c r="E11" s="162">
        <v>1.1499999999999999</v>
      </c>
      <c r="F11" s="162">
        <v>0.3</v>
      </c>
      <c r="G11" s="163">
        <v>0.12</v>
      </c>
      <c r="H11" s="164">
        <v>0.16</v>
      </c>
      <c r="I11" s="165">
        <v>0.16</v>
      </c>
      <c r="J11" s="166">
        <v>0.42</v>
      </c>
      <c r="K11" s="166">
        <v>0.32</v>
      </c>
      <c r="L11" s="165">
        <v>0.74</v>
      </c>
      <c r="M11" s="182">
        <v>0</v>
      </c>
      <c r="N11" s="585">
        <v>0.33</v>
      </c>
      <c r="O11" s="597"/>
      <c r="P11" s="598"/>
      <c r="Q11" s="599"/>
      <c r="R11" s="352"/>
      <c r="S11" s="352"/>
      <c r="T11" s="886">
        <v>0</v>
      </c>
    </row>
    <row r="12" spans="1:55" s="411" customFormat="1" ht="21.75" customHeight="1" thickTop="1" thickBot="1" x14ac:dyDescent="0.25">
      <c r="A12" s="9" t="s">
        <v>190</v>
      </c>
      <c r="B12" s="382"/>
      <c r="C12" s="952" t="s">
        <v>104</v>
      </c>
      <c r="D12" s="952" t="s">
        <v>104</v>
      </c>
      <c r="E12" s="953" t="s">
        <v>104</v>
      </c>
      <c r="F12" s="256">
        <v>269.88</v>
      </c>
      <c r="G12" s="1150">
        <v>259.52</v>
      </c>
      <c r="H12" s="1150">
        <v>258.72000000000003</v>
      </c>
      <c r="I12" s="1151">
        <v>243.1</v>
      </c>
      <c r="J12" s="1125">
        <v>529.4</v>
      </c>
      <c r="K12" s="1125">
        <v>501.82000000000005</v>
      </c>
      <c r="L12" s="1125">
        <v>1031.23</v>
      </c>
      <c r="M12" s="954" t="s">
        <v>104</v>
      </c>
      <c r="N12" s="1128">
        <v>229.88</v>
      </c>
      <c r="O12" s="1127"/>
      <c r="P12" s="956"/>
      <c r="Q12" s="957"/>
      <c r="R12" s="958"/>
      <c r="S12" s="959"/>
      <c r="T12" s="1126">
        <v>1010</v>
      </c>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960"/>
      <c r="AX12" s="961"/>
      <c r="AY12" s="962"/>
      <c r="AZ12" s="70"/>
      <c r="BA12" s="70"/>
      <c r="BB12" s="70"/>
      <c r="BC12" s="70"/>
    </row>
    <row r="13" spans="1:55" ht="21.75" customHeight="1" thickBot="1" x14ac:dyDescent="0.3">
      <c r="A13" s="9" t="s">
        <v>191</v>
      </c>
      <c r="B13" s="382"/>
      <c r="C13" s="1149">
        <v>1047.08</v>
      </c>
      <c r="D13" s="1149">
        <v>952.03</v>
      </c>
      <c r="E13" s="1149">
        <v>1043.6200000000001</v>
      </c>
      <c r="F13" s="1152">
        <v>263.02</v>
      </c>
      <c r="G13" s="1153">
        <v>249.60000000000002</v>
      </c>
      <c r="H13" s="1153">
        <v>249.5</v>
      </c>
      <c r="I13" s="1154">
        <v>234.90999999999997</v>
      </c>
      <c r="J13" s="1014">
        <v>512.62</v>
      </c>
      <c r="K13" s="1014">
        <v>484.40999999999997</v>
      </c>
      <c r="L13" s="1014">
        <v>997.03</v>
      </c>
      <c r="M13" s="1155">
        <v>980</v>
      </c>
      <c r="N13" s="963" t="s">
        <v>104</v>
      </c>
      <c r="O13" s="955"/>
      <c r="P13" s="956"/>
      <c r="Q13" s="957"/>
      <c r="R13" s="958"/>
      <c r="S13" s="959"/>
      <c r="T13" s="964" t="s">
        <v>104</v>
      </c>
      <c r="V13" s="440"/>
      <c r="W13" s="440"/>
      <c r="X13" s="440"/>
      <c r="Y13" s="70"/>
      <c r="Z13" s="440"/>
      <c r="AA13" s="440"/>
      <c r="AB13" s="440"/>
      <c r="AC13" s="440"/>
      <c r="AD13" s="440"/>
      <c r="AE13" s="440"/>
      <c r="AF13" s="440"/>
      <c r="AG13" s="440"/>
      <c r="AH13" s="440"/>
      <c r="AI13" s="440"/>
      <c r="AJ13" s="440"/>
      <c r="AK13" s="70"/>
      <c r="AL13" s="440"/>
      <c r="AM13" s="440"/>
      <c r="AN13" s="440"/>
      <c r="AO13" s="440"/>
      <c r="AP13" s="440"/>
      <c r="AQ13" s="440"/>
      <c r="AR13" s="440"/>
      <c r="AS13" s="440"/>
      <c r="AT13" s="440"/>
      <c r="AU13" s="440"/>
      <c r="AV13" s="440"/>
      <c r="AW13" s="960"/>
      <c r="AX13" s="961"/>
      <c r="AY13" s="962"/>
      <c r="AZ13" s="440"/>
      <c r="BA13" s="440"/>
      <c r="BB13" s="440"/>
      <c r="BC13" s="440"/>
    </row>
    <row r="14" spans="1:55" ht="15.75" customHeight="1" thickBot="1" x14ac:dyDescent="0.3">
      <c r="A14" s="18"/>
      <c r="B14" s="19"/>
      <c r="C14" s="1135"/>
      <c r="D14" s="1135"/>
      <c r="E14" s="1135"/>
      <c r="F14" s="1135"/>
      <c r="G14" s="1135"/>
      <c r="H14" s="1135"/>
      <c r="I14" s="1135"/>
      <c r="J14" s="1135"/>
      <c r="K14" s="1135"/>
      <c r="L14" s="1135"/>
      <c r="M14" s="1135"/>
      <c r="N14" s="21"/>
      <c r="O14" s="21"/>
      <c r="P14" s="21"/>
      <c r="Q14" s="21"/>
      <c r="R14" s="21"/>
      <c r="S14" s="21"/>
      <c r="T14" s="21"/>
    </row>
    <row r="15" spans="1:55" ht="23.25" customHeight="1" thickBot="1" x14ac:dyDescent="0.3">
      <c r="A15" s="1244"/>
      <c r="B15" s="1245"/>
      <c r="C15" s="81" t="str">
        <f>'Total PL'!C5</f>
        <v>Full (A)</v>
      </c>
      <c r="D15" s="81" t="str">
        <f>'Total PL'!D5</f>
        <v>Full (A)</v>
      </c>
      <c r="E15" s="81" t="s">
        <v>143</v>
      </c>
      <c r="F15" s="81" t="str">
        <f>'Total PL'!F5</f>
        <v>Q1 (A)</v>
      </c>
      <c r="G15" s="132" t="str">
        <f>'Total PL'!G5</f>
        <v>Q2 (A)</v>
      </c>
      <c r="H15" s="132" t="str">
        <f>'Total PL'!H5</f>
        <v>Q3 (A)</v>
      </c>
      <c r="I15" s="78" t="str">
        <f>'Total PL'!I5</f>
        <v>Q4 (A)</v>
      </c>
      <c r="J15" s="77" t="str">
        <f>'Total PL'!J5</f>
        <v>1st H (A)</v>
      </c>
      <c r="K15" s="77" t="str">
        <f>'Total PL'!K5</f>
        <v>2nd H (A)</v>
      </c>
      <c r="L15" s="78" t="str">
        <f>'Total PL'!L5</f>
        <v>Full (A)</v>
      </c>
      <c r="M15" s="325" t="str">
        <f>M5</f>
        <v xml:space="preserve">Full (P) </v>
      </c>
      <c r="N15" s="521" t="str">
        <f>'Total PL'!N5</f>
        <v>Q1 (A)</v>
      </c>
      <c r="O15" s="586" t="str">
        <f>'Total PL'!O5</f>
        <v>Q2 (E)</v>
      </c>
      <c r="P15" s="523" t="str">
        <f>'Total PL'!P5</f>
        <v>Q3 (E)</v>
      </c>
      <c r="Q15" s="469" t="str">
        <f>'Total PL'!Q5</f>
        <v>Q4 (E)</v>
      </c>
      <c r="R15" s="138" t="str">
        <f>'Total PL'!R5</f>
        <v>1st H (E)</v>
      </c>
      <c r="S15" s="138" t="str">
        <f>'Total PL'!S5</f>
        <v>2nd H (E)</v>
      </c>
      <c r="T15" s="138" t="str">
        <f>'Total PL'!T5</f>
        <v>Full (E)</v>
      </c>
    </row>
    <row r="16" spans="1:55" ht="23.25" customHeight="1" thickTop="1" x14ac:dyDescent="0.25">
      <c r="A16" s="824" t="s">
        <v>148</v>
      </c>
      <c r="B16" s="825"/>
      <c r="C16" s="151">
        <v>86.019454899999999</v>
      </c>
      <c r="D16" s="252">
        <v>97.510186340000004</v>
      </c>
      <c r="E16" s="252">
        <v>124.73511126007119</v>
      </c>
      <c r="F16" s="966">
        <v>29.09</v>
      </c>
      <c r="G16" s="149">
        <v>16.48</v>
      </c>
      <c r="H16" s="801">
        <v>24.720000000000006</v>
      </c>
      <c r="I16" s="827">
        <v>11.36</v>
      </c>
      <c r="J16" s="151">
        <v>45.57</v>
      </c>
      <c r="K16" s="252">
        <v>36.080000000000005</v>
      </c>
      <c r="L16" s="252">
        <v>81.650000000000006</v>
      </c>
      <c r="M16" s="967">
        <v>85</v>
      </c>
      <c r="N16" s="1116">
        <v>0.05</v>
      </c>
      <c r="O16" s="659"/>
      <c r="P16" s="968"/>
      <c r="Q16" s="969"/>
      <c r="R16" s="420"/>
      <c r="S16" s="420"/>
      <c r="T16" s="913">
        <v>85</v>
      </c>
    </row>
    <row r="17" spans="1:21" ht="23.25" customHeight="1" x14ac:dyDescent="0.25">
      <c r="A17" s="965" t="s">
        <v>193</v>
      </c>
      <c r="B17" s="825"/>
      <c r="C17" s="973" t="s">
        <v>104</v>
      </c>
      <c r="D17" s="973" t="s">
        <v>104</v>
      </c>
      <c r="E17" s="974" t="s">
        <v>104</v>
      </c>
      <c r="F17" s="349">
        <v>0.10778864680598785</v>
      </c>
      <c r="G17" s="1053">
        <v>6.3501849568434035E-2</v>
      </c>
      <c r="H17" s="1053">
        <v>9.5547309833024133E-2</v>
      </c>
      <c r="I17" s="116">
        <v>4.6729740847387902E-2</v>
      </c>
      <c r="J17" s="349">
        <v>8.6078579523989424E-2</v>
      </c>
      <c r="K17" s="349">
        <v>7.1898290223586153E-2</v>
      </c>
      <c r="L17" s="349">
        <v>7.9177293135382021E-2</v>
      </c>
      <c r="M17" s="975" t="s">
        <v>104</v>
      </c>
      <c r="N17" s="517">
        <v>2.1750478510527234E-4</v>
      </c>
      <c r="O17" s="976"/>
      <c r="P17" s="976"/>
      <c r="Q17" s="977"/>
      <c r="R17" s="978"/>
      <c r="S17" s="978"/>
      <c r="T17" s="517">
        <v>8.4158415841584164E-2</v>
      </c>
    </row>
    <row r="18" spans="1:21" ht="23.25" customHeight="1" thickBot="1" x14ac:dyDescent="0.3">
      <c r="A18" s="24" t="s">
        <v>192</v>
      </c>
      <c r="B18" s="25"/>
      <c r="C18" s="172">
        <v>8.2151750487068798E-2</v>
      </c>
      <c r="D18" s="172">
        <v>0.10242332400409172</v>
      </c>
      <c r="E18" s="172">
        <v>0.11952149347931884</v>
      </c>
      <c r="F18" s="394">
        <v>0.11059995437609307</v>
      </c>
      <c r="G18" s="120">
        <v>6.6025641025641027E-2</v>
      </c>
      <c r="H18" s="124">
        <v>9.9078156312625273E-2</v>
      </c>
      <c r="I18" s="173">
        <v>4.835894597931123E-2</v>
      </c>
      <c r="J18" s="123">
        <v>8.8896258437048889E-2</v>
      </c>
      <c r="K18" s="123">
        <v>7.4482359984310825E-2</v>
      </c>
      <c r="L18" s="123">
        <v>8.1893222871929641E-2</v>
      </c>
      <c r="M18" s="185">
        <v>8.6734693877551006E-2</v>
      </c>
      <c r="N18" s="642" t="s">
        <v>104</v>
      </c>
      <c r="O18" s="970"/>
      <c r="P18" s="970"/>
      <c r="Q18" s="971"/>
      <c r="R18" s="972"/>
      <c r="S18" s="972"/>
      <c r="T18" s="979" t="s">
        <v>104</v>
      </c>
    </row>
    <row r="19" spans="1:21" ht="20.25" customHeight="1" thickBot="1" x14ac:dyDescent="0.3">
      <c r="A19" s="1264"/>
      <c r="B19" s="1264"/>
      <c r="C19" s="1264"/>
      <c r="D19" s="1264"/>
      <c r="E19" s="1264"/>
      <c r="F19" s="1264"/>
      <c r="G19" s="1264"/>
      <c r="H19" s="1264"/>
      <c r="I19" s="1264"/>
      <c r="J19" s="1264"/>
      <c r="K19" s="1264"/>
      <c r="L19" s="1264"/>
      <c r="M19" s="1264"/>
      <c r="R19" s="37"/>
      <c r="S19" s="37"/>
      <c r="T19" s="37"/>
    </row>
    <row r="20" spans="1:21" ht="23.25" customHeight="1" x14ac:dyDescent="0.25">
      <c r="A20" s="1258" t="s">
        <v>97</v>
      </c>
      <c r="B20" s="1259"/>
      <c r="C20" s="1192" t="str">
        <f>'Total PL'!$C$37</f>
        <v>FY16 (A) /
FY15 (A)</v>
      </c>
      <c r="D20" s="1192" t="str">
        <f>'Total PL'!$D$37</f>
        <v>FY17 (A) /
FY16 (A)</v>
      </c>
      <c r="E20" s="1192" t="str">
        <f>'Total PL'!$E$37</f>
        <v>FY18 (A) /
FY17 (A)</v>
      </c>
      <c r="F20" s="1208" t="str">
        <f>'Total PL'!$F$37</f>
        <v>FY19 (A) &amp; (E) / 
FY18 (A)</v>
      </c>
      <c r="G20" s="1209"/>
      <c r="H20" s="1209"/>
      <c r="I20" s="1209"/>
      <c r="J20" s="1209"/>
      <c r="K20" s="1209"/>
      <c r="L20" s="1265"/>
      <c r="M20" s="1139"/>
      <c r="R20" s="1267"/>
      <c r="S20" s="1267"/>
      <c r="T20" s="1267"/>
    </row>
    <row r="21" spans="1:21" ht="15" customHeight="1" thickBot="1" x14ac:dyDescent="0.3">
      <c r="A21" s="1246" t="s">
        <v>20</v>
      </c>
      <c r="B21" s="1247"/>
      <c r="C21" s="1193"/>
      <c r="D21" s="1193"/>
      <c r="E21" s="1193"/>
      <c r="F21" s="1210"/>
      <c r="G21" s="1211"/>
      <c r="H21" s="1211"/>
      <c r="I21" s="1211"/>
      <c r="J21" s="1211"/>
      <c r="K21" s="1211"/>
      <c r="L21" s="1266"/>
      <c r="M21" s="1137"/>
      <c r="R21" s="1261"/>
      <c r="S21" s="1261"/>
      <c r="T21" s="1261"/>
    </row>
    <row r="22" spans="1:21" ht="23.25" customHeight="1" thickBot="1" x14ac:dyDescent="0.3">
      <c r="A22" s="1190" t="s">
        <v>71</v>
      </c>
      <c r="B22" s="1191"/>
      <c r="C22" s="77" t="str">
        <f>C5</f>
        <v>Full (A)</v>
      </c>
      <c r="D22" s="77" t="str">
        <f>D5</f>
        <v>Full (A)</v>
      </c>
      <c r="E22" s="77" t="s">
        <v>145</v>
      </c>
      <c r="F22" s="74" t="s">
        <v>27</v>
      </c>
      <c r="G22" s="330" t="s">
        <v>149</v>
      </c>
      <c r="H22" s="75" t="s">
        <v>132</v>
      </c>
      <c r="I22" s="330" t="s">
        <v>133</v>
      </c>
      <c r="J22" s="77" t="s">
        <v>134</v>
      </c>
      <c r="K22" s="77" t="s">
        <v>135</v>
      </c>
      <c r="L22" s="944" t="s">
        <v>174</v>
      </c>
      <c r="M22" s="1137"/>
      <c r="R22" s="1262"/>
      <c r="S22" s="1262"/>
      <c r="T22" s="1262"/>
    </row>
    <row r="23" spans="1:21" ht="23.25" customHeight="1" thickTop="1" x14ac:dyDescent="0.25">
      <c r="A23" s="50"/>
      <c r="B23" s="798" t="s">
        <v>155</v>
      </c>
      <c r="C23" s="174">
        <v>0.97733360807747782</v>
      </c>
      <c r="D23" s="788">
        <v>1.0239510858106684</v>
      </c>
      <c r="E23" s="788">
        <v>0.89000535353951327</v>
      </c>
      <c r="F23" s="338">
        <v>0.93140425531914894</v>
      </c>
      <c r="G23" s="603"/>
      <c r="H23" s="603"/>
      <c r="I23" s="604"/>
      <c r="J23" s="420"/>
      <c r="K23" s="420"/>
      <c r="L23" s="174">
        <v>0.99193513606762407</v>
      </c>
      <c r="M23" s="563"/>
      <c r="R23" s="70"/>
      <c r="S23" s="70"/>
      <c r="T23" s="70"/>
    </row>
    <row r="24" spans="1:21" ht="23.25" customHeight="1" x14ac:dyDescent="0.25">
      <c r="A24" s="45"/>
      <c r="B24" s="46" t="s">
        <v>47</v>
      </c>
      <c r="C24" s="176">
        <v>0.82030502843912023</v>
      </c>
      <c r="D24" s="175">
        <v>1.0757808185555624</v>
      </c>
      <c r="E24" s="569">
        <v>1.0200205338809036</v>
      </c>
      <c r="F24" s="332">
        <v>0.84764918625678121</v>
      </c>
      <c r="G24" s="606"/>
      <c r="H24" s="606"/>
      <c r="I24" s="762"/>
      <c r="J24" s="419"/>
      <c r="K24" s="419"/>
      <c r="L24" s="176">
        <v>0.97858301179891505</v>
      </c>
      <c r="M24" s="564"/>
      <c r="R24" s="70"/>
      <c r="S24" s="70"/>
      <c r="T24" s="1138"/>
    </row>
    <row r="25" spans="1:21" ht="23.25" customHeight="1" x14ac:dyDescent="0.25">
      <c r="A25" s="45"/>
      <c r="B25" s="46" t="s">
        <v>11</v>
      </c>
      <c r="C25" s="176">
        <v>0.92418390231746816</v>
      </c>
      <c r="D25" s="176">
        <v>1.1422312099764071</v>
      </c>
      <c r="E25" s="562">
        <v>1.0470345234582472</v>
      </c>
      <c r="F25" s="332">
        <v>0.85904598195100978</v>
      </c>
      <c r="G25" s="606"/>
      <c r="H25" s="606"/>
      <c r="I25" s="607"/>
      <c r="J25" s="419"/>
      <c r="K25" s="419"/>
      <c r="L25" s="176">
        <v>0.9863600495998196</v>
      </c>
      <c r="M25" s="564"/>
      <c r="R25" s="70"/>
      <c r="S25" s="70"/>
      <c r="T25" s="1138"/>
    </row>
    <row r="26" spans="1:21" ht="23.25" customHeight="1" x14ac:dyDescent="0.25">
      <c r="A26" s="45"/>
      <c r="B26" s="46" t="s">
        <v>49</v>
      </c>
      <c r="C26" s="176">
        <v>0.86314818671347393</v>
      </c>
      <c r="D26" s="176">
        <v>1.0696928962878711</v>
      </c>
      <c r="E26" s="562">
        <v>0.98092476236507165</v>
      </c>
      <c r="F26" s="332">
        <v>0.7520018567947081</v>
      </c>
      <c r="G26" s="606"/>
      <c r="H26" s="606"/>
      <c r="I26" s="607"/>
      <c r="J26" s="419"/>
      <c r="K26" s="419"/>
      <c r="L26" s="176">
        <v>0.9750390015600624</v>
      </c>
      <c r="M26" s="564"/>
      <c r="R26" s="70"/>
      <c r="S26" s="1268"/>
      <c r="T26" s="1268"/>
    </row>
    <row r="27" spans="1:21" ht="23.25" customHeight="1" x14ac:dyDescent="0.25">
      <c r="A27" s="47"/>
      <c r="B27" s="46" t="s">
        <v>48</v>
      </c>
      <c r="C27" s="176">
        <v>1.0843338776294305</v>
      </c>
      <c r="D27" s="176">
        <v>1.2801842501550182</v>
      </c>
      <c r="E27" s="562">
        <v>0.82680597841129244</v>
      </c>
      <c r="F27" s="332">
        <v>0.96074380165289242</v>
      </c>
      <c r="G27" s="606"/>
      <c r="H27" s="606"/>
      <c r="I27" s="607"/>
      <c r="J27" s="419"/>
      <c r="K27" s="419"/>
      <c r="L27" s="176">
        <v>0.96525096525096521</v>
      </c>
      <c r="M27" s="564"/>
      <c r="R27" s="70"/>
      <c r="S27" s="70"/>
      <c r="T27" s="1138"/>
    </row>
    <row r="28" spans="1:21" ht="23.25" customHeight="1" thickBot="1" x14ac:dyDescent="0.3">
      <c r="A28" s="48"/>
      <c r="B28" s="49" t="s">
        <v>12</v>
      </c>
      <c r="C28" s="177">
        <v>0.10800000000000001</v>
      </c>
      <c r="D28" s="177">
        <v>2.1296296296296293</v>
      </c>
      <c r="E28" s="570">
        <v>0.64347826086956528</v>
      </c>
      <c r="F28" s="370">
        <v>1.1000000000000001</v>
      </c>
      <c r="G28" s="608"/>
      <c r="H28" s="608"/>
      <c r="I28" s="609"/>
      <c r="J28" s="610"/>
      <c r="K28" s="610"/>
      <c r="L28" s="1054" t="s">
        <v>104</v>
      </c>
      <c r="M28" s="573"/>
      <c r="R28" s="70"/>
      <c r="S28" s="70"/>
      <c r="T28" s="1138"/>
    </row>
    <row r="29" spans="1:21" ht="23.25" customHeight="1" thickTop="1" thickBot="1" x14ac:dyDescent="0.3">
      <c r="A29" s="9" t="s">
        <v>146</v>
      </c>
      <c r="B29" s="382"/>
      <c r="C29" s="381">
        <v>0.90922374603659706</v>
      </c>
      <c r="D29" s="381">
        <v>1.096204951524637</v>
      </c>
      <c r="E29" s="394">
        <v>0.95535731396485302</v>
      </c>
      <c r="F29" s="385">
        <v>0.85178597895360897</v>
      </c>
      <c r="G29" s="485"/>
      <c r="H29" s="485"/>
      <c r="I29" s="489"/>
      <c r="J29" s="490"/>
      <c r="K29" s="476"/>
      <c r="L29" s="146">
        <v>0.9794129340690243</v>
      </c>
      <c r="M29" s="563"/>
      <c r="O29" s="37"/>
      <c r="R29" s="70"/>
      <c r="S29" s="471"/>
      <c r="T29" s="471"/>
    </row>
    <row r="30" spans="1:21" ht="9.75" customHeight="1" thickBot="1" x14ac:dyDescent="0.3">
      <c r="A30" s="18"/>
      <c r="B30" s="18"/>
      <c r="C30" s="1136"/>
      <c r="D30" s="1136"/>
      <c r="E30" s="1133"/>
      <c r="F30" s="30"/>
      <c r="G30" s="30"/>
      <c r="H30" s="30"/>
      <c r="I30" s="30"/>
      <c r="J30" s="30"/>
      <c r="K30" s="1254"/>
      <c r="L30" s="1254"/>
      <c r="M30" s="1133"/>
      <c r="R30" s="440"/>
      <c r="S30" s="440"/>
      <c r="T30" s="1135"/>
    </row>
    <row r="31" spans="1:21" ht="23.25" customHeight="1" thickBot="1" x14ac:dyDescent="0.3">
      <c r="A31" s="1244"/>
      <c r="B31" s="1245"/>
      <c r="C31" s="77" t="str">
        <f>C5</f>
        <v>Full (A)</v>
      </c>
      <c r="D31" s="77" t="str">
        <f>D5</f>
        <v>Full (A)</v>
      </c>
      <c r="E31" s="343" t="s">
        <v>144</v>
      </c>
      <c r="F31" s="81" t="str">
        <f>F22</f>
        <v>Q1 (A)</v>
      </c>
      <c r="G31" s="611" t="str">
        <f t="shared" ref="G31:L31" si="0">G22</f>
        <v>Q2</v>
      </c>
      <c r="H31" s="612" t="str">
        <f t="shared" si="0"/>
        <v xml:space="preserve">Q3 </v>
      </c>
      <c r="I31" s="447" t="str">
        <f t="shared" si="0"/>
        <v xml:space="preserve">Q4 </v>
      </c>
      <c r="J31" s="613" t="str">
        <f t="shared" si="0"/>
        <v xml:space="preserve">1st H </v>
      </c>
      <c r="K31" s="613" t="str">
        <f t="shared" si="0"/>
        <v xml:space="preserve">2nd H </v>
      </c>
      <c r="L31" s="944" t="str">
        <f t="shared" si="0"/>
        <v>Full (E)</v>
      </c>
      <c r="M31" s="1132"/>
      <c r="R31" s="472"/>
      <c r="S31" s="472"/>
      <c r="T31" s="472"/>
    </row>
    <row r="32" spans="1:21" ht="23.25" customHeight="1" thickTop="1" thickBot="1" x14ac:dyDescent="0.3">
      <c r="A32" s="26" t="s">
        <v>24</v>
      </c>
      <c r="B32" s="458"/>
      <c r="C32" s="381">
        <v>1.1335829371780872</v>
      </c>
      <c r="D32" s="459">
        <v>1.2792008295947965</v>
      </c>
      <c r="E32" s="571">
        <v>0.65458714210596847</v>
      </c>
      <c r="F32" s="385">
        <v>1.7188037126160194E-3</v>
      </c>
      <c r="G32" s="484"/>
      <c r="H32" s="485"/>
      <c r="I32" s="486"/>
      <c r="J32" s="484"/>
      <c r="K32" s="487"/>
      <c r="L32" s="146">
        <v>1.0410287813839558</v>
      </c>
      <c r="M32" s="574"/>
      <c r="N32" s="37"/>
      <c r="R32" s="70"/>
      <c r="S32" s="70"/>
      <c r="T32" s="70"/>
      <c r="U32" s="37"/>
    </row>
    <row r="33" spans="1:20" ht="7.8" customHeight="1" x14ac:dyDescent="0.25"/>
    <row r="34" spans="1:20" ht="14.4" customHeight="1" x14ac:dyDescent="0.25">
      <c r="A34" s="1198" t="s">
        <v>181</v>
      </c>
      <c r="B34" s="1263"/>
      <c r="C34" s="1263"/>
      <c r="D34" s="1263"/>
      <c r="E34" s="1263"/>
      <c r="F34" s="1263"/>
      <c r="G34" s="1263"/>
      <c r="H34" s="1263"/>
      <c r="I34" s="1263"/>
      <c r="J34" s="1263"/>
      <c r="K34" s="1263"/>
      <c r="L34" s="1263"/>
      <c r="M34" s="1263"/>
      <c r="N34" s="1263"/>
      <c r="O34" s="1263"/>
      <c r="P34" s="1263"/>
      <c r="Q34" s="1263"/>
      <c r="R34" s="1263"/>
      <c r="S34" s="1263"/>
      <c r="T34" s="37"/>
    </row>
    <row r="35" spans="1:20" ht="19.2" customHeight="1" x14ac:dyDescent="0.25">
      <c r="A35" s="1140"/>
      <c r="B35" s="1140"/>
      <c r="C35" s="1140"/>
      <c r="D35" s="1140"/>
      <c r="E35" s="1140"/>
      <c r="F35" s="1140"/>
      <c r="G35" s="1140"/>
      <c r="H35" s="1140"/>
      <c r="I35" s="1140"/>
      <c r="J35" s="1140"/>
      <c r="K35" s="1140"/>
      <c r="L35" s="1140"/>
      <c r="M35" s="1140"/>
      <c r="N35" s="37"/>
      <c r="O35" s="37"/>
      <c r="P35" s="37"/>
      <c r="Q35" s="37"/>
      <c r="R35" s="37"/>
      <c r="S35" s="37"/>
      <c r="T35" s="37"/>
    </row>
  </sheetData>
  <mergeCells count="24">
    <mergeCell ref="F2:L2"/>
    <mergeCell ref="N2:T2"/>
    <mergeCell ref="S26:T26"/>
    <mergeCell ref="A3:B3"/>
    <mergeCell ref="F3:L3"/>
    <mergeCell ref="N3:T3"/>
    <mergeCell ref="R21:T21"/>
    <mergeCell ref="R22:T22"/>
    <mergeCell ref="A34:S34"/>
    <mergeCell ref="A31:B31"/>
    <mergeCell ref="F4:L4"/>
    <mergeCell ref="N4:T4"/>
    <mergeCell ref="A5:B5"/>
    <mergeCell ref="A15:B15"/>
    <mergeCell ref="A19:M19"/>
    <mergeCell ref="A20:B20"/>
    <mergeCell ref="C20:C21"/>
    <mergeCell ref="D20:D21"/>
    <mergeCell ref="F20:L21"/>
    <mergeCell ref="A21:B21"/>
    <mergeCell ref="A22:B22"/>
    <mergeCell ref="K30:L30"/>
    <mergeCell ref="E20:E21"/>
    <mergeCell ref="R20:T20"/>
  </mergeCells>
  <phoneticPr fontId="3"/>
  <pageMargins left="0.27559055118110237" right="7.874015748031496E-2" top="0.51181102362204722" bottom="0.19685039370078741" header="0.51181102362204722" footer="0.35433070866141736"/>
  <pageSetup paperSize="9" scale="60" orientation="landscape" r:id="rId1"/>
  <headerFooter scaleWithDoc="0" alignWithMargins="0">
    <oddFooter>&amp;C&amp;8 5&amp;R&amp;8EMC　   Summary of Operations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2"/>
  <sheetViews>
    <sheetView showGridLines="0" zoomScale="70" zoomScaleNormal="70" workbookViewId="0"/>
  </sheetViews>
  <sheetFormatPr defaultColWidth="9" defaultRowHeight="13.8" x14ac:dyDescent="0.25"/>
  <cols>
    <col min="1" max="1" width="8.44140625" style="412" customWidth="1"/>
    <col min="2" max="2" width="11.33203125" style="412" customWidth="1"/>
    <col min="3" max="4" width="11" style="412" customWidth="1"/>
    <col min="5" max="5" width="11.109375" style="412" customWidth="1"/>
    <col min="6" max="12" width="11" style="412" customWidth="1"/>
    <col min="13" max="13" width="18.88671875" style="412" customWidth="1"/>
    <col min="14" max="20" width="11" style="412" customWidth="1"/>
    <col min="21" max="16384" width="9" style="412"/>
  </cols>
  <sheetData>
    <row r="1" spans="1:20" ht="21.75" customHeight="1" thickBot="1" x14ac:dyDescent="0.3">
      <c r="A1" s="411"/>
      <c r="B1" s="411"/>
      <c r="C1" s="411"/>
      <c r="D1" s="411"/>
      <c r="E1" s="411"/>
      <c r="F1" s="411"/>
      <c r="G1" s="411"/>
      <c r="H1" s="411"/>
      <c r="I1" s="411"/>
      <c r="J1" s="411"/>
      <c r="K1" s="411"/>
      <c r="L1" s="411"/>
      <c r="M1" s="411"/>
      <c r="N1" s="411"/>
      <c r="O1" s="411"/>
      <c r="P1" s="411"/>
      <c r="Q1" s="411"/>
      <c r="R1" s="411"/>
      <c r="T1" s="439" t="s">
        <v>250</v>
      </c>
    </row>
    <row r="2" spans="1:20" ht="15.6" x14ac:dyDescent="0.25">
      <c r="A2" s="14"/>
      <c r="B2" s="15"/>
      <c r="C2" s="80" t="str">
        <f>'Total PL'!C2</f>
        <v>FY15</v>
      </c>
      <c r="D2" s="79" t="str">
        <f>'Total PL'!D2</f>
        <v>FY16</v>
      </c>
      <c r="E2" s="79" t="str">
        <f>'Total PL'!E2</f>
        <v>FY17</v>
      </c>
      <c r="F2" s="1221" t="str">
        <f>'Total PL'!F2</f>
        <v>FY18</v>
      </c>
      <c r="G2" s="1222"/>
      <c r="H2" s="1222"/>
      <c r="I2" s="1222"/>
      <c r="J2" s="1222"/>
      <c r="K2" s="1222"/>
      <c r="L2" s="1223"/>
      <c r="M2" s="319" t="str">
        <f>'Total PL'!M2</f>
        <v>FY19</v>
      </c>
      <c r="N2" s="1248" t="str">
        <f>'Total PL'!N2</f>
        <v>FY19</v>
      </c>
      <c r="O2" s="1224"/>
      <c r="P2" s="1224"/>
      <c r="Q2" s="1224"/>
      <c r="R2" s="1224"/>
      <c r="S2" s="1224"/>
      <c r="T2" s="1225"/>
    </row>
    <row r="3" spans="1:20" ht="16.8" x14ac:dyDescent="0.25">
      <c r="A3" s="1226" t="s">
        <v>99</v>
      </c>
      <c r="B3" s="1249"/>
      <c r="C3" s="1132" t="str">
        <f>'Total PL'!C3</f>
        <v>Actual</v>
      </c>
      <c r="D3" s="144" t="str">
        <f>'Total PL'!D3</f>
        <v>Actual</v>
      </c>
      <c r="E3" s="144" t="str">
        <f>'Total PL'!E3</f>
        <v>Actual</v>
      </c>
      <c r="F3" s="1210" t="str">
        <f>'Total PL'!F3:L3</f>
        <v xml:space="preserve">Actual </v>
      </c>
      <c r="G3" s="1229"/>
      <c r="H3" s="1229"/>
      <c r="I3" s="1229"/>
      <c r="J3" s="1229"/>
      <c r="K3" s="1229"/>
      <c r="L3" s="1230"/>
      <c r="M3" s="321" t="str">
        <f>'Total PL'!M3</f>
        <v>Plan</v>
      </c>
      <c r="N3" s="1250" t="str">
        <f>'Total PL'!N3</f>
        <v>Actual / Estimates</v>
      </c>
      <c r="O3" s="1231"/>
      <c r="P3" s="1231"/>
      <c r="Q3" s="1231"/>
      <c r="R3" s="1231"/>
      <c r="S3" s="1231"/>
      <c r="T3" s="1232"/>
    </row>
    <row r="4" spans="1:20" ht="19.5" customHeight="1" thickBot="1" x14ac:dyDescent="0.3">
      <c r="A4" s="1146"/>
      <c r="B4" s="1147"/>
      <c r="C4" s="337"/>
      <c r="D4" s="142"/>
      <c r="E4" s="567"/>
      <c r="F4" s="1255"/>
      <c r="G4" s="1256"/>
      <c r="H4" s="1229"/>
      <c r="I4" s="1256"/>
      <c r="J4" s="1256"/>
      <c r="K4" s="1229"/>
      <c r="L4" s="1257"/>
      <c r="M4" s="323" t="str">
        <f>'Total PL'!M4</f>
        <v>(Announced Apr 24)</v>
      </c>
      <c r="N4" s="1252" t="str">
        <f>'Total PL'!N4:T4</f>
        <v>(Announced Jul 25)</v>
      </c>
      <c r="O4" s="1253"/>
      <c r="P4" s="1253"/>
      <c r="Q4" s="1253"/>
      <c r="R4" s="1231"/>
      <c r="S4" s="1231"/>
      <c r="T4" s="1232"/>
    </row>
    <row r="5" spans="1:20" ht="22.5" customHeight="1" thickBot="1" x14ac:dyDescent="0.3">
      <c r="A5" s="1190" t="s">
        <v>20</v>
      </c>
      <c r="B5" s="1191"/>
      <c r="C5" s="141" t="str">
        <f>'Total PL'!C5</f>
        <v>Full (A)</v>
      </c>
      <c r="D5" s="141" t="str">
        <f>'Total PL'!D5</f>
        <v>Full (A)</v>
      </c>
      <c r="E5" s="77"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8" t="str">
        <f>'Total PL'!M5</f>
        <v xml:space="preserve">Full (P) </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3.25" customHeight="1" thickTop="1" x14ac:dyDescent="0.25">
      <c r="A6" s="787"/>
      <c r="B6" s="799" t="s">
        <v>154</v>
      </c>
      <c r="C6" s="782">
        <v>740.86</v>
      </c>
      <c r="D6" s="147">
        <v>674.74</v>
      </c>
      <c r="E6" s="782">
        <v>694.24</v>
      </c>
      <c r="F6" s="147">
        <v>95.21</v>
      </c>
      <c r="G6" s="148">
        <v>140.69999999999999</v>
      </c>
      <c r="H6" s="149">
        <v>158.18000000000004</v>
      </c>
      <c r="I6" s="150">
        <v>343.8599999999999</v>
      </c>
      <c r="J6" s="151">
        <v>235.60999999999999</v>
      </c>
      <c r="K6" s="782">
        <v>502.03999999999996</v>
      </c>
      <c r="L6" s="782">
        <v>737.65</v>
      </c>
      <c r="M6" s="790">
        <v>815</v>
      </c>
      <c r="N6" s="582">
        <v>102.93</v>
      </c>
      <c r="O6" s="792"/>
      <c r="P6" s="792"/>
      <c r="Q6" s="590"/>
      <c r="R6" s="591"/>
      <c r="S6" s="591"/>
      <c r="T6" s="884">
        <v>815</v>
      </c>
    </row>
    <row r="7" spans="1:20" ht="23.25" customHeight="1" x14ac:dyDescent="0.25">
      <c r="A7" s="51"/>
      <c r="B7" s="52" t="s">
        <v>47</v>
      </c>
      <c r="C7" s="152">
        <v>0</v>
      </c>
      <c r="D7" s="161">
        <v>0</v>
      </c>
      <c r="E7" s="152">
        <v>0</v>
      </c>
      <c r="F7" s="255">
        <v>0</v>
      </c>
      <c r="G7" s="159">
        <v>0</v>
      </c>
      <c r="H7" s="159">
        <v>0</v>
      </c>
      <c r="I7" s="795">
        <v>0</v>
      </c>
      <c r="J7" s="161">
        <v>0</v>
      </c>
      <c r="K7" s="156">
        <v>0</v>
      </c>
      <c r="L7" s="155">
        <v>0</v>
      </c>
      <c r="M7" s="179">
        <v>0</v>
      </c>
      <c r="N7" s="703">
        <v>0</v>
      </c>
      <c r="O7" s="592"/>
      <c r="P7" s="593"/>
      <c r="Q7" s="596"/>
      <c r="R7" s="335"/>
      <c r="S7" s="335"/>
      <c r="T7" s="839">
        <v>0</v>
      </c>
    </row>
    <row r="8" spans="1:20" ht="23.25" customHeight="1" x14ac:dyDescent="0.25">
      <c r="A8" s="45"/>
      <c r="B8" s="46" t="s">
        <v>11</v>
      </c>
      <c r="C8" s="157">
        <v>0</v>
      </c>
      <c r="D8" s="157">
        <v>0</v>
      </c>
      <c r="E8" s="157">
        <v>0</v>
      </c>
      <c r="F8" s="157">
        <v>0</v>
      </c>
      <c r="G8" s="158">
        <v>0</v>
      </c>
      <c r="H8" s="159">
        <v>0</v>
      </c>
      <c r="I8" s="160">
        <v>0</v>
      </c>
      <c r="J8" s="161">
        <v>0</v>
      </c>
      <c r="K8" s="161">
        <v>0</v>
      </c>
      <c r="L8" s="160">
        <v>0</v>
      </c>
      <c r="M8" s="180">
        <v>0</v>
      </c>
      <c r="N8" s="584">
        <v>0</v>
      </c>
      <c r="O8" s="595"/>
      <c r="P8" s="537"/>
      <c r="Q8" s="596"/>
      <c r="R8" s="335"/>
      <c r="S8" s="335"/>
      <c r="T8" s="885">
        <v>0</v>
      </c>
    </row>
    <row r="9" spans="1:20" ht="23.25" customHeight="1" x14ac:dyDescent="0.25">
      <c r="A9" s="45"/>
      <c r="B9" s="46" t="s">
        <v>49</v>
      </c>
      <c r="C9" s="157">
        <v>5.79</v>
      </c>
      <c r="D9" s="157">
        <v>2.5499999999999998</v>
      </c>
      <c r="E9" s="157">
        <v>2.95</v>
      </c>
      <c r="F9" s="157">
        <v>0.37</v>
      </c>
      <c r="G9" s="158">
        <v>0.372</v>
      </c>
      <c r="H9" s="159">
        <v>0.3580000000000001</v>
      </c>
      <c r="I9" s="160">
        <v>3.2499999999999996</v>
      </c>
      <c r="J9" s="161">
        <v>0.74199999999999999</v>
      </c>
      <c r="K9" s="161">
        <v>3.6079999999999997</v>
      </c>
      <c r="L9" s="160">
        <v>4.3499999999999996</v>
      </c>
      <c r="M9" s="180">
        <v>5</v>
      </c>
      <c r="N9" s="584">
        <v>0.6</v>
      </c>
      <c r="O9" s="595"/>
      <c r="P9" s="537"/>
      <c r="Q9" s="596"/>
      <c r="R9" s="335"/>
      <c r="S9" s="335"/>
      <c r="T9" s="885">
        <v>5</v>
      </c>
    </row>
    <row r="10" spans="1:20" ht="23.25" customHeight="1" x14ac:dyDescent="0.25">
      <c r="A10" s="47"/>
      <c r="B10" s="46" t="s">
        <v>48</v>
      </c>
      <c r="C10" s="157">
        <v>0</v>
      </c>
      <c r="D10" s="157">
        <v>0</v>
      </c>
      <c r="E10" s="157">
        <v>0</v>
      </c>
      <c r="F10" s="157">
        <v>0</v>
      </c>
      <c r="G10" s="158">
        <v>0</v>
      </c>
      <c r="H10" s="159">
        <v>0</v>
      </c>
      <c r="I10" s="160">
        <v>0</v>
      </c>
      <c r="J10" s="161">
        <v>0</v>
      </c>
      <c r="K10" s="161">
        <v>0</v>
      </c>
      <c r="L10" s="160">
        <v>0</v>
      </c>
      <c r="M10" s="180">
        <v>0</v>
      </c>
      <c r="N10" s="584">
        <v>0</v>
      </c>
      <c r="O10" s="595"/>
      <c r="P10" s="537"/>
      <c r="Q10" s="596"/>
      <c r="R10" s="335"/>
      <c r="S10" s="335"/>
      <c r="T10" s="885">
        <v>0</v>
      </c>
    </row>
    <row r="11" spans="1:20" ht="23.25" customHeight="1" thickBot="1" x14ac:dyDescent="0.3">
      <c r="A11" s="48"/>
      <c r="B11" s="49" t="s">
        <v>12</v>
      </c>
      <c r="C11" s="162">
        <v>12.42</v>
      </c>
      <c r="D11" s="162">
        <v>3.17</v>
      </c>
      <c r="E11" s="162">
        <v>5.7</v>
      </c>
      <c r="F11" s="162">
        <v>0.25</v>
      </c>
      <c r="G11" s="163">
        <v>-0.35</v>
      </c>
      <c r="H11" s="164">
        <v>2.96</v>
      </c>
      <c r="I11" s="165">
        <v>4.4700000000000006</v>
      </c>
      <c r="J11" s="166">
        <v>0.79999999999999993</v>
      </c>
      <c r="K11" s="166">
        <v>7.4300000000000006</v>
      </c>
      <c r="L11" s="165">
        <v>8.23</v>
      </c>
      <c r="M11" s="182">
        <v>10</v>
      </c>
      <c r="N11" s="585">
        <v>0.11</v>
      </c>
      <c r="O11" s="597"/>
      <c r="P11" s="598"/>
      <c r="Q11" s="599"/>
      <c r="R11" s="352"/>
      <c r="S11" s="352"/>
      <c r="T11" s="886">
        <v>10</v>
      </c>
    </row>
    <row r="12" spans="1:20" ht="23.25" customHeight="1" thickTop="1" thickBot="1" x14ac:dyDescent="0.3">
      <c r="A12" s="9" t="s">
        <v>107</v>
      </c>
      <c r="B12" s="17"/>
      <c r="C12" s="167">
        <v>759</v>
      </c>
      <c r="D12" s="167">
        <v>680</v>
      </c>
      <c r="E12" s="167">
        <v>703</v>
      </c>
      <c r="F12" s="167">
        <v>95.83</v>
      </c>
      <c r="G12" s="168">
        <v>141</v>
      </c>
      <c r="H12" s="99">
        <v>162.11000000000001</v>
      </c>
      <c r="I12" s="97">
        <v>351.58000000000004</v>
      </c>
      <c r="J12" s="98">
        <v>236.54</v>
      </c>
      <c r="K12" s="98">
        <v>513.69000000000005</v>
      </c>
      <c r="L12" s="97">
        <v>750.23</v>
      </c>
      <c r="M12" s="183">
        <v>830</v>
      </c>
      <c r="N12" s="622">
        <v>103.64</v>
      </c>
      <c r="O12" s="624"/>
      <c r="P12" s="625"/>
      <c r="Q12" s="626"/>
      <c r="R12" s="600"/>
      <c r="S12" s="600"/>
      <c r="T12" s="887">
        <v>830</v>
      </c>
    </row>
    <row r="13" spans="1:20" s="30" customFormat="1" ht="15.75" customHeight="1" thickBot="1" x14ac:dyDescent="0.3">
      <c r="A13" s="21"/>
      <c r="B13" s="451"/>
      <c r="C13" s="20"/>
      <c r="D13" s="20"/>
      <c r="E13" s="20"/>
      <c r="F13" s="20"/>
      <c r="G13" s="20"/>
      <c r="H13" s="20"/>
      <c r="I13" s="20"/>
      <c r="J13" s="20"/>
      <c r="K13" s="20"/>
      <c r="L13" s="20"/>
      <c r="M13" s="20"/>
      <c r="N13" s="21"/>
      <c r="O13" s="21"/>
      <c r="P13" s="21"/>
      <c r="Q13" s="21"/>
      <c r="R13" s="21"/>
      <c r="S13" s="21"/>
      <c r="T13" s="21"/>
    </row>
    <row r="14" spans="1:20" ht="23.25" customHeight="1" thickBot="1" x14ac:dyDescent="0.3">
      <c r="A14" s="1244"/>
      <c r="B14" s="1245"/>
      <c r="C14" s="81" t="str">
        <f>'Total PL'!C5</f>
        <v>Full (A)</v>
      </c>
      <c r="D14" s="81" t="str">
        <f>'Total PL'!D5</f>
        <v>Full (A)</v>
      </c>
      <c r="E14" s="81" t="s">
        <v>143</v>
      </c>
      <c r="F14" s="81" t="str">
        <f>'Total PL'!F5</f>
        <v>Q1 (A)</v>
      </c>
      <c r="G14" s="132" t="str">
        <f>'Total PL'!G5</f>
        <v>Q2 (A)</v>
      </c>
      <c r="H14" s="132" t="str">
        <f>'Total PL'!H5</f>
        <v>Q3 (A)</v>
      </c>
      <c r="I14" s="78" t="str">
        <f>'Total PL'!I5</f>
        <v>Q4 (A)</v>
      </c>
      <c r="J14" s="77" t="str">
        <f>'Total PL'!J5</f>
        <v>1st H (A)</v>
      </c>
      <c r="K14" s="77" t="str">
        <f>'Total PL'!K5</f>
        <v>2nd H (A)</v>
      </c>
      <c r="L14" s="78" t="str">
        <f>'Total PL'!L5</f>
        <v>Full (A)</v>
      </c>
      <c r="M14" s="325" t="str">
        <f>M5</f>
        <v xml:space="preserve">Full (P) </v>
      </c>
      <c r="N14" s="521" t="str">
        <f>'Total PL'!N5</f>
        <v>Q1 (A)</v>
      </c>
      <c r="O14" s="586" t="str">
        <f>'Total PL'!O5</f>
        <v>Q2 (E)</v>
      </c>
      <c r="P14" s="523" t="str">
        <f>'Total PL'!P5</f>
        <v>Q3 (E)</v>
      </c>
      <c r="Q14" s="469" t="str">
        <f>'Total PL'!Q5</f>
        <v>Q4 (E)</v>
      </c>
      <c r="R14" s="138" t="str">
        <f>'Total PL'!R5</f>
        <v>1st H (E)</v>
      </c>
      <c r="S14" s="138" t="str">
        <f>'Total PL'!S5</f>
        <v>2nd H (E)</v>
      </c>
      <c r="T14" s="138" t="str">
        <f>'Total PL'!T5</f>
        <v>Full (E)</v>
      </c>
    </row>
    <row r="15" spans="1:20" ht="23.25" customHeight="1" thickTop="1" x14ac:dyDescent="0.25">
      <c r="A15" s="22" t="s">
        <v>108</v>
      </c>
      <c r="B15" s="23"/>
      <c r="C15" s="126">
        <v>29.216760000000001</v>
      </c>
      <c r="D15" s="126">
        <v>41.430010000000003</v>
      </c>
      <c r="E15" s="126">
        <v>48.232022066457098</v>
      </c>
      <c r="F15" s="126">
        <v>-21</v>
      </c>
      <c r="G15" s="387">
        <v>-1</v>
      </c>
      <c r="H15" s="388">
        <v>7.81</v>
      </c>
      <c r="I15" s="171">
        <v>71.41</v>
      </c>
      <c r="J15" s="125">
        <v>-21.59</v>
      </c>
      <c r="K15" s="125">
        <v>79.22</v>
      </c>
      <c r="L15" s="125">
        <v>57.63</v>
      </c>
      <c r="M15" s="184">
        <v>65</v>
      </c>
      <c r="N15" s="623">
        <v>-18.079999999999998</v>
      </c>
      <c r="O15" s="643"/>
      <c r="P15" s="643"/>
      <c r="Q15" s="628"/>
      <c r="R15" s="629"/>
      <c r="S15" s="629"/>
      <c r="T15" s="888">
        <v>65</v>
      </c>
    </row>
    <row r="16" spans="1:20" ht="23.25" customHeight="1" thickBot="1" x14ac:dyDescent="0.3">
      <c r="A16" s="24" t="s">
        <v>109</v>
      </c>
      <c r="B16" s="25"/>
      <c r="C16" s="172">
        <v>3.8493754940711465E-2</v>
      </c>
      <c r="D16" s="172">
        <v>6.0926485294117649E-2</v>
      </c>
      <c r="E16" s="172">
        <v>6.860885073464737E-2</v>
      </c>
      <c r="F16" s="364" t="s">
        <v>104</v>
      </c>
      <c r="G16" s="371" t="s">
        <v>104</v>
      </c>
      <c r="H16" s="895">
        <v>4.8177163654308811E-2</v>
      </c>
      <c r="I16" s="173">
        <v>0.20311166733033731</v>
      </c>
      <c r="J16" s="366" t="s">
        <v>104</v>
      </c>
      <c r="K16" s="123">
        <v>0.15421752418773968</v>
      </c>
      <c r="L16" s="123">
        <v>7.6816442957493042E-2</v>
      </c>
      <c r="M16" s="185">
        <v>7.8313253012048195E-2</v>
      </c>
      <c r="N16" s="642" t="s">
        <v>104</v>
      </c>
      <c r="O16" s="644"/>
      <c r="P16" s="644"/>
      <c r="Q16" s="601"/>
      <c r="R16" s="645"/>
      <c r="S16" s="602"/>
      <c r="T16" s="843">
        <v>7.8313253012048195E-2</v>
      </c>
    </row>
    <row r="17" spans="1:20" ht="20.25" customHeight="1" thickBot="1" x14ac:dyDescent="0.3">
      <c r="A17" s="1264"/>
      <c r="B17" s="1264"/>
      <c r="C17" s="1264"/>
      <c r="D17" s="1264"/>
      <c r="E17" s="1264"/>
      <c r="F17" s="1264"/>
      <c r="G17" s="1264"/>
      <c r="H17" s="1264"/>
      <c r="I17" s="1264"/>
      <c r="J17" s="1264"/>
      <c r="K17" s="1264"/>
      <c r="L17" s="1264"/>
      <c r="M17" s="1264"/>
    </row>
    <row r="18" spans="1:20" ht="23.25" customHeight="1" x14ac:dyDescent="0.25">
      <c r="A18" s="1258" t="s">
        <v>99</v>
      </c>
      <c r="B18" s="1259"/>
      <c r="C18" s="1192" t="str">
        <f>'Total PL'!$C$37</f>
        <v>FY16 (A) /
FY15 (A)</v>
      </c>
      <c r="D18" s="1192" t="str">
        <f>'Total PL'!$D$37</f>
        <v>FY17 (A) /
FY16 (A)</v>
      </c>
      <c r="E18" s="1192" t="str">
        <f>'Total PL'!$E$37</f>
        <v>FY18 (A) /
FY17 (A)</v>
      </c>
      <c r="F18" s="1208" t="str">
        <f>'Total PL'!$F$37</f>
        <v>FY19 (A) &amp; (E) / 
FY18 (A)</v>
      </c>
      <c r="G18" s="1209"/>
      <c r="H18" s="1209"/>
      <c r="I18" s="1209"/>
      <c r="J18" s="1209"/>
      <c r="K18" s="1209"/>
      <c r="L18" s="1265"/>
      <c r="M18" s="1139"/>
      <c r="S18" s="1260"/>
      <c r="T18" s="1260"/>
    </row>
    <row r="19" spans="1:20" ht="15" customHeight="1" thickBot="1" x14ac:dyDescent="0.3">
      <c r="A19" s="1246" t="s">
        <v>20</v>
      </c>
      <c r="B19" s="1247"/>
      <c r="C19" s="1193"/>
      <c r="D19" s="1193"/>
      <c r="E19" s="1193"/>
      <c r="F19" s="1210"/>
      <c r="G19" s="1211"/>
      <c r="H19" s="1211"/>
      <c r="I19" s="1211"/>
      <c r="J19" s="1211"/>
      <c r="K19" s="1211"/>
      <c r="L19" s="1266"/>
      <c r="M19" s="1137"/>
      <c r="S19" s="1261"/>
      <c r="T19" s="1262"/>
    </row>
    <row r="20" spans="1:20" ht="23.25" customHeight="1" thickBot="1" x14ac:dyDescent="0.3">
      <c r="A20" s="1190" t="s">
        <v>71</v>
      </c>
      <c r="B20" s="1191"/>
      <c r="C20" s="77" t="str">
        <f>C5</f>
        <v>Full (A)</v>
      </c>
      <c r="D20" s="77" t="str">
        <f>D5</f>
        <v>Full (A)</v>
      </c>
      <c r="E20" s="77" t="s">
        <v>145</v>
      </c>
      <c r="F20" s="74" t="s">
        <v>27</v>
      </c>
      <c r="G20" s="330" t="s">
        <v>131</v>
      </c>
      <c r="H20" s="75" t="s">
        <v>132</v>
      </c>
      <c r="I20" s="330" t="s">
        <v>133</v>
      </c>
      <c r="J20" s="77" t="s">
        <v>134</v>
      </c>
      <c r="K20" s="77" t="s">
        <v>135</v>
      </c>
      <c r="L20" s="944" t="s">
        <v>174</v>
      </c>
      <c r="M20" s="576"/>
      <c r="S20" s="1262"/>
      <c r="T20" s="1262"/>
    </row>
    <row r="21" spans="1:20" ht="23.25" customHeight="1" thickTop="1" x14ac:dyDescent="0.25">
      <c r="A21" s="787"/>
      <c r="B21" s="798" t="s">
        <v>153</v>
      </c>
      <c r="C21" s="174">
        <v>0.89430258321163114</v>
      </c>
      <c r="D21" s="174">
        <v>1.0250689109621438</v>
      </c>
      <c r="E21" s="788">
        <v>1.0625288084812168</v>
      </c>
      <c r="F21" s="338">
        <v>1.0810839197563282</v>
      </c>
      <c r="G21" s="603"/>
      <c r="H21" s="603"/>
      <c r="I21" s="604"/>
      <c r="J21" s="420"/>
      <c r="K21" s="420"/>
      <c r="L21" s="174">
        <v>1.1048600284687859</v>
      </c>
      <c r="M21" s="563"/>
      <c r="S21" s="13"/>
      <c r="T21" s="1135"/>
    </row>
    <row r="22" spans="1:20" ht="23.25" customHeight="1" x14ac:dyDescent="0.25">
      <c r="A22" s="51"/>
      <c r="B22" s="46" t="s">
        <v>47</v>
      </c>
      <c r="C22" s="368" t="s">
        <v>104</v>
      </c>
      <c r="D22" s="368" t="s">
        <v>104</v>
      </c>
      <c r="E22" s="640" t="s">
        <v>104</v>
      </c>
      <c r="F22" s="369" t="s">
        <v>104</v>
      </c>
      <c r="G22" s="649"/>
      <c r="H22" s="649"/>
      <c r="I22" s="796"/>
      <c r="J22" s="651"/>
      <c r="K22" s="651"/>
      <c r="L22" s="368" t="s">
        <v>104</v>
      </c>
      <c r="M22" s="564"/>
      <c r="S22" s="1135"/>
      <c r="T22" s="1138"/>
    </row>
    <row r="23" spans="1:20" ht="23.25" customHeight="1" x14ac:dyDescent="0.25">
      <c r="A23" s="45"/>
      <c r="B23" s="46" t="s">
        <v>11</v>
      </c>
      <c r="C23" s="368" t="s">
        <v>104</v>
      </c>
      <c r="D23" s="368" t="s">
        <v>104</v>
      </c>
      <c r="E23" s="641" t="s">
        <v>104</v>
      </c>
      <c r="F23" s="369" t="s">
        <v>104</v>
      </c>
      <c r="G23" s="649"/>
      <c r="H23" s="649"/>
      <c r="I23" s="650"/>
      <c r="J23" s="651"/>
      <c r="K23" s="651"/>
      <c r="L23" s="368" t="s">
        <v>104</v>
      </c>
      <c r="M23" s="564"/>
      <c r="S23" s="1135"/>
      <c r="T23" s="1138"/>
    </row>
    <row r="24" spans="1:20" ht="23.25" customHeight="1" x14ac:dyDescent="0.25">
      <c r="A24" s="45"/>
      <c r="B24" s="46" t="s">
        <v>49</v>
      </c>
      <c r="C24" s="176">
        <v>0.44041450777202068</v>
      </c>
      <c r="D24" s="176">
        <v>1.1568627450980393</v>
      </c>
      <c r="E24" s="562">
        <v>1.4745762711864405</v>
      </c>
      <c r="F24" s="332">
        <v>1.6216216216216215</v>
      </c>
      <c r="G24" s="649"/>
      <c r="H24" s="649"/>
      <c r="I24" s="607"/>
      <c r="J24" s="651"/>
      <c r="K24" s="419"/>
      <c r="L24" s="562">
        <v>1.149425287356322</v>
      </c>
      <c r="M24" s="577"/>
      <c r="S24" s="1135"/>
      <c r="T24" s="1138"/>
    </row>
    <row r="25" spans="1:20" ht="23.25" customHeight="1" x14ac:dyDescent="0.25">
      <c r="A25" s="47"/>
      <c r="B25" s="46" t="s">
        <v>48</v>
      </c>
      <c r="C25" s="368" t="s">
        <v>104</v>
      </c>
      <c r="D25" s="368" t="s">
        <v>104</v>
      </c>
      <c r="E25" s="641" t="s">
        <v>104</v>
      </c>
      <c r="F25" s="369" t="s">
        <v>104</v>
      </c>
      <c r="G25" s="649"/>
      <c r="H25" s="649"/>
      <c r="I25" s="650"/>
      <c r="J25" s="651"/>
      <c r="K25" s="651"/>
      <c r="L25" s="368" t="s">
        <v>104</v>
      </c>
      <c r="M25" s="564"/>
      <c r="S25" s="13"/>
      <c r="T25" s="1138"/>
    </row>
    <row r="26" spans="1:20" ht="23.25" customHeight="1" thickBot="1" x14ac:dyDescent="0.3">
      <c r="A26" s="48"/>
      <c r="B26" s="49" t="s">
        <v>12</v>
      </c>
      <c r="C26" s="177">
        <v>0.25523349436392917</v>
      </c>
      <c r="D26" s="177">
        <v>1.7981072555205049</v>
      </c>
      <c r="E26" s="570">
        <v>1.4438596491228071</v>
      </c>
      <c r="F26" s="340">
        <v>0.44</v>
      </c>
      <c r="G26" s="608"/>
      <c r="H26" s="608"/>
      <c r="I26" s="631"/>
      <c r="J26" s="422"/>
      <c r="K26" s="422"/>
      <c r="L26" s="893">
        <v>1.215066828675577</v>
      </c>
      <c r="M26" s="573"/>
      <c r="S26" s="1135"/>
      <c r="T26" s="1138"/>
    </row>
    <row r="27" spans="1:20" ht="23.25" customHeight="1" thickTop="1" thickBot="1" x14ac:dyDescent="0.3">
      <c r="A27" s="386" t="s">
        <v>107</v>
      </c>
      <c r="B27" s="17"/>
      <c r="C27" s="381">
        <v>0.89591567852437415</v>
      </c>
      <c r="D27" s="381">
        <v>1.0338235294117648</v>
      </c>
      <c r="E27" s="394">
        <v>1.0671834992887625</v>
      </c>
      <c r="F27" s="385">
        <v>1.0814984869038924</v>
      </c>
      <c r="G27" s="652"/>
      <c r="H27" s="637"/>
      <c r="I27" s="636"/>
      <c r="J27" s="653"/>
      <c r="K27" s="653"/>
      <c r="L27" s="146">
        <v>1.1063273929328339</v>
      </c>
      <c r="M27" s="563"/>
      <c r="S27" s="13"/>
      <c r="T27" s="1135"/>
    </row>
    <row r="28" spans="1:20" ht="9.75" customHeight="1" thickBot="1" x14ac:dyDescent="0.3">
      <c r="A28" s="18"/>
      <c r="B28" s="18"/>
      <c r="C28" s="1136"/>
      <c r="D28" s="1136"/>
      <c r="E28" s="1133"/>
      <c r="F28" s="30"/>
      <c r="G28" s="30"/>
      <c r="H28" s="30"/>
      <c r="I28" s="30"/>
      <c r="J28" s="30"/>
      <c r="K28" s="1254"/>
      <c r="L28" s="1254"/>
      <c r="M28" s="1133"/>
      <c r="S28" s="1135"/>
      <c r="T28" s="1135"/>
    </row>
    <row r="29" spans="1:20" ht="23.25" customHeight="1" thickBot="1" x14ac:dyDescent="0.3">
      <c r="A29" s="1244"/>
      <c r="B29" s="1245"/>
      <c r="C29" s="77" t="str">
        <f>C5</f>
        <v>Full (A)</v>
      </c>
      <c r="D29" s="77" t="str">
        <f>D5</f>
        <v>Full (A)</v>
      </c>
      <c r="E29" s="343" t="s">
        <v>144</v>
      </c>
      <c r="F29" s="81" t="str">
        <f>F20</f>
        <v>Q1 (A)</v>
      </c>
      <c r="G29" s="331" t="str">
        <f t="shared" ref="G29:J29" si="0">G20</f>
        <v xml:space="preserve">Q2 </v>
      </c>
      <c r="H29" s="132" t="str">
        <f t="shared" si="0"/>
        <v xml:space="preserve">Q3 </v>
      </c>
      <c r="I29" s="78" t="str">
        <f t="shared" si="0"/>
        <v xml:space="preserve">Q4 </v>
      </c>
      <c r="J29" s="77" t="str">
        <f t="shared" si="0"/>
        <v xml:space="preserve">1st H </v>
      </c>
      <c r="K29" s="77" t="str">
        <f>K20</f>
        <v xml:space="preserve">2nd H </v>
      </c>
      <c r="L29" s="944" t="str">
        <f>L20</f>
        <v>Full (E)</v>
      </c>
      <c r="M29" s="1134"/>
      <c r="S29" s="1251"/>
      <c r="T29" s="1251"/>
    </row>
    <row r="30" spans="1:20" ht="23.25" customHeight="1" thickTop="1" thickBot="1" x14ac:dyDescent="0.3">
      <c r="A30" s="26" t="s">
        <v>108</v>
      </c>
      <c r="B30" s="139"/>
      <c r="C30" s="381">
        <v>1.4180220530955521</v>
      </c>
      <c r="D30" s="381">
        <v>1.1641807971192162</v>
      </c>
      <c r="E30" s="571">
        <v>1.1948493455363283</v>
      </c>
      <c r="F30" s="384" t="s">
        <v>104</v>
      </c>
      <c r="G30" s="654"/>
      <c r="H30" s="485"/>
      <c r="I30" s="637"/>
      <c r="J30" s="490"/>
      <c r="K30" s="653"/>
      <c r="L30" s="146">
        <v>1.1278847822314766</v>
      </c>
      <c r="M30" s="574"/>
      <c r="S30" s="70"/>
      <c r="T30" s="70"/>
    </row>
    <row r="31" spans="1:20" ht="9" customHeight="1" x14ac:dyDescent="0.25"/>
    <row r="32" spans="1:20" ht="13.95" customHeight="1" x14ac:dyDescent="0.25">
      <c r="A32" s="949" t="s">
        <v>202</v>
      </c>
      <c r="B32" s="948"/>
      <c r="C32" s="948"/>
      <c r="D32" s="948"/>
      <c r="E32" s="948"/>
      <c r="F32" s="948"/>
      <c r="G32" s="948"/>
      <c r="H32" s="948"/>
      <c r="I32" s="948"/>
      <c r="J32" s="948"/>
      <c r="K32" s="948"/>
      <c r="L32" s="948"/>
      <c r="M32" s="948"/>
      <c r="N32" s="44"/>
      <c r="O32" s="44"/>
      <c r="P32" s="44"/>
      <c r="Q32" s="44"/>
      <c r="R32" s="44"/>
      <c r="S32" s="44"/>
      <c r="T32" s="44"/>
    </row>
  </sheetData>
  <mergeCells count="23">
    <mergeCell ref="F2:L2"/>
    <mergeCell ref="N2:T2"/>
    <mergeCell ref="A18:B18"/>
    <mergeCell ref="C18:C19"/>
    <mergeCell ref="D18:D19"/>
    <mergeCell ref="F18:L19"/>
    <mergeCell ref="A19:B19"/>
    <mergeCell ref="F4:L4"/>
    <mergeCell ref="N4:T4"/>
    <mergeCell ref="A5:B5"/>
    <mergeCell ref="A14:B14"/>
    <mergeCell ref="A17:M17"/>
    <mergeCell ref="S29:T29"/>
    <mergeCell ref="A3:B3"/>
    <mergeCell ref="F3:L3"/>
    <mergeCell ref="N3:T3"/>
    <mergeCell ref="S20:T20"/>
    <mergeCell ref="S19:T19"/>
    <mergeCell ref="A29:B29"/>
    <mergeCell ref="A20:B20"/>
    <mergeCell ref="S18:T18"/>
    <mergeCell ref="E18:E19"/>
    <mergeCell ref="K28:L28"/>
  </mergeCells>
  <phoneticPr fontId="3"/>
  <pageMargins left="0.27559055118110237" right="7.874015748031496E-2" top="0.51181102362204722" bottom="0.19685039370078741" header="0.51181102362204722" footer="0.35433070866141736"/>
  <pageSetup paperSize="9" scale="64" orientation="landscape" r:id="rId1"/>
  <headerFooter scaleWithDoc="0" alignWithMargins="0">
    <oddFooter>&amp;C&amp;8 6&amp;R&amp;8SSB　   Summary of Operations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3"/>
  <sheetViews>
    <sheetView showGridLines="0" zoomScale="70" zoomScaleNormal="70" zoomScaleSheetLayoutView="55" workbookViewId="0"/>
  </sheetViews>
  <sheetFormatPr defaultColWidth="9" defaultRowHeight="13.8" x14ac:dyDescent="0.25"/>
  <cols>
    <col min="1" max="2" width="8.6640625" style="412" customWidth="1"/>
    <col min="3" max="4" width="11" style="412" customWidth="1"/>
    <col min="5" max="5" width="11.109375" style="412" customWidth="1"/>
    <col min="6" max="12" width="11" style="412" customWidth="1"/>
    <col min="13" max="13" width="18.88671875" style="412" customWidth="1"/>
    <col min="14" max="20" width="11.109375" style="412" customWidth="1"/>
    <col min="21" max="16384" width="9" style="412"/>
  </cols>
  <sheetData>
    <row r="1" spans="1:20" ht="21.75" customHeight="1" thickBot="1" x14ac:dyDescent="0.3">
      <c r="A1" s="411"/>
      <c r="B1" s="411"/>
      <c r="C1" s="411"/>
      <c r="D1" s="411"/>
      <c r="E1" s="411"/>
      <c r="F1" s="411"/>
      <c r="G1" s="411"/>
      <c r="H1" s="411"/>
      <c r="I1" s="411"/>
      <c r="J1" s="411"/>
      <c r="K1" s="411"/>
      <c r="L1" s="411"/>
      <c r="M1" s="411"/>
      <c r="N1" s="411"/>
      <c r="O1" s="411"/>
      <c r="P1" s="411"/>
      <c r="Q1" s="411"/>
      <c r="R1" s="411"/>
      <c r="T1" s="439" t="s">
        <v>243</v>
      </c>
    </row>
    <row r="2" spans="1:20" ht="15.6" x14ac:dyDescent="0.25">
      <c r="A2" s="14"/>
      <c r="B2" s="15"/>
      <c r="C2" s="80" t="str">
        <f>'Total PL'!C2</f>
        <v>FY15</v>
      </c>
      <c r="D2" s="79" t="str">
        <f>'Total PL'!D2</f>
        <v>FY16</v>
      </c>
      <c r="E2" s="79" t="str">
        <f>'Total PL'!E2</f>
        <v>FY17</v>
      </c>
      <c r="F2" s="1221" t="str">
        <f>'Total PL'!F2</f>
        <v>FY18</v>
      </c>
      <c r="G2" s="1222"/>
      <c r="H2" s="1222"/>
      <c r="I2" s="1222"/>
      <c r="J2" s="1222"/>
      <c r="K2" s="1222"/>
      <c r="L2" s="1223"/>
      <c r="M2" s="319" t="str">
        <f>'Total PL'!M2</f>
        <v>FY19</v>
      </c>
      <c r="N2" s="1248" t="str">
        <f>'Total PL'!N2</f>
        <v>FY19</v>
      </c>
      <c r="O2" s="1224"/>
      <c r="P2" s="1224"/>
      <c r="Q2" s="1224"/>
      <c r="R2" s="1224"/>
      <c r="S2" s="1224"/>
      <c r="T2" s="1225"/>
    </row>
    <row r="3" spans="1:20" ht="16.8" x14ac:dyDescent="0.25">
      <c r="A3" s="1226" t="s">
        <v>100</v>
      </c>
      <c r="B3" s="1249"/>
      <c r="C3" s="1132" t="str">
        <f>'Total PL'!C3</f>
        <v>Actual</v>
      </c>
      <c r="D3" s="144" t="str">
        <f>'Total PL'!D3</f>
        <v>Actual</v>
      </c>
      <c r="E3" s="144" t="str">
        <f>'Total PL'!E3</f>
        <v>Actual</v>
      </c>
      <c r="F3" s="1210" t="str">
        <f>'Total PL'!F3:L3</f>
        <v xml:space="preserve">Actual </v>
      </c>
      <c r="G3" s="1229"/>
      <c r="H3" s="1229"/>
      <c r="I3" s="1229"/>
      <c r="J3" s="1229"/>
      <c r="K3" s="1229"/>
      <c r="L3" s="1230"/>
      <c r="M3" s="321" t="str">
        <f>'Total PL'!M3</f>
        <v>Plan</v>
      </c>
      <c r="N3" s="1250" t="str">
        <f>'Total PL'!N3</f>
        <v>Actual / Estimates</v>
      </c>
      <c r="O3" s="1231"/>
      <c r="P3" s="1231"/>
      <c r="Q3" s="1231"/>
      <c r="R3" s="1231"/>
      <c r="S3" s="1231"/>
      <c r="T3" s="1232"/>
    </row>
    <row r="4" spans="1:20" ht="19.5" customHeight="1" thickBot="1" x14ac:dyDescent="0.3">
      <c r="A4" s="1146"/>
      <c r="B4" s="1147"/>
      <c r="C4" s="337"/>
      <c r="D4" s="142"/>
      <c r="E4" s="567"/>
      <c r="F4" s="1255"/>
      <c r="G4" s="1256"/>
      <c r="H4" s="1229"/>
      <c r="I4" s="1256"/>
      <c r="J4" s="1256"/>
      <c r="K4" s="1229"/>
      <c r="L4" s="1257"/>
      <c r="M4" s="323" t="str">
        <f>'Total PL'!M4</f>
        <v>(Announced Apr 24)</v>
      </c>
      <c r="N4" s="1252" t="str">
        <f>'Total PL'!N4:T4</f>
        <v>(Announced Jul 25)</v>
      </c>
      <c r="O4" s="1253"/>
      <c r="P4" s="1253"/>
      <c r="Q4" s="1253"/>
      <c r="R4" s="1231"/>
      <c r="S4" s="1231"/>
      <c r="T4" s="1232"/>
    </row>
    <row r="5" spans="1:20" ht="22.5" customHeight="1" thickBot="1" x14ac:dyDescent="0.3">
      <c r="A5" s="1190" t="s">
        <v>20</v>
      </c>
      <c r="B5" s="1191"/>
      <c r="C5" s="141" t="str">
        <f>'Total PL'!C5</f>
        <v>Full (A)</v>
      </c>
      <c r="D5" s="141" t="str">
        <f>'Total PL'!D5</f>
        <v>Full (A)</v>
      </c>
      <c r="E5" s="77"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8" t="str">
        <f>'Total PL'!M5</f>
        <v xml:space="preserve">Full (P) </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3.25" customHeight="1" thickTop="1" x14ac:dyDescent="0.25">
      <c r="A6" s="50"/>
      <c r="B6" s="798" t="s">
        <v>156</v>
      </c>
      <c r="C6" s="147">
        <v>311.25</v>
      </c>
      <c r="D6" s="782">
        <v>289.20999999999998</v>
      </c>
      <c r="E6" s="147">
        <v>260.33999999999997</v>
      </c>
      <c r="F6" s="147">
        <v>56.83</v>
      </c>
      <c r="G6" s="783">
        <v>66.45</v>
      </c>
      <c r="H6" s="783">
        <v>72.28</v>
      </c>
      <c r="I6" s="784">
        <v>73.529999999999973</v>
      </c>
      <c r="J6" s="151">
        <v>123.28</v>
      </c>
      <c r="K6" s="782">
        <v>145.80999999999997</v>
      </c>
      <c r="L6" s="150">
        <v>269.08999999999997</v>
      </c>
      <c r="M6" s="790">
        <v>285</v>
      </c>
      <c r="N6" s="791">
        <v>51.83</v>
      </c>
      <c r="O6" s="792"/>
      <c r="P6" s="792"/>
      <c r="Q6" s="793"/>
      <c r="R6" s="786"/>
      <c r="S6" s="591"/>
      <c r="T6" s="884">
        <v>285</v>
      </c>
    </row>
    <row r="7" spans="1:20" ht="23.25" customHeight="1" x14ac:dyDescent="0.25">
      <c r="A7" s="45"/>
      <c r="B7" s="46" t="s">
        <v>47</v>
      </c>
      <c r="C7" s="161">
        <v>230.55</v>
      </c>
      <c r="D7" s="152">
        <v>217.2</v>
      </c>
      <c r="E7" s="161">
        <v>237.85</v>
      </c>
      <c r="F7" s="255">
        <v>61.94</v>
      </c>
      <c r="G7" s="153">
        <v>56.89</v>
      </c>
      <c r="H7" s="154">
        <v>58.600000000000009</v>
      </c>
      <c r="I7" s="155">
        <v>58.69</v>
      </c>
      <c r="J7" s="161">
        <v>118.83</v>
      </c>
      <c r="K7" s="156">
        <v>117.29</v>
      </c>
      <c r="L7" s="161">
        <v>236.12</v>
      </c>
      <c r="M7" s="179">
        <v>245</v>
      </c>
      <c r="N7" s="583">
        <v>58.84</v>
      </c>
      <c r="O7" s="592"/>
      <c r="P7" s="593"/>
      <c r="Q7" s="594"/>
      <c r="R7" s="351"/>
      <c r="S7" s="335"/>
      <c r="T7" s="839">
        <v>245</v>
      </c>
    </row>
    <row r="8" spans="1:20" ht="23.25" customHeight="1" x14ac:dyDescent="0.25">
      <c r="A8" s="45"/>
      <c r="B8" s="46" t="s">
        <v>11</v>
      </c>
      <c r="C8" s="157">
        <v>191.55</v>
      </c>
      <c r="D8" s="157">
        <v>183.39</v>
      </c>
      <c r="E8" s="157">
        <v>209.62</v>
      </c>
      <c r="F8" s="157">
        <v>51.06</v>
      </c>
      <c r="G8" s="158">
        <v>56.349999999999994</v>
      </c>
      <c r="H8" s="159">
        <v>62.210000000000008</v>
      </c>
      <c r="I8" s="160">
        <v>57.06</v>
      </c>
      <c r="J8" s="161">
        <v>107.41</v>
      </c>
      <c r="K8" s="161">
        <v>119.27000000000001</v>
      </c>
      <c r="L8" s="160">
        <v>226.68</v>
      </c>
      <c r="M8" s="180">
        <v>230</v>
      </c>
      <c r="N8" s="584">
        <v>45.48</v>
      </c>
      <c r="O8" s="595"/>
      <c r="P8" s="537"/>
      <c r="Q8" s="596"/>
      <c r="R8" s="335"/>
      <c r="S8" s="335"/>
      <c r="T8" s="885">
        <v>230</v>
      </c>
    </row>
    <row r="9" spans="1:20" ht="23.25" customHeight="1" x14ac:dyDescent="0.25">
      <c r="A9" s="45"/>
      <c r="B9" s="46" t="s">
        <v>49</v>
      </c>
      <c r="C9" s="157">
        <v>253.64</v>
      </c>
      <c r="D9" s="157">
        <v>230.61</v>
      </c>
      <c r="E9" s="157">
        <v>267.95999999999998</v>
      </c>
      <c r="F9" s="157">
        <v>81.790000000000006</v>
      </c>
      <c r="G9" s="158">
        <v>69.339999999999989</v>
      </c>
      <c r="H9" s="159">
        <v>86.87</v>
      </c>
      <c r="I9" s="160">
        <v>71.680000000000007</v>
      </c>
      <c r="J9" s="161">
        <v>151.13</v>
      </c>
      <c r="K9" s="161">
        <v>158.55000000000001</v>
      </c>
      <c r="L9" s="160">
        <v>309.68</v>
      </c>
      <c r="M9" s="180">
        <v>345</v>
      </c>
      <c r="N9" s="584">
        <v>93.38</v>
      </c>
      <c r="O9" s="595"/>
      <c r="P9" s="537"/>
      <c r="Q9" s="596"/>
      <c r="R9" s="335"/>
      <c r="S9" s="335"/>
      <c r="T9" s="885">
        <v>345</v>
      </c>
    </row>
    <row r="10" spans="1:20" ht="23.25" customHeight="1" x14ac:dyDescent="0.25">
      <c r="A10" s="47"/>
      <c r="B10" s="46" t="s">
        <v>48</v>
      </c>
      <c r="C10" s="157">
        <v>88.87</v>
      </c>
      <c r="D10" s="157">
        <v>89.77</v>
      </c>
      <c r="E10" s="157">
        <v>103.27</v>
      </c>
      <c r="F10" s="157">
        <v>25.92</v>
      </c>
      <c r="G10" s="158">
        <v>25.659999999999997</v>
      </c>
      <c r="H10" s="159">
        <v>30.019999999999996</v>
      </c>
      <c r="I10" s="160">
        <v>25.36</v>
      </c>
      <c r="J10" s="161">
        <v>51.58</v>
      </c>
      <c r="K10" s="161">
        <v>55.379999999999995</v>
      </c>
      <c r="L10" s="160">
        <v>106.96</v>
      </c>
      <c r="M10" s="180">
        <v>120</v>
      </c>
      <c r="N10" s="584">
        <v>26.24</v>
      </c>
      <c r="O10" s="595"/>
      <c r="P10" s="537"/>
      <c r="Q10" s="596"/>
      <c r="R10" s="335"/>
      <c r="S10" s="335"/>
      <c r="T10" s="885">
        <v>120</v>
      </c>
    </row>
    <row r="11" spans="1:20" ht="23.25" customHeight="1" thickBot="1" x14ac:dyDescent="0.3">
      <c r="A11" s="48"/>
      <c r="B11" s="49" t="s">
        <v>12</v>
      </c>
      <c r="C11" s="162">
        <v>5.35</v>
      </c>
      <c r="D11" s="162">
        <v>2.77</v>
      </c>
      <c r="E11" s="162">
        <v>5.85</v>
      </c>
      <c r="F11" s="162">
        <v>1.45</v>
      </c>
      <c r="G11" s="163">
        <v>1.3699999999999999</v>
      </c>
      <c r="H11" s="164">
        <v>2.0299999999999998</v>
      </c>
      <c r="I11" s="165">
        <v>1.5500000000000007</v>
      </c>
      <c r="J11" s="166">
        <v>2.82</v>
      </c>
      <c r="K11" s="166">
        <v>3.5800000000000005</v>
      </c>
      <c r="L11" s="165">
        <v>6.4</v>
      </c>
      <c r="M11" s="182">
        <v>5</v>
      </c>
      <c r="N11" s="585">
        <v>1.31</v>
      </c>
      <c r="O11" s="597"/>
      <c r="P11" s="598"/>
      <c r="Q11" s="599"/>
      <c r="R11" s="352"/>
      <c r="S11" s="352"/>
      <c r="T11" s="886">
        <v>5</v>
      </c>
    </row>
    <row r="12" spans="1:20" ht="23.25" customHeight="1" thickTop="1" thickBot="1" x14ac:dyDescent="0.3">
      <c r="A12" s="9" t="s">
        <v>13</v>
      </c>
      <c r="B12" s="17"/>
      <c r="C12" s="167">
        <v>1081.21</v>
      </c>
      <c r="D12" s="167">
        <v>1012.95</v>
      </c>
      <c r="E12" s="167">
        <v>1084.8900000000001</v>
      </c>
      <c r="F12" s="167">
        <v>278.99</v>
      </c>
      <c r="G12" s="168">
        <v>276.05999999999995</v>
      </c>
      <c r="H12" s="99">
        <v>312.01</v>
      </c>
      <c r="I12" s="97">
        <v>287.87000000000012</v>
      </c>
      <c r="J12" s="98">
        <v>555.04999999999995</v>
      </c>
      <c r="K12" s="98">
        <v>599.88000000000011</v>
      </c>
      <c r="L12" s="97">
        <v>1154.93</v>
      </c>
      <c r="M12" s="183">
        <v>1230</v>
      </c>
      <c r="N12" s="622">
        <v>277.08</v>
      </c>
      <c r="O12" s="624"/>
      <c r="P12" s="625"/>
      <c r="Q12" s="626"/>
      <c r="R12" s="600"/>
      <c r="S12" s="600"/>
      <c r="T12" s="887">
        <v>1230</v>
      </c>
    </row>
    <row r="13" spans="1:20" s="30" customFormat="1" ht="15.75" customHeight="1" thickBot="1" x14ac:dyDescent="0.3">
      <c r="A13" s="21"/>
      <c r="B13" s="451"/>
      <c r="C13" s="20"/>
      <c r="D13" s="20"/>
      <c r="E13" s="20"/>
      <c r="F13" s="20"/>
      <c r="G13" s="20"/>
      <c r="H13" s="20"/>
      <c r="I13" s="20"/>
      <c r="J13" s="20"/>
      <c r="K13" s="20"/>
      <c r="L13" s="20"/>
      <c r="M13" s="20"/>
      <c r="N13" s="21"/>
      <c r="O13" s="21"/>
      <c r="P13" s="21"/>
      <c r="Q13" s="21"/>
      <c r="R13" s="21"/>
      <c r="S13" s="21"/>
      <c r="T13" s="21"/>
    </row>
    <row r="14" spans="1:20" ht="23.25" customHeight="1" thickBot="1" x14ac:dyDescent="0.3">
      <c r="A14" s="1244"/>
      <c r="B14" s="1245"/>
      <c r="C14" s="81" t="str">
        <f>'Total PL'!C5</f>
        <v>Full (A)</v>
      </c>
      <c r="D14" s="81" t="str">
        <f>'Total PL'!D5</f>
        <v>Full (A)</v>
      </c>
      <c r="E14" s="81" t="s">
        <v>143</v>
      </c>
      <c r="F14" s="81" t="str">
        <f>'Total PL'!F5</f>
        <v>Q1 (A)</v>
      </c>
      <c r="G14" s="132" t="str">
        <f>'Total PL'!G5</f>
        <v>Q2 (A)</v>
      </c>
      <c r="H14" s="132" t="str">
        <f>'Total PL'!H5</f>
        <v>Q3 (A)</v>
      </c>
      <c r="I14" s="78" t="str">
        <f>'Total PL'!I5</f>
        <v>Q4 (A)</v>
      </c>
      <c r="J14" s="77" t="str">
        <f>'Total PL'!J5</f>
        <v>1st H (A)</v>
      </c>
      <c r="K14" s="77" t="str">
        <f>'Total PL'!K5</f>
        <v>2nd H (A)</v>
      </c>
      <c r="L14" s="78" t="str">
        <f>'Total PL'!L5</f>
        <v>Full (A)</v>
      </c>
      <c r="M14" s="325" t="str">
        <f>M5</f>
        <v xml:space="preserve">Full (P) </v>
      </c>
      <c r="N14" s="521" t="str">
        <f>'Total PL'!N5</f>
        <v>Q1 (A)</v>
      </c>
      <c r="O14" s="586" t="str">
        <f>'Total PL'!O5</f>
        <v>Q2 (E)</v>
      </c>
      <c r="P14" s="523" t="str">
        <f>'Total PL'!P5</f>
        <v>Q3 (E)</v>
      </c>
      <c r="Q14" s="469" t="str">
        <f>'Total PL'!Q5</f>
        <v>Q4 (E)</v>
      </c>
      <c r="R14" s="138" t="str">
        <f>'Total PL'!R5</f>
        <v>1st H (E)</v>
      </c>
      <c r="S14" s="138" t="str">
        <f>'Total PL'!S5</f>
        <v>2nd H (E)</v>
      </c>
      <c r="T14" s="138" t="str">
        <f>'Total PL'!T5</f>
        <v>Full (E)</v>
      </c>
    </row>
    <row r="15" spans="1:20" ht="23.25" customHeight="1" thickTop="1" x14ac:dyDescent="0.25">
      <c r="A15" s="22" t="s">
        <v>24</v>
      </c>
      <c r="B15" s="23"/>
      <c r="C15" s="126">
        <v>72.849999999999994</v>
      </c>
      <c r="D15" s="126">
        <v>85.347859999999997</v>
      </c>
      <c r="E15" s="126">
        <v>112.11</v>
      </c>
      <c r="F15" s="126">
        <v>39.35</v>
      </c>
      <c r="G15" s="169">
        <v>32.54</v>
      </c>
      <c r="H15" s="170">
        <v>40.510000000000005</v>
      </c>
      <c r="I15" s="171">
        <v>17.930000000000007</v>
      </c>
      <c r="J15" s="125">
        <v>71.89</v>
      </c>
      <c r="K15" s="125">
        <v>58.440000000000012</v>
      </c>
      <c r="L15" s="125">
        <v>130.33000000000001</v>
      </c>
      <c r="M15" s="184">
        <v>140</v>
      </c>
      <c r="N15" s="623">
        <v>33.99</v>
      </c>
      <c r="O15" s="627"/>
      <c r="P15" s="627"/>
      <c r="Q15" s="628"/>
      <c r="R15" s="629"/>
      <c r="S15" s="629"/>
      <c r="T15" s="888">
        <v>140</v>
      </c>
    </row>
    <row r="16" spans="1:20" ht="23.25" customHeight="1" thickBot="1" x14ac:dyDescent="0.3">
      <c r="A16" s="24" t="s">
        <v>25</v>
      </c>
      <c r="B16" s="25"/>
      <c r="C16" s="172">
        <v>6.7378215147843618E-2</v>
      </c>
      <c r="D16" s="172">
        <v>8.4256735278147976E-2</v>
      </c>
      <c r="E16" s="172">
        <v>0.10333766556978126</v>
      </c>
      <c r="F16" s="172">
        <v>0.14104448188107099</v>
      </c>
      <c r="G16" s="120">
        <v>0.11787292617546911</v>
      </c>
      <c r="H16" s="124">
        <v>0.12983558219287844</v>
      </c>
      <c r="I16" s="173">
        <v>6.2285059228123801E-2</v>
      </c>
      <c r="J16" s="123">
        <v>0.12951986307539862</v>
      </c>
      <c r="K16" s="123">
        <v>9.741948389677936E-2</v>
      </c>
      <c r="L16" s="123">
        <v>0.11284666603170755</v>
      </c>
      <c r="M16" s="185">
        <v>0.11382113821138211</v>
      </c>
      <c r="N16" s="587">
        <v>0.12267215244694675</v>
      </c>
      <c r="O16" s="550"/>
      <c r="P16" s="550"/>
      <c r="Q16" s="601"/>
      <c r="R16" s="602"/>
      <c r="S16" s="602"/>
      <c r="T16" s="843">
        <v>0.11382113821138211</v>
      </c>
    </row>
    <row r="17" spans="1:20" ht="20.25" customHeight="1" thickBot="1" x14ac:dyDescent="0.3">
      <c r="A17" s="1264"/>
      <c r="B17" s="1264"/>
      <c r="C17" s="1264"/>
      <c r="D17" s="1264"/>
      <c r="E17" s="1264"/>
      <c r="F17" s="1264"/>
      <c r="G17" s="1264"/>
      <c r="H17" s="1264"/>
      <c r="I17" s="1264"/>
      <c r="J17" s="1264"/>
      <c r="K17" s="1264"/>
      <c r="L17" s="1264"/>
      <c r="M17" s="1264"/>
    </row>
    <row r="18" spans="1:20" ht="23.25" customHeight="1" x14ac:dyDescent="0.25">
      <c r="A18" s="1258" t="s">
        <v>100</v>
      </c>
      <c r="B18" s="1259"/>
      <c r="C18" s="1192" t="str">
        <f>'Total PL'!$C$37</f>
        <v>FY16 (A) /
FY15 (A)</v>
      </c>
      <c r="D18" s="1192" t="str">
        <f>'Total PL'!$D$37</f>
        <v>FY17 (A) /
FY16 (A)</v>
      </c>
      <c r="E18" s="1192" t="str">
        <f>'Total PL'!$E$37</f>
        <v>FY18 (A) /
FY17 (A)</v>
      </c>
      <c r="F18" s="1208" t="str">
        <f>'Total PL'!$F$37</f>
        <v>FY19 (A) &amp; (E) / 
FY18 (A)</v>
      </c>
      <c r="G18" s="1209"/>
      <c r="H18" s="1209"/>
      <c r="I18" s="1209"/>
      <c r="J18" s="1209"/>
      <c r="K18" s="1209"/>
      <c r="L18" s="1209"/>
      <c r="M18" s="575"/>
      <c r="S18" s="1260"/>
      <c r="T18" s="1260"/>
    </row>
    <row r="19" spans="1:20" ht="15" customHeight="1" thickBot="1" x14ac:dyDescent="0.3">
      <c r="A19" s="1246" t="s">
        <v>20</v>
      </c>
      <c r="B19" s="1247"/>
      <c r="C19" s="1193"/>
      <c r="D19" s="1193"/>
      <c r="E19" s="1193"/>
      <c r="F19" s="1210"/>
      <c r="G19" s="1211"/>
      <c r="H19" s="1211"/>
      <c r="I19" s="1211"/>
      <c r="J19" s="1211"/>
      <c r="K19" s="1211"/>
      <c r="L19" s="1211"/>
      <c r="M19" s="576"/>
      <c r="S19" s="1261"/>
      <c r="T19" s="1262"/>
    </row>
    <row r="20" spans="1:20" ht="23.25" customHeight="1" thickBot="1" x14ac:dyDescent="0.3">
      <c r="A20" s="1190" t="s">
        <v>71</v>
      </c>
      <c r="B20" s="1191"/>
      <c r="C20" s="77" t="str">
        <f>C5</f>
        <v>Full (A)</v>
      </c>
      <c r="D20" s="77" t="str">
        <f>D5</f>
        <v>Full (A)</v>
      </c>
      <c r="E20" s="77" t="s">
        <v>145</v>
      </c>
      <c r="F20" s="74" t="s">
        <v>27</v>
      </c>
      <c r="G20" s="330" t="s">
        <v>131</v>
      </c>
      <c r="H20" s="75" t="s">
        <v>132</v>
      </c>
      <c r="I20" s="330" t="s">
        <v>133</v>
      </c>
      <c r="J20" s="77" t="s">
        <v>134</v>
      </c>
      <c r="K20" s="77" t="s">
        <v>135</v>
      </c>
      <c r="L20" s="944" t="s">
        <v>174</v>
      </c>
      <c r="M20" s="576"/>
      <c r="S20" s="1262"/>
      <c r="T20" s="1262"/>
    </row>
    <row r="21" spans="1:20" ht="23.25" customHeight="1" thickTop="1" x14ac:dyDescent="0.25">
      <c r="A21" s="50"/>
      <c r="B21" s="798" t="s">
        <v>153</v>
      </c>
      <c r="C21" s="788">
        <v>0.92918875502008025</v>
      </c>
      <c r="D21" s="788">
        <v>0.90017634245012268</v>
      </c>
      <c r="E21" s="788">
        <v>1.0336098947530152</v>
      </c>
      <c r="F21" s="789">
        <v>0.91201830019355978</v>
      </c>
      <c r="G21" s="797"/>
      <c r="H21" s="603"/>
      <c r="I21" s="604"/>
      <c r="J21" s="794"/>
      <c r="K21" s="794"/>
      <c r="L21" s="788">
        <v>1.0591251997472966</v>
      </c>
      <c r="M21" s="565"/>
      <c r="S21" s="13"/>
      <c r="T21" s="1135"/>
    </row>
    <row r="22" spans="1:20" ht="23.25" customHeight="1" x14ac:dyDescent="0.25">
      <c r="A22" s="45"/>
      <c r="B22" s="46" t="s">
        <v>47</v>
      </c>
      <c r="C22" s="175">
        <v>0.94209499024072862</v>
      </c>
      <c r="D22" s="175">
        <v>1.0950736648250461</v>
      </c>
      <c r="E22" s="569">
        <v>0.99272650830355269</v>
      </c>
      <c r="F22" s="339">
        <v>0.94995156603164366</v>
      </c>
      <c r="G22" s="605"/>
      <c r="H22" s="606"/>
      <c r="I22" s="762"/>
      <c r="J22" s="421"/>
      <c r="K22" s="421"/>
      <c r="L22" s="257">
        <v>1.0376079959342708</v>
      </c>
      <c r="M22" s="564"/>
      <c r="S22" s="1135"/>
      <c r="T22" s="1138"/>
    </row>
    <row r="23" spans="1:20" ht="23.25" customHeight="1" x14ac:dyDescent="0.25">
      <c r="A23" s="45"/>
      <c r="B23" s="46" t="s">
        <v>11</v>
      </c>
      <c r="C23" s="176">
        <v>0.95740015661707112</v>
      </c>
      <c r="D23" s="176">
        <v>1.1430285184579312</v>
      </c>
      <c r="E23" s="562">
        <v>1.0813853639919855</v>
      </c>
      <c r="F23" s="332">
        <v>0.89071680376028195</v>
      </c>
      <c r="G23" s="606"/>
      <c r="H23" s="606"/>
      <c r="I23" s="607"/>
      <c r="J23" s="419"/>
      <c r="K23" s="419"/>
      <c r="L23" s="176">
        <v>1.0146461972825127</v>
      </c>
      <c r="M23" s="564"/>
      <c r="S23" s="1135"/>
      <c r="T23" s="1138"/>
    </row>
    <row r="24" spans="1:20" ht="23.25" customHeight="1" x14ac:dyDescent="0.25">
      <c r="A24" s="45"/>
      <c r="B24" s="46" t="s">
        <v>49</v>
      </c>
      <c r="C24" s="176">
        <v>0.90920201860905225</v>
      </c>
      <c r="D24" s="176">
        <v>1.16196175360999</v>
      </c>
      <c r="E24" s="562">
        <v>1.1556948798328111</v>
      </c>
      <c r="F24" s="332">
        <v>1.1417043648367771</v>
      </c>
      <c r="G24" s="606"/>
      <c r="H24" s="606"/>
      <c r="I24" s="607"/>
      <c r="J24" s="419"/>
      <c r="K24" s="419"/>
      <c r="L24" s="176">
        <v>1.1140532162231982</v>
      </c>
      <c r="M24" s="564"/>
      <c r="S24" s="1135"/>
      <c r="T24" s="1138"/>
    </row>
    <row r="25" spans="1:20" ht="23.25" customHeight="1" x14ac:dyDescent="0.25">
      <c r="A25" s="47"/>
      <c r="B25" s="46" t="s">
        <v>48</v>
      </c>
      <c r="C25" s="176">
        <v>1.0101271520198041</v>
      </c>
      <c r="D25" s="176">
        <v>1.1503843154728752</v>
      </c>
      <c r="E25" s="562">
        <v>1.0357315774184177</v>
      </c>
      <c r="F25" s="332">
        <v>1.0123456790123455</v>
      </c>
      <c r="G25" s="606"/>
      <c r="H25" s="606"/>
      <c r="I25" s="607"/>
      <c r="J25" s="419"/>
      <c r="K25" s="419"/>
      <c r="L25" s="176">
        <v>1.1219147344801796</v>
      </c>
      <c r="M25" s="564"/>
      <c r="S25" s="13"/>
      <c r="T25" s="1138"/>
    </row>
    <row r="26" spans="1:20" ht="23.25" customHeight="1" thickBot="1" x14ac:dyDescent="0.3">
      <c r="A26" s="48"/>
      <c r="B26" s="49" t="s">
        <v>12</v>
      </c>
      <c r="C26" s="177">
        <v>0.51775700934579438</v>
      </c>
      <c r="D26" s="177">
        <v>2.1119133574007218</v>
      </c>
      <c r="E26" s="570">
        <v>1.0940170940170941</v>
      </c>
      <c r="F26" s="340">
        <v>0.90344827586206899</v>
      </c>
      <c r="G26" s="630"/>
      <c r="H26" s="630"/>
      <c r="I26" s="609"/>
      <c r="J26" s="422"/>
      <c r="K26" s="422"/>
      <c r="L26" s="893">
        <v>0.78125</v>
      </c>
      <c r="M26" s="573"/>
      <c r="S26" s="1135"/>
      <c r="T26" s="1138"/>
    </row>
    <row r="27" spans="1:20" ht="23.25" customHeight="1" thickTop="1" thickBot="1" x14ac:dyDescent="0.3">
      <c r="A27" s="9" t="s">
        <v>26</v>
      </c>
      <c r="B27" s="17"/>
      <c r="C27" s="146">
        <v>0.93686702860683868</v>
      </c>
      <c r="D27" s="146">
        <v>1.0710202872797276</v>
      </c>
      <c r="E27" s="394">
        <v>1.0645595405985859</v>
      </c>
      <c r="F27" s="341">
        <v>0.993153876483028</v>
      </c>
      <c r="G27" s="632"/>
      <c r="H27" s="633"/>
      <c r="I27" s="634"/>
      <c r="J27" s="635"/>
      <c r="K27" s="635"/>
      <c r="L27" s="394">
        <v>1.0649996103659962</v>
      </c>
      <c r="M27" s="565"/>
      <c r="S27" s="13"/>
      <c r="T27" s="1135"/>
    </row>
    <row r="28" spans="1:20" ht="9.75" customHeight="1" thickBot="1" x14ac:dyDescent="0.3">
      <c r="A28" s="18"/>
      <c r="B28" s="18"/>
      <c r="C28" s="1136"/>
      <c r="D28" s="1136"/>
      <c r="E28" s="1133"/>
      <c r="F28" s="30"/>
      <c r="G28" s="30"/>
      <c r="H28" s="30"/>
      <c r="I28" s="30"/>
      <c r="J28" s="30"/>
      <c r="K28" s="1254"/>
      <c r="L28" s="1254"/>
      <c r="M28" s="1133"/>
      <c r="S28" s="1135"/>
      <c r="T28" s="1135"/>
    </row>
    <row r="29" spans="1:20" ht="23.25" customHeight="1" thickBot="1" x14ac:dyDescent="0.3">
      <c r="A29" s="1244"/>
      <c r="B29" s="1245"/>
      <c r="C29" s="77" t="str">
        <f>C5</f>
        <v>Full (A)</v>
      </c>
      <c r="D29" s="77" t="str">
        <f>D5</f>
        <v>Full (A)</v>
      </c>
      <c r="E29" s="343" t="s">
        <v>144</v>
      </c>
      <c r="F29" s="81" t="str">
        <f>F20</f>
        <v>Q1 (A)</v>
      </c>
      <c r="G29" s="331" t="str">
        <f t="shared" ref="G29:L29" si="0">G20</f>
        <v xml:space="preserve">Q2 </v>
      </c>
      <c r="H29" s="132" t="str">
        <f t="shared" si="0"/>
        <v xml:space="preserve">Q3 </v>
      </c>
      <c r="I29" s="78" t="str">
        <f t="shared" si="0"/>
        <v xml:space="preserve">Q4 </v>
      </c>
      <c r="J29" s="77" t="str">
        <f t="shared" si="0"/>
        <v xml:space="preserve">1st H </v>
      </c>
      <c r="K29" s="77" t="str">
        <f t="shared" si="0"/>
        <v xml:space="preserve">2nd H </v>
      </c>
      <c r="L29" s="944" t="str">
        <f t="shared" si="0"/>
        <v>Full (E)</v>
      </c>
      <c r="M29" s="1134"/>
      <c r="S29" s="1251"/>
      <c r="T29" s="1251"/>
    </row>
    <row r="30" spans="1:20" ht="23.25" customHeight="1" thickTop="1" thickBot="1" x14ac:dyDescent="0.3">
      <c r="A30" s="26" t="s">
        <v>24</v>
      </c>
      <c r="B30" s="139"/>
      <c r="C30" s="146">
        <v>1.1715560741249142</v>
      </c>
      <c r="D30" s="146">
        <v>1.313565448506852</v>
      </c>
      <c r="E30" s="571">
        <v>1.1625189545981627</v>
      </c>
      <c r="F30" s="342">
        <v>0.86378653113087678</v>
      </c>
      <c r="G30" s="636"/>
      <c r="H30" s="637"/>
      <c r="I30" s="637"/>
      <c r="J30" s="396"/>
      <c r="K30" s="396"/>
      <c r="L30" s="571">
        <v>1.0741962710043733</v>
      </c>
      <c r="M30" s="579"/>
      <c r="S30" s="70"/>
      <c r="T30" s="70"/>
    </row>
    <row r="31" spans="1:20" ht="10.8" customHeight="1" x14ac:dyDescent="0.25"/>
    <row r="32" spans="1:20" ht="20.25" customHeight="1" x14ac:dyDescent="0.25">
      <c r="A32" s="1198" t="s">
        <v>186</v>
      </c>
      <c r="B32" s="1198"/>
      <c r="C32" s="1198"/>
      <c r="D32" s="1198"/>
      <c r="E32" s="1198"/>
      <c r="F32" s="1198"/>
      <c r="G32" s="1198"/>
      <c r="H32" s="1198"/>
      <c r="I32" s="1198"/>
      <c r="J32" s="1198"/>
      <c r="K32" s="1198"/>
      <c r="L32" s="1198"/>
      <c r="M32" s="389"/>
      <c r="N32" s="37"/>
      <c r="O32" s="37"/>
      <c r="P32" s="37"/>
      <c r="Q32" s="37"/>
      <c r="R32" s="37"/>
      <c r="S32" s="37"/>
      <c r="T32" s="37"/>
    </row>
    <row r="33" spans="1:20" ht="20.25" customHeight="1" x14ac:dyDescent="0.25">
      <c r="A33" s="389"/>
      <c r="B33" s="389"/>
      <c r="C33" s="389"/>
      <c r="D33" s="389"/>
      <c r="F33" s="389"/>
      <c r="G33" s="389"/>
      <c r="H33" s="389"/>
      <c r="I33" s="389"/>
      <c r="J33" s="389"/>
      <c r="K33" s="389"/>
      <c r="L33" s="389"/>
      <c r="M33" s="389"/>
      <c r="N33" s="37"/>
      <c r="O33" s="37"/>
      <c r="P33" s="37"/>
      <c r="Q33" s="37"/>
      <c r="R33" s="37"/>
      <c r="S33" s="37"/>
      <c r="T33" s="37"/>
    </row>
  </sheetData>
  <mergeCells count="24">
    <mergeCell ref="A32:L32"/>
    <mergeCell ref="F4:L4"/>
    <mergeCell ref="N4:T4"/>
    <mergeCell ref="A5:B5"/>
    <mergeCell ref="A14:B14"/>
    <mergeCell ref="A17:M17"/>
    <mergeCell ref="A18:B18"/>
    <mergeCell ref="C18:C19"/>
    <mergeCell ref="D18:D19"/>
    <mergeCell ref="F18:L19"/>
    <mergeCell ref="A19:B19"/>
    <mergeCell ref="A20:B20"/>
    <mergeCell ref="S18:T18"/>
    <mergeCell ref="E18:E19"/>
    <mergeCell ref="K28:L28"/>
    <mergeCell ref="F2:L2"/>
    <mergeCell ref="N2:T2"/>
    <mergeCell ref="S29:T29"/>
    <mergeCell ref="A3:B3"/>
    <mergeCell ref="F3:L3"/>
    <mergeCell ref="N3:T3"/>
    <mergeCell ref="S20:T20"/>
    <mergeCell ref="S19:T19"/>
    <mergeCell ref="A29:B29"/>
  </mergeCells>
  <phoneticPr fontId="3"/>
  <pageMargins left="0.27559055118110237" right="7.874015748031496E-2" top="0.51181102362204722" bottom="0.19685039370078741" header="0.51181102362204722" footer="0.35433070866141736"/>
  <pageSetup paperSize="9" scale="64" orientation="landscape" r:id="rId1"/>
  <headerFooter scaleWithDoc="0" alignWithMargins="0">
    <oddFooter>&amp;C&amp;8 7&amp;R&amp;8HCB　   Summary of Operations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3"/>
  <sheetViews>
    <sheetView showGridLines="0" zoomScale="70" zoomScaleNormal="70" zoomScaleSheetLayoutView="70" workbookViewId="0"/>
  </sheetViews>
  <sheetFormatPr defaultColWidth="9" defaultRowHeight="13.8" x14ac:dyDescent="0.25"/>
  <cols>
    <col min="1" max="1" width="8.6640625" style="412" customWidth="1"/>
    <col min="2" max="2" width="10" style="412" customWidth="1"/>
    <col min="3" max="4" width="11" style="412" customWidth="1"/>
    <col min="5" max="5" width="11.109375" style="412" customWidth="1"/>
    <col min="6" max="12" width="11" style="412" customWidth="1"/>
    <col min="13" max="13" width="18.88671875" style="412" customWidth="1"/>
    <col min="14" max="20" width="11.109375" style="412" customWidth="1"/>
    <col min="21" max="16384" width="9" style="412"/>
  </cols>
  <sheetData>
    <row r="1" spans="1:20" ht="21.75" customHeight="1" thickBot="1" x14ac:dyDescent="0.3">
      <c r="A1" s="411"/>
      <c r="B1" s="411"/>
      <c r="C1" s="411"/>
      <c r="D1" s="411"/>
      <c r="E1" s="411"/>
      <c r="F1" s="411"/>
      <c r="G1" s="411"/>
      <c r="H1" s="411"/>
      <c r="I1" s="411"/>
      <c r="J1" s="411"/>
      <c r="K1" s="411"/>
      <c r="L1" s="411"/>
      <c r="M1" s="411"/>
      <c r="N1" s="411"/>
      <c r="O1" s="411"/>
      <c r="P1" s="411"/>
      <c r="Q1" s="411"/>
      <c r="R1" s="411"/>
      <c r="T1" s="439" t="s">
        <v>250</v>
      </c>
    </row>
    <row r="2" spans="1:20" ht="15.6" x14ac:dyDescent="0.25">
      <c r="A2" s="14"/>
      <c r="B2" s="15"/>
      <c r="C2" s="80" t="str">
        <f>'Total PL'!C2</f>
        <v>FY15</v>
      </c>
      <c r="D2" s="79" t="str">
        <f>'Total PL'!D2</f>
        <v>FY16</v>
      </c>
      <c r="E2" s="79" t="str">
        <f>'Total PL'!E2</f>
        <v>FY17</v>
      </c>
      <c r="F2" s="1221" t="str">
        <f>'Total PL'!F2</f>
        <v>FY18</v>
      </c>
      <c r="G2" s="1222"/>
      <c r="H2" s="1222"/>
      <c r="I2" s="1222"/>
      <c r="J2" s="1222"/>
      <c r="K2" s="1222"/>
      <c r="L2" s="1223"/>
      <c r="M2" s="319" t="str">
        <f>'Total PL'!M2</f>
        <v>FY19</v>
      </c>
      <c r="N2" s="1248" t="str">
        <f>'Total PL'!N2</f>
        <v>FY19</v>
      </c>
      <c r="O2" s="1224"/>
      <c r="P2" s="1224"/>
      <c r="Q2" s="1224"/>
      <c r="R2" s="1224"/>
      <c r="S2" s="1224"/>
      <c r="T2" s="1225"/>
    </row>
    <row r="3" spans="1:20" ht="16.8" x14ac:dyDescent="0.25">
      <c r="A3" s="1226" t="s">
        <v>28</v>
      </c>
      <c r="B3" s="1249"/>
      <c r="C3" s="1132" t="str">
        <f>'Total PL'!C3</f>
        <v>Actual</v>
      </c>
      <c r="D3" s="144" t="str">
        <f>'Total PL'!D3</f>
        <v>Actual</v>
      </c>
      <c r="E3" s="144" t="str">
        <f>'Total PL'!E3</f>
        <v>Actual</v>
      </c>
      <c r="F3" s="1210" t="str">
        <f>'Total PL'!F3:L3</f>
        <v xml:space="preserve">Actual </v>
      </c>
      <c r="G3" s="1229"/>
      <c r="H3" s="1229"/>
      <c r="I3" s="1229"/>
      <c r="J3" s="1229"/>
      <c r="K3" s="1229"/>
      <c r="L3" s="1230"/>
      <c r="M3" s="321" t="str">
        <f>'Total PL'!M3</f>
        <v>Plan</v>
      </c>
      <c r="N3" s="1250" t="str">
        <f>'Total PL'!N3</f>
        <v>Actual / Estimates</v>
      </c>
      <c r="O3" s="1231"/>
      <c r="P3" s="1231"/>
      <c r="Q3" s="1231"/>
      <c r="R3" s="1231"/>
      <c r="S3" s="1231"/>
      <c r="T3" s="1232"/>
    </row>
    <row r="4" spans="1:20" ht="19.5" customHeight="1" thickBot="1" x14ac:dyDescent="0.3">
      <c r="A4" s="1146"/>
      <c r="B4" s="1147"/>
      <c r="C4" s="337"/>
      <c r="D4" s="142"/>
      <c r="E4" s="567"/>
      <c r="F4" s="1255"/>
      <c r="G4" s="1256"/>
      <c r="H4" s="1229"/>
      <c r="I4" s="1256"/>
      <c r="J4" s="1256"/>
      <c r="K4" s="1229"/>
      <c r="L4" s="1257"/>
      <c r="M4" s="323" t="str">
        <f>+'Total PL'!M4</f>
        <v>(Announced Apr 24)</v>
      </c>
      <c r="N4" s="1252" t="str">
        <f>'Total PL'!N4:T4</f>
        <v>(Announced Jul 25)</v>
      </c>
      <c r="O4" s="1253"/>
      <c r="P4" s="1253"/>
      <c r="Q4" s="1253"/>
      <c r="R4" s="1231"/>
      <c r="S4" s="1231"/>
      <c r="T4" s="1232"/>
    </row>
    <row r="5" spans="1:20" ht="22.5" customHeight="1" thickBot="1" x14ac:dyDescent="0.3">
      <c r="A5" s="1190" t="s">
        <v>20</v>
      </c>
      <c r="B5" s="1191"/>
      <c r="C5" s="141" t="str">
        <f>'Total PL'!C5</f>
        <v>Full (A)</v>
      </c>
      <c r="D5" s="141" t="str">
        <f>'Total PL'!D5</f>
        <v>Full (A)</v>
      </c>
      <c r="E5" s="77"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8" t="str">
        <f>'Total PL'!M5</f>
        <v xml:space="preserve">Full (P) </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3.25" customHeight="1" thickTop="1" x14ac:dyDescent="0.25">
      <c r="A6" s="50"/>
      <c r="B6" s="798" t="s">
        <v>157</v>
      </c>
      <c r="C6" s="147">
        <v>430.71</v>
      </c>
      <c r="D6" s="147">
        <v>514.19000000000005</v>
      </c>
      <c r="E6" s="147">
        <v>354.61</v>
      </c>
      <c r="F6" s="147">
        <v>75.819999999999993</v>
      </c>
      <c r="G6" s="148">
        <v>57.02</v>
      </c>
      <c r="H6" s="149">
        <v>124.20999999999998</v>
      </c>
      <c r="I6" s="784">
        <v>98.020000000000039</v>
      </c>
      <c r="J6" s="151">
        <v>132.87</v>
      </c>
      <c r="K6" s="151">
        <v>222.23000000000002</v>
      </c>
      <c r="L6" s="782">
        <v>355.1</v>
      </c>
      <c r="M6" s="790">
        <v>305</v>
      </c>
      <c r="N6" s="582">
        <v>88.45</v>
      </c>
      <c r="O6" s="588"/>
      <c r="P6" s="589"/>
      <c r="Q6" s="590"/>
      <c r="R6" s="591"/>
      <c r="S6" s="591"/>
      <c r="T6" s="890">
        <v>305</v>
      </c>
    </row>
    <row r="7" spans="1:20" ht="23.25" customHeight="1" x14ac:dyDescent="0.25">
      <c r="A7" s="45"/>
      <c r="B7" s="46" t="s">
        <v>47</v>
      </c>
      <c r="C7" s="161">
        <v>0</v>
      </c>
      <c r="D7" s="161">
        <v>0</v>
      </c>
      <c r="E7" s="161">
        <v>0</v>
      </c>
      <c r="F7" s="255">
        <v>0</v>
      </c>
      <c r="G7" s="159">
        <v>0</v>
      </c>
      <c r="H7" s="159">
        <v>0</v>
      </c>
      <c r="I7" s="155">
        <v>0</v>
      </c>
      <c r="J7" s="161">
        <v>0</v>
      </c>
      <c r="K7" s="161">
        <v>0</v>
      </c>
      <c r="L7" s="155">
        <v>0</v>
      </c>
      <c r="M7" s="179">
        <v>0</v>
      </c>
      <c r="N7" s="703">
        <v>0</v>
      </c>
      <c r="O7" s="537"/>
      <c r="P7" s="537"/>
      <c r="Q7" s="596"/>
      <c r="R7" s="335"/>
      <c r="S7" s="335"/>
      <c r="T7" s="891">
        <v>0</v>
      </c>
    </row>
    <row r="8" spans="1:20" ht="23.25" customHeight="1" x14ac:dyDescent="0.25">
      <c r="A8" s="45"/>
      <c r="B8" s="46" t="s">
        <v>11</v>
      </c>
      <c r="C8" s="157">
        <v>0</v>
      </c>
      <c r="D8" s="157">
        <v>0</v>
      </c>
      <c r="E8" s="157">
        <v>0</v>
      </c>
      <c r="F8" s="157">
        <v>0</v>
      </c>
      <c r="G8" s="158">
        <v>0</v>
      </c>
      <c r="H8" s="159">
        <v>0</v>
      </c>
      <c r="I8" s="160">
        <v>0</v>
      </c>
      <c r="J8" s="161">
        <v>0</v>
      </c>
      <c r="K8" s="161">
        <v>0</v>
      </c>
      <c r="L8" s="160">
        <v>0</v>
      </c>
      <c r="M8" s="180">
        <v>0</v>
      </c>
      <c r="N8" s="584">
        <v>0</v>
      </c>
      <c r="O8" s="595"/>
      <c r="P8" s="537"/>
      <c r="Q8" s="596"/>
      <c r="R8" s="335"/>
      <c r="S8" s="335"/>
      <c r="T8" s="885">
        <v>0</v>
      </c>
    </row>
    <row r="9" spans="1:20" ht="23.25" customHeight="1" x14ac:dyDescent="0.25">
      <c r="A9" s="45"/>
      <c r="B9" s="46" t="s">
        <v>49</v>
      </c>
      <c r="C9" s="157">
        <v>170.51</v>
      </c>
      <c r="D9" s="157">
        <v>72.930000000000007</v>
      </c>
      <c r="E9" s="157">
        <v>85.24</v>
      </c>
      <c r="F9" s="157">
        <v>15.24</v>
      </c>
      <c r="G9" s="158">
        <v>19.7</v>
      </c>
      <c r="H9" s="159">
        <v>17.520000000000003</v>
      </c>
      <c r="I9" s="160">
        <v>8.8999999999999986</v>
      </c>
      <c r="J9" s="161">
        <v>34.94</v>
      </c>
      <c r="K9" s="161">
        <v>26.42</v>
      </c>
      <c r="L9" s="160">
        <v>61.36</v>
      </c>
      <c r="M9" s="180">
        <v>15</v>
      </c>
      <c r="N9" s="584">
        <v>3.52</v>
      </c>
      <c r="O9" s="595"/>
      <c r="P9" s="537"/>
      <c r="Q9" s="596"/>
      <c r="R9" s="335"/>
      <c r="S9" s="335"/>
      <c r="T9" s="885">
        <v>15</v>
      </c>
    </row>
    <row r="10" spans="1:20" ht="23.25" customHeight="1" x14ac:dyDescent="0.25">
      <c r="A10" s="47"/>
      <c r="B10" s="46" t="s">
        <v>48</v>
      </c>
      <c r="C10" s="157">
        <v>0</v>
      </c>
      <c r="D10" s="157">
        <v>0</v>
      </c>
      <c r="E10" s="157">
        <v>0</v>
      </c>
      <c r="F10" s="157">
        <v>0</v>
      </c>
      <c r="G10" s="158">
        <v>0</v>
      </c>
      <c r="H10" s="159">
        <v>0</v>
      </c>
      <c r="I10" s="160">
        <v>0</v>
      </c>
      <c r="J10" s="161">
        <v>0</v>
      </c>
      <c r="K10" s="161">
        <v>0</v>
      </c>
      <c r="L10" s="160">
        <v>0</v>
      </c>
      <c r="M10" s="180">
        <v>0</v>
      </c>
      <c r="N10" s="584">
        <v>0</v>
      </c>
      <c r="O10" s="595"/>
      <c r="P10" s="537"/>
      <c r="Q10" s="596"/>
      <c r="R10" s="335"/>
      <c r="S10" s="335"/>
      <c r="T10" s="885">
        <v>0</v>
      </c>
    </row>
    <row r="11" spans="1:20" ht="23.25" customHeight="1" thickBot="1" x14ac:dyDescent="0.3">
      <c r="A11" s="48"/>
      <c r="B11" s="49" t="s">
        <v>12</v>
      </c>
      <c r="C11" s="162">
        <v>1.43</v>
      </c>
      <c r="D11" s="162">
        <v>1.7</v>
      </c>
      <c r="E11" s="162">
        <v>3.93</v>
      </c>
      <c r="F11" s="162">
        <v>0.73</v>
      </c>
      <c r="G11" s="163">
        <v>0.19800000000000001</v>
      </c>
      <c r="H11" s="164">
        <v>2.0000000000001128E-3</v>
      </c>
      <c r="I11" s="165">
        <v>0</v>
      </c>
      <c r="J11" s="166">
        <v>0.92799999999999994</v>
      </c>
      <c r="K11" s="166">
        <v>2.0000000000001128E-3</v>
      </c>
      <c r="L11" s="165">
        <v>0.93</v>
      </c>
      <c r="M11" s="182">
        <v>0</v>
      </c>
      <c r="N11" s="585">
        <v>0</v>
      </c>
      <c r="O11" s="597"/>
      <c r="P11" s="598"/>
      <c r="Q11" s="599"/>
      <c r="R11" s="352"/>
      <c r="S11" s="352"/>
      <c r="T11" s="886">
        <v>0</v>
      </c>
    </row>
    <row r="12" spans="1:20" ht="23.25" customHeight="1" thickTop="1" thickBot="1" x14ac:dyDescent="0.3">
      <c r="A12" s="386" t="s">
        <v>146</v>
      </c>
      <c r="B12" s="39"/>
      <c r="C12" s="98">
        <v>603</v>
      </c>
      <c r="D12" s="98">
        <v>589</v>
      </c>
      <c r="E12" s="167">
        <v>443.78</v>
      </c>
      <c r="F12" s="256">
        <v>91.79</v>
      </c>
      <c r="G12" s="99">
        <v>76.917999999999992</v>
      </c>
      <c r="H12" s="99">
        <v>141.13000000000002</v>
      </c>
      <c r="I12" s="829">
        <v>106.92000000000002</v>
      </c>
      <c r="J12" s="98">
        <v>169.34</v>
      </c>
      <c r="K12" s="98">
        <v>248.05000000000004</v>
      </c>
      <c r="L12" s="150">
        <v>417.39000000000004</v>
      </c>
      <c r="M12" s="448">
        <v>320</v>
      </c>
      <c r="N12" s="826">
        <v>91.97</v>
      </c>
      <c r="O12" s="679"/>
      <c r="P12" s="625"/>
      <c r="Q12" s="478"/>
      <c r="R12" s="477"/>
      <c r="S12" s="477"/>
      <c r="T12" s="892">
        <v>320</v>
      </c>
    </row>
    <row r="13" spans="1:20" s="30" customFormat="1" ht="15.75" customHeight="1" thickBot="1" x14ac:dyDescent="0.3">
      <c r="A13" s="21"/>
      <c r="B13" s="451"/>
      <c r="C13" s="20"/>
      <c r="D13" s="20"/>
      <c r="E13" s="20"/>
      <c r="F13" s="20"/>
      <c r="G13" s="20"/>
      <c r="H13" s="20"/>
      <c r="I13" s="20"/>
      <c r="J13" s="20"/>
      <c r="K13" s="20"/>
      <c r="L13" s="20"/>
      <c r="M13" s="20"/>
      <c r="N13" s="21"/>
      <c r="O13" s="21"/>
      <c r="P13" s="21"/>
      <c r="Q13" s="21"/>
      <c r="R13" s="21"/>
      <c r="S13" s="21"/>
      <c r="T13" s="21"/>
    </row>
    <row r="14" spans="1:20" ht="23.25" customHeight="1" thickBot="1" x14ac:dyDescent="0.3">
      <c r="A14" s="1244"/>
      <c r="B14" s="1245"/>
      <c r="C14" s="81" t="str">
        <f>'Total PL'!C5</f>
        <v>Full (A)</v>
      </c>
      <c r="D14" s="81" t="str">
        <f>'Total PL'!D5</f>
        <v>Full (A)</v>
      </c>
      <c r="E14" s="81" t="s">
        <v>143</v>
      </c>
      <c r="F14" s="81" t="str">
        <f>'Total PL'!F5</f>
        <v>Q1 (A)</v>
      </c>
      <c r="G14" s="132" t="str">
        <f>'Total PL'!G5</f>
        <v>Q2 (A)</v>
      </c>
      <c r="H14" s="132" t="str">
        <f>'Total PL'!H5</f>
        <v>Q3 (A)</v>
      </c>
      <c r="I14" s="78" t="str">
        <f>'Total PL'!I5</f>
        <v>Q4 (A)</v>
      </c>
      <c r="J14" s="77" t="str">
        <f>'Total PL'!J5</f>
        <v>1st H (A)</v>
      </c>
      <c r="K14" s="77" t="str">
        <f>'Total PL'!K5</f>
        <v>2nd H (A)</v>
      </c>
      <c r="L14" s="78" t="str">
        <f>'Total PL'!L5</f>
        <v>Full (A)</v>
      </c>
      <c r="M14" s="325" t="str">
        <f>M5</f>
        <v xml:space="preserve">Full (P) </v>
      </c>
      <c r="N14" s="521" t="str">
        <f>'Total PL'!N5</f>
        <v>Q1 (A)</v>
      </c>
      <c r="O14" s="586" t="str">
        <f>'Total PL'!O5</f>
        <v>Q2 (E)</v>
      </c>
      <c r="P14" s="523" t="str">
        <f>'Total PL'!P5</f>
        <v>Q3 (E)</v>
      </c>
      <c r="Q14" s="469" t="str">
        <f>'Total PL'!Q5</f>
        <v>Q4 (E)</v>
      </c>
      <c r="R14" s="138" t="str">
        <f>'Total PL'!R5</f>
        <v>1st H (E)</v>
      </c>
      <c r="S14" s="138" t="str">
        <f>'Total PL'!S5</f>
        <v>2nd H (E)</v>
      </c>
      <c r="T14" s="138" t="str">
        <f>'Total PL'!T5</f>
        <v>Full (E)</v>
      </c>
    </row>
    <row r="15" spans="1:20" ht="23.25" customHeight="1" thickTop="1" x14ac:dyDescent="0.25">
      <c r="A15" s="463" t="s">
        <v>148</v>
      </c>
      <c r="B15" s="462"/>
      <c r="C15" s="479">
        <v>-17</v>
      </c>
      <c r="D15" s="126">
        <v>1</v>
      </c>
      <c r="E15" s="126">
        <v>-12</v>
      </c>
      <c r="F15" s="832">
        <v>-3.4284407000000003</v>
      </c>
      <c r="G15" s="833">
        <v>-12.158131060000001</v>
      </c>
      <c r="H15" s="835">
        <v>10.55</v>
      </c>
      <c r="I15" s="834">
        <v>0.30999999999999872</v>
      </c>
      <c r="J15" s="830">
        <v>-15.59</v>
      </c>
      <c r="K15" s="830">
        <v>10.86</v>
      </c>
      <c r="L15" s="126">
        <v>-4.7300000000000004</v>
      </c>
      <c r="M15" s="184">
        <v>-10</v>
      </c>
      <c r="N15" s="623">
        <v>3.71</v>
      </c>
      <c r="O15" s="473"/>
      <c r="P15" s="473"/>
      <c r="Q15" s="474"/>
      <c r="R15" s="474"/>
      <c r="S15" s="474"/>
      <c r="T15" s="844">
        <v>-10</v>
      </c>
    </row>
    <row r="16" spans="1:20" ht="23.25" customHeight="1" thickBot="1" x14ac:dyDescent="0.3">
      <c r="A16" s="24" t="s">
        <v>147</v>
      </c>
      <c r="B16" s="460"/>
      <c r="C16" s="897" t="s">
        <v>104</v>
      </c>
      <c r="D16" s="119">
        <v>1.697792869269949E-3</v>
      </c>
      <c r="E16" s="364" t="s">
        <v>104</v>
      </c>
      <c r="F16" s="614" t="s">
        <v>104</v>
      </c>
      <c r="G16" s="615" t="s">
        <v>104</v>
      </c>
      <c r="H16" s="828">
        <v>7.4753773116984334E-2</v>
      </c>
      <c r="I16" s="616" t="s">
        <v>104</v>
      </c>
      <c r="J16" s="616" t="s">
        <v>104</v>
      </c>
      <c r="K16" s="461">
        <v>2.4234804474117747E-2</v>
      </c>
      <c r="L16" s="488" t="s">
        <v>104</v>
      </c>
      <c r="M16" s="831" t="s">
        <v>104</v>
      </c>
      <c r="N16" s="518">
        <v>4.0339241056866371E-2</v>
      </c>
      <c r="O16" s="466"/>
      <c r="P16" s="466"/>
      <c r="Q16" s="476"/>
      <c r="R16" s="475"/>
      <c r="S16" s="467"/>
      <c r="T16" s="896" t="s">
        <v>104</v>
      </c>
    </row>
    <row r="17" spans="1:21" ht="20.25" customHeight="1" thickBot="1" x14ac:dyDescent="0.3">
      <c r="A17" s="1264"/>
      <c r="B17" s="1264"/>
      <c r="C17" s="1264"/>
      <c r="D17" s="1264"/>
      <c r="E17" s="1264"/>
      <c r="F17" s="1264"/>
      <c r="G17" s="1264"/>
      <c r="H17" s="1264"/>
      <c r="I17" s="1264"/>
      <c r="J17" s="1264"/>
      <c r="K17" s="1264"/>
      <c r="L17" s="1264"/>
      <c r="M17" s="1264"/>
      <c r="R17" s="450"/>
      <c r="S17" s="450"/>
      <c r="T17" s="450"/>
    </row>
    <row r="18" spans="1:21" ht="23.25" customHeight="1" x14ac:dyDescent="0.25">
      <c r="A18" s="1258" t="s">
        <v>101</v>
      </c>
      <c r="B18" s="1259"/>
      <c r="C18" s="1192" t="str">
        <f>'Total PL'!$C$37</f>
        <v>FY16 (A) /
FY15 (A)</v>
      </c>
      <c r="D18" s="1192" t="str">
        <f>'Total PL'!$D$37</f>
        <v>FY17 (A) /
FY16 (A)</v>
      </c>
      <c r="E18" s="1192" t="str">
        <f>'Total PL'!$E$37</f>
        <v>FY18 (A) /
FY17 (A)</v>
      </c>
      <c r="F18" s="1208" t="str">
        <f>'Total PL'!$F$37</f>
        <v>FY19 (A) &amp; (E) / 
FY18 (A)</v>
      </c>
      <c r="G18" s="1209"/>
      <c r="H18" s="1209"/>
      <c r="I18" s="1209"/>
      <c r="J18" s="1209"/>
      <c r="K18" s="1209"/>
      <c r="L18" s="1209"/>
      <c r="M18" s="575"/>
      <c r="Q18" s="468"/>
      <c r="R18" s="1267"/>
      <c r="S18" s="1267"/>
      <c r="T18" s="1267"/>
    </row>
    <row r="19" spans="1:21" ht="15" customHeight="1" thickBot="1" x14ac:dyDescent="0.3">
      <c r="A19" s="1246" t="s">
        <v>20</v>
      </c>
      <c r="B19" s="1247"/>
      <c r="C19" s="1193"/>
      <c r="D19" s="1193"/>
      <c r="E19" s="1193"/>
      <c r="F19" s="1210"/>
      <c r="G19" s="1211"/>
      <c r="H19" s="1211"/>
      <c r="I19" s="1211"/>
      <c r="J19" s="1211"/>
      <c r="K19" s="1211"/>
      <c r="L19" s="1211"/>
      <c r="M19" s="576"/>
      <c r="Q19" s="468"/>
      <c r="R19" s="1261"/>
      <c r="S19" s="1261"/>
      <c r="T19" s="1261"/>
    </row>
    <row r="20" spans="1:21" ht="23.25" customHeight="1" thickBot="1" x14ac:dyDescent="0.3">
      <c r="A20" s="1190" t="s">
        <v>71</v>
      </c>
      <c r="B20" s="1191"/>
      <c r="C20" s="77" t="str">
        <f>C5</f>
        <v>Full (A)</v>
      </c>
      <c r="D20" s="77" t="str">
        <f>D5</f>
        <v>Full (A)</v>
      </c>
      <c r="E20" s="77" t="s">
        <v>145</v>
      </c>
      <c r="F20" s="74" t="s">
        <v>27</v>
      </c>
      <c r="G20" s="330" t="s">
        <v>131</v>
      </c>
      <c r="H20" s="75" t="s">
        <v>132</v>
      </c>
      <c r="I20" s="330" t="s">
        <v>133</v>
      </c>
      <c r="J20" s="77" t="s">
        <v>134</v>
      </c>
      <c r="K20" s="77" t="s">
        <v>135</v>
      </c>
      <c r="L20" s="944" t="s">
        <v>174</v>
      </c>
      <c r="M20" s="576"/>
      <c r="Q20" s="468"/>
      <c r="R20" s="1262"/>
      <c r="S20" s="1262"/>
      <c r="T20" s="1262"/>
    </row>
    <row r="21" spans="1:21" ht="23.25" customHeight="1" thickTop="1" x14ac:dyDescent="0.25">
      <c r="A21" s="50"/>
      <c r="B21" s="798" t="s">
        <v>158</v>
      </c>
      <c r="C21" s="174">
        <v>1.1938195073251145</v>
      </c>
      <c r="D21" s="174">
        <v>0.68964779556195177</v>
      </c>
      <c r="E21" s="569">
        <v>1.0013817997236401</v>
      </c>
      <c r="F21" s="338">
        <v>1.1665787391189661</v>
      </c>
      <c r="G21" s="603"/>
      <c r="H21" s="603"/>
      <c r="I21" s="800"/>
      <c r="J21" s="420"/>
      <c r="K21" s="794"/>
      <c r="L21" s="803">
        <v>0.85891298225851864</v>
      </c>
      <c r="M21" s="565"/>
      <c r="Q21" s="468"/>
      <c r="R21" s="70"/>
      <c r="S21" s="70"/>
      <c r="T21" s="70"/>
    </row>
    <row r="22" spans="1:21" ht="23.25" customHeight="1" x14ac:dyDescent="0.25">
      <c r="A22" s="45"/>
      <c r="B22" s="46" t="s">
        <v>47</v>
      </c>
      <c r="C22" s="368" t="s">
        <v>104</v>
      </c>
      <c r="D22" s="368" t="s">
        <v>104</v>
      </c>
      <c r="E22" s="368" t="s">
        <v>104</v>
      </c>
      <c r="F22" s="369" t="s">
        <v>104</v>
      </c>
      <c r="G22" s="649"/>
      <c r="H22" s="649"/>
      <c r="I22" s="647"/>
      <c r="J22" s="651"/>
      <c r="K22" s="648"/>
      <c r="L22" s="368" t="s">
        <v>104</v>
      </c>
      <c r="M22" s="564"/>
      <c r="Q22" s="468"/>
      <c r="R22" s="70"/>
      <c r="S22" s="70"/>
      <c r="T22" s="1138"/>
    </row>
    <row r="23" spans="1:21" ht="23.25" customHeight="1" x14ac:dyDescent="0.25">
      <c r="A23" s="45"/>
      <c r="B23" s="46" t="s">
        <v>11</v>
      </c>
      <c r="C23" s="368" t="s">
        <v>104</v>
      </c>
      <c r="D23" s="368" t="s">
        <v>104</v>
      </c>
      <c r="E23" s="641" t="s">
        <v>104</v>
      </c>
      <c r="F23" s="369" t="s">
        <v>104</v>
      </c>
      <c r="G23" s="649"/>
      <c r="H23" s="649"/>
      <c r="I23" s="650"/>
      <c r="J23" s="651"/>
      <c r="K23" s="651"/>
      <c r="L23" s="368" t="s">
        <v>104</v>
      </c>
      <c r="M23" s="564"/>
      <c r="Q23" s="468"/>
      <c r="R23" s="70"/>
      <c r="S23" s="70"/>
      <c r="T23" s="1138"/>
    </row>
    <row r="24" spans="1:21" ht="23.25" customHeight="1" x14ac:dyDescent="0.25">
      <c r="A24" s="45"/>
      <c r="B24" s="46" t="s">
        <v>49</v>
      </c>
      <c r="C24" s="176">
        <v>0.42771684945164512</v>
      </c>
      <c r="D24" s="176">
        <v>1.1687919923214038</v>
      </c>
      <c r="E24" s="562">
        <v>0.71984983575786021</v>
      </c>
      <c r="F24" s="332">
        <v>0.23097112860892388</v>
      </c>
      <c r="G24" s="606"/>
      <c r="H24" s="606"/>
      <c r="I24" s="607"/>
      <c r="J24" s="419"/>
      <c r="K24" s="419"/>
      <c r="L24" s="176">
        <v>0.24445893089960888</v>
      </c>
      <c r="M24" s="564"/>
      <c r="Q24" s="468"/>
      <c r="R24" s="70"/>
      <c r="S24" s="1268"/>
      <c r="T24" s="1268"/>
    </row>
    <row r="25" spans="1:21" ht="23.25" customHeight="1" x14ac:dyDescent="0.25">
      <c r="A25" s="47"/>
      <c r="B25" s="46" t="s">
        <v>48</v>
      </c>
      <c r="C25" s="368" t="s">
        <v>104</v>
      </c>
      <c r="D25" s="368" t="s">
        <v>104</v>
      </c>
      <c r="E25" s="641" t="s">
        <v>104</v>
      </c>
      <c r="F25" s="369" t="s">
        <v>104</v>
      </c>
      <c r="G25" s="649"/>
      <c r="H25" s="649"/>
      <c r="I25" s="650"/>
      <c r="J25" s="651"/>
      <c r="K25" s="651"/>
      <c r="L25" s="368" t="s">
        <v>104</v>
      </c>
      <c r="M25" s="564"/>
      <c r="Q25" s="468"/>
      <c r="R25" s="70"/>
      <c r="S25" s="70"/>
      <c r="T25" s="1138"/>
    </row>
    <row r="26" spans="1:21" ht="23.25" customHeight="1" thickBot="1" x14ac:dyDescent="0.3">
      <c r="A26" s="48"/>
      <c r="B26" s="49" t="s">
        <v>12</v>
      </c>
      <c r="C26" s="177">
        <v>1.1888111888111887</v>
      </c>
      <c r="D26" s="177">
        <v>2.3117647058823532</v>
      </c>
      <c r="E26" s="570">
        <v>0.23664122137404581</v>
      </c>
      <c r="F26" s="340">
        <v>0</v>
      </c>
      <c r="G26" s="630"/>
      <c r="H26" s="630"/>
      <c r="I26" s="631"/>
      <c r="J26" s="422"/>
      <c r="K26" s="422"/>
      <c r="L26" s="1054" t="s">
        <v>104</v>
      </c>
      <c r="M26" s="573"/>
      <c r="Q26" s="468"/>
      <c r="R26" s="70"/>
      <c r="S26" s="70"/>
      <c r="T26" s="1138"/>
    </row>
    <row r="27" spans="1:21" ht="23.25" customHeight="1" thickTop="1" thickBot="1" x14ac:dyDescent="0.3">
      <c r="A27" s="36" t="s">
        <v>146</v>
      </c>
      <c r="B27" s="464"/>
      <c r="C27" s="122">
        <v>0.97678275290215588</v>
      </c>
      <c r="D27" s="427">
        <v>0.75344651952461794</v>
      </c>
      <c r="E27" s="394">
        <v>0.94053359772860445</v>
      </c>
      <c r="F27" s="394">
        <v>1.0019609979300577</v>
      </c>
      <c r="G27" s="480"/>
      <c r="H27" s="480"/>
      <c r="I27" s="481"/>
      <c r="J27" s="482"/>
      <c r="K27" s="476"/>
      <c r="L27" s="146">
        <v>0.7666690625074869</v>
      </c>
      <c r="M27" s="563"/>
      <c r="Q27" s="468"/>
      <c r="R27" s="70"/>
      <c r="S27" s="471"/>
      <c r="T27" s="471"/>
      <c r="U27" s="37"/>
    </row>
    <row r="28" spans="1:21" ht="9.75" customHeight="1" thickBot="1" x14ac:dyDescent="0.3">
      <c r="A28" s="18"/>
      <c r="B28" s="18"/>
      <c r="C28" s="1136"/>
      <c r="D28" s="1136"/>
      <c r="E28" s="1133"/>
      <c r="F28" s="30"/>
      <c r="G28" s="30"/>
      <c r="H28" s="30"/>
      <c r="I28" s="30"/>
      <c r="J28" s="30"/>
      <c r="K28" s="1254"/>
      <c r="L28" s="1254"/>
      <c r="M28" s="1133"/>
      <c r="Q28" s="468"/>
      <c r="R28" s="440"/>
      <c r="S28" s="440"/>
      <c r="T28" s="1135"/>
    </row>
    <row r="29" spans="1:21" ht="23.25" customHeight="1" thickBot="1" x14ac:dyDescent="0.3">
      <c r="A29" s="1244"/>
      <c r="B29" s="1245"/>
      <c r="C29" s="77" t="str">
        <f>C5</f>
        <v>Full (A)</v>
      </c>
      <c r="D29" s="77" t="str">
        <f>D5</f>
        <v>Full (A)</v>
      </c>
      <c r="E29" s="343" t="s">
        <v>144</v>
      </c>
      <c r="F29" s="81" t="str">
        <f>F20</f>
        <v>Q1 (A)</v>
      </c>
      <c r="G29" s="331" t="str">
        <f t="shared" ref="G29:L29" si="0">G20</f>
        <v xml:space="preserve">Q2 </v>
      </c>
      <c r="H29" s="132" t="str">
        <f t="shared" si="0"/>
        <v xml:space="preserve">Q3 </v>
      </c>
      <c r="I29" s="78" t="str">
        <f t="shared" si="0"/>
        <v xml:space="preserve">Q4 </v>
      </c>
      <c r="J29" s="77" t="str">
        <f t="shared" si="0"/>
        <v xml:space="preserve">1st H </v>
      </c>
      <c r="K29" s="77" t="str">
        <f t="shared" si="0"/>
        <v xml:space="preserve">2nd H </v>
      </c>
      <c r="L29" s="944" t="str">
        <f t="shared" si="0"/>
        <v>Full (E)</v>
      </c>
      <c r="M29" s="1134"/>
      <c r="Q29" s="468"/>
      <c r="R29" s="472"/>
      <c r="S29" s="472"/>
      <c r="T29" s="472"/>
    </row>
    <row r="30" spans="1:21" ht="23.25" customHeight="1" thickTop="1" thickBot="1" x14ac:dyDescent="0.3">
      <c r="A30" s="26" t="s">
        <v>148</v>
      </c>
      <c r="B30" s="458"/>
      <c r="C30" s="383" t="s">
        <v>104</v>
      </c>
      <c r="D30" s="483" t="s">
        <v>104</v>
      </c>
      <c r="E30" s="771" t="s">
        <v>104</v>
      </c>
      <c r="F30" s="384" t="s">
        <v>104</v>
      </c>
      <c r="G30" s="484"/>
      <c r="H30" s="485"/>
      <c r="I30" s="486"/>
      <c r="J30" s="484"/>
      <c r="K30" s="487"/>
      <c r="L30" s="898" t="s">
        <v>104</v>
      </c>
      <c r="M30" s="579"/>
      <c r="N30" s="37"/>
      <c r="Q30" s="468"/>
      <c r="R30" s="70"/>
      <c r="S30" s="70"/>
      <c r="T30" s="70"/>
      <c r="U30" s="37"/>
    </row>
    <row r="31" spans="1:21" ht="11.4" customHeight="1" x14ac:dyDescent="0.25">
      <c r="R31" s="440"/>
      <c r="S31" s="440"/>
      <c r="T31" s="440"/>
    </row>
    <row r="32" spans="1:21" ht="13.8" customHeight="1" x14ac:dyDescent="0.25">
      <c r="A32" s="1198" t="s">
        <v>185</v>
      </c>
      <c r="B32" s="1263"/>
      <c r="C32" s="1263"/>
      <c r="D32" s="1263"/>
      <c r="E32" s="1263"/>
      <c r="F32" s="1263"/>
      <c r="G32" s="1263"/>
      <c r="H32" s="1263"/>
      <c r="I32" s="1263"/>
      <c r="J32" s="1263"/>
      <c r="K32" s="1263"/>
      <c r="L32" s="1263"/>
      <c r="M32" s="1263"/>
      <c r="N32" s="1263"/>
      <c r="O32" s="1263"/>
      <c r="P32" s="1263"/>
      <c r="Q32" s="1263"/>
      <c r="R32" s="1263"/>
      <c r="S32" s="1263"/>
    </row>
    <row r="33" spans="1:11" x14ac:dyDescent="0.25">
      <c r="A33" s="1198" t="s">
        <v>251</v>
      </c>
      <c r="B33" s="1198"/>
      <c r="C33" s="1198"/>
      <c r="D33" s="1198"/>
      <c r="E33" s="1198"/>
      <c r="F33" s="1198"/>
      <c r="G33" s="1198"/>
      <c r="H33" s="1198"/>
      <c r="I33" s="1198"/>
      <c r="J33" s="1198"/>
      <c r="K33" s="1198"/>
    </row>
  </sheetData>
  <mergeCells count="25">
    <mergeCell ref="A20:B20"/>
    <mergeCell ref="F2:L2"/>
    <mergeCell ref="N2:T2"/>
    <mergeCell ref="R18:T18"/>
    <mergeCell ref="R20:T20"/>
    <mergeCell ref="A18:B18"/>
    <mergeCell ref="A3:B3"/>
    <mergeCell ref="F3:L3"/>
    <mergeCell ref="N3:T3"/>
    <mergeCell ref="A33:K33"/>
    <mergeCell ref="A29:B29"/>
    <mergeCell ref="F4:L4"/>
    <mergeCell ref="C18:C19"/>
    <mergeCell ref="D18:D19"/>
    <mergeCell ref="F18:L19"/>
    <mergeCell ref="A19:B19"/>
    <mergeCell ref="A32:S32"/>
    <mergeCell ref="N4:T4"/>
    <mergeCell ref="A5:B5"/>
    <mergeCell ref="A14:B14"/>
    <mergeCell ref="A17:M17"/>
    <mergeCell ref="S24:T24"/>
    <mergeCell ref="K28:L28"/>
    <mergeCell ref="E18:E19"/>
    <mergeCell ref="R19:T19"/>
  </mergeCells>
  <phoneticPr fontId="3"/>
  <pageMargins left="0.27559055118110237" right="7.874015748031496E-2" top="0.51181102362204722" bottom="0.19685039370078741" header="0.51181102362204722" footer="0.35433070866141736"/>
  <pageSetup paperSize="9" scale="64" orientation="landscape" r:id="rId1"/>
  <headerFooter scaleWithDoc="0" alignWithMargins="0">
    <oddFooter>&amp;C&amp;8 8&amp;R&amp;8Other　   Summary of Operations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36"/>
  <sheetViews>
    <sheetView showGridLines="0" zoomScale="70" zoomScaleNormal="70" zoomScaleSheetLayoutView="70" workbookViewId="0"/>
  </sheetViews>
  <sheetFormatPr defaultColWidth="9" defaultRowHeight="13.8" x14ac:dyDescent="0.25"/>
  <cols>
    <col min="1" max="1" width="8.6640625" style="412" customWidth="1"/>
    <col min="2" max="2" width="27.5546875" style="412" customWidth="1"/>
    <col min="3" max="4" width="11" style="412" customWidth="1"/>
    <col min="5" max="5" width="11.109375" style="412" customWidth="1"/>
    <col min="6" max="12" width="11" style="412" customWidth="1"/>
    <col min="13" max="13" width="18.88671875" style="412" customWidth="1"/>
    <col min="14" max="14" width="11.109375" style="412" customWidth="1"/>
    <col min="15" max="15" width="10.5546875" style="412" customWidth="1"/>
    <col min="16" max="17" width="10.33203125" style="412" customWidth="1"/>
    <col min="18" max="18" width="10.109375" style="412" customWidth="1"/>
    <col min="19" max="19" width="10.33203125" style="412" customWidth="1"/>
    <col min="20" max="20" width="11.109375" style="412" customWidth="1"/>
    <col min="21" max="16384" width="9" style="412"/>
  </cols>
  <sheetData>
    <row r="1" spans="1:20" ht="21.75" customHeight="1" thickBot="1" x14ac:dyDescent="0.3">
      <c r="A1" s="411"/>
      <c r="B1" s="411"/>
      <c r="C1" s="411"/>
      <c r="D1" s="411"/>
      <c r="E1" s="411"/>
      <c r="F1" s="411"/>
      <c r="G1" s="411"/>
      <c r="H1" s="411"/>
      <c r="I1" s="411"/>
      <c r="J1" s="411"/>
      <c r="K1" s="411"/>
      <c r="L1" s="411"/>
      <c r="M1" s="411"/>
      <c r="N1" s="411"/>
      <c r="O1" s="411"/>
      <c r="P1" s="411"/>
      <c r="Q1" s="411"/>
      <c r="R1" s="411"/>
      <c r="T1" s="439" t="s">
        <v>243</v>
      </c>
    </row>
    <row r="2" spans="1:20" ht="15.75" customHeight="1" x14ac:dyDescent="0.25">
      <c r="A2" s="1271" t="s">
        <v>102</v>
      </c>
      <c r="B2" s="1272"/>
      <c r="C2" s="80" t="str">
        <f>'Total PL'!C2</f>
        <v>FY15</v>
      </c>
      <c r="D2" s="79" t="str">
        <f>'Total PL'!D2</f>
        <v>FY16</v>
      </c>
      <c r="E2" s="79" t="str">
        <f>'Total PL'!E2</f>
        <v>FY17</v>
      </c>
      <c r="F2" s="1221" t="str">
        <f>'Total PL'!F2</f>
        <v>FY18</v>
      </c>
      <c r="G2" s="1222"/>
      <c r="H2" s="1222"/>
      <c r="I2" s="1222"/>
      <c r="J2" s="1222"/>
      <c r="K2" s="1222"/>
      <c r="L2" s="1223"/>
      <c r="M2" s="319" t="str">
        <f>'Total PL'!M2</f>
        <v>FY19</v>
      </c>
      <c r="N2" s="1248" t="str">
        <f>'Total PL'!N2</f>
        <v>FY19</v>
      </c>
      <c r="O2" s="1224"/>
      <c r="P2" s="1224"/>
      <c r="Q2" s="1224"/>
      <c r="R2" s="1224"/>
      <c r="S2" s="1224"/>
      <c r="T2" s="1225"/>
    </row>
    <row r="3" spans="1:20" ht="16.5" customHeight="1" x14ac:dyDescent="0.25">
      <c r="A3" s="1273"/>
      <c r="B3" s="1274"/>
      <c r="C3" s="1132" t="str">
        <f>'Total PL'!C3</f>
        <v>Actual</v>
      </c>
      <c r="D3" s="144" t="str">
        <f>'Total PL'!D3</f>
        <v>Actual</v>
      </c>
      <c r="E3" s="144" t="str">
        <f>'Total PL'!E3</f>
        <v>Actual</v>
      </c>
      <c r="F3" s="1210" t="str">
        <f>'Total PL'!F3:L3</f>
        <v xml:space="preserve">Actual </v>
      </c>
      <c r="G3" s="1229"/>
      <c r="H3" s="1229"/>
      <c r="I3" s="1229"/>
      <c r="J3" s="1229"/>
      <c r="K3" s="1229"/>
      <c r="L3" s="1230"/>
      <c r="M3" s="321" t="str">
        <f>'Total PL'!M3</f>
        <v>Plan</v>
      </c>
      <c r="N3" s="1250" t="str">
        <f>'Total PL'!N3</f>
        <v>Actual / Estimates</v>
      </c>
      <c r="O3" s="1231"/>
      <c r="P3" s="1231"/>
      <c r="Q3" s="1231"/>
      <c r="R3" s="1231"/>
      <c r="S3" s="1231"/>
      <c r="T3" s="1232"/>
    </row>
    <row r="4" spans="1:20" ht="19.5" customHeight="1" thickBot="1" x14ac:dyDescent="0.3">
      <c r="A4" s="1273"/>
      <c r="B4" s="1274"/>
      <c r="C4" s="337"/>
      <c r="D4" s="142"/>
      <c r="E4" s="567"/>
      <c r="F4" s="1255"/>
      <c r="G4" s="1256"/>
      <c r="H4" s="1229"/>
      <c r="I4" s="1256"/>
      <c r="J4" s="1256"/>
      <c r="K4" s="1229"/>
      <c r="L4" s="1257"/>
      <c r="M4" s="323" t="str">
        <f>'Total PL'!M4</f>
        <v>(Announced Apr 24)</v>
      </c>
      <c r="N4" s="1252" t="str">
        <f>'Total PL'!N4:T4</f>
        <v>(Announced Jul 25)</v>
      </c>
      <c r="O4" s="1253"/>
      <c r="P4" s="1253"/>
      <c r="Q4" s="1253"/>
      <c r="R4" s="1231"/>
      <c r="S4" s="1231"/>
      <c r="T4" s="1232"/>
    </row>
    <row r="5" spans="1:20" ht="22.5" customHeight="1" thickBot="1" x14ac:dyDescent="0.3">
      <c r="A5" s="1190" t="s">
        <v>20</v>
      </c>
      <c r="B5" s="1191"/>
      <c r="C5" s="141" t="str">
        <f>'Total PL'!C5</f>
        <v>Full (A)</v>
      </c>
      <c r="D5" s="141" t="str">
        <f>'Total PL'!D5</f>
        <v>Full (A)</v>
      </c>
      <c r="E5" s="77" t="s">
        <v>142</v>
      </c>
      <c r="F5" s="74" t="str">
        <f>'Total PL'!F5</f>
        <v>Q1 (A)</v>
      </c>
      <c r="G5" s="75" t="str">
        <f>'Total PL'!G5</f>
        <v>Q2 (A)</v>
      </c>
      <c r="H5" s="75" t="str">
        <f>'Total PL'!H5</f>
        <v>Q3 (A)</v>
      </c>
      <c r="I5" s="140" t="str">
        <f>'Total PL'!I5</f>
        <v>Q4 (A)</v>
      </c>
      <c r="J5" s="77" t="str">
        <f>'Total PL'!J5</f>
        <v>1st H (A)</v>
      </c>
      <c r="K5" s="77" t="str">
        <f>'Total PL'!K5</f>
        <v>2nd H (A)</v>
      </c>
      <c r="L5" s="78" t="str">
        <f>'Total PL'!L5</f>
        <v>Full (A)</v>
      </c>
      <c r="M5" s="328" t="str">
        <f>'Total PL'!M5</f>
        <v xml:space="preserve">Full (P) </v>
      </c>
      <c r="N5" s="580" t="str">
        <f>'Total PL'!N5</f>
        <v>Q1 (A)</v>
      </c>
      <c r="O5" s="581" t="str">
        <f>'Total PL'!O5</f>
        <v>Q2 (E)</v>
      </c>
      <c r="P5" s="509" t="str">
        <f>'Total PL'!P5</f>
        <v>Q3 (E)</v>
      </c>
      <c r="Q5" s="581" t="str">
        <f>'Total PL'!Q5</f>
        <v>Q4 (E)</v>
      </c>
      <c r="R5" s="138" t="str">
        <f>'Total PL'!R5</f>
        <v>1st H (E)</v>
      </c>
      <c r="S5" s="138" t="str">
        <f>'Total PL'!S5</f>
        <v>2nd H (E)</v>
      </c>
      <c r="T5" s="469" t="str">
        <f>'Total PL'!T5</f>
        <v>Full (E)</v>
      </c>
    </row>
    <row r="6" spans="1:20" ht="23.25" customHeight="1" thickTop="1" x14ac:dyDescent="0.25">
      <c r="A6" s="50"/>
      <c r="B6" s="798" t="s">
        <v>159</v>
      </c>
      <c r="C6" s="147">
        <v>67.03</v>
      </c>
      <c r="D6" s="147">
        <v>63.75</v>
      </c>
      <c r="E6" s="147">
        <v>40.64</v>
      </c>
      <c r="F6" s="147">
        <v>9.01</v>
      </c>
      <c r="G6" s="783">
        <v>10.737566927855845</v>
      </c>
      <c r="H6" s="149">
        <v>15.084335232361214</v>
      </c>
      <c r="I6" s="150">
        <v>11.050490923353381</v>
      </c>
      <c r="J6" s="151">
        <v>19.762823264285402</v>
      </c>
      <c r="K6" s="151">
        <v>26.134826155714595</v>
      </c>
      <c r="L6" s="150">
        <v>45.897649419999993</v>
      </c>
      <c r="M6" s="790">
        <v>20</v>
      </c>
      <c r="N6" s="582">
        <v>6.48</v>
      </c>
      <c r="O6" s="792"/>
      <c r="P6" s="589"/>
      <c r="Q6" s="793"/>
      <c r="R6" s="591"/>
      <c r="S6" s="591"/>
      <c r="T6" s="884">
        <v>20</v>
      </c>
    </row>
    <row r="7" spans="1:20" ht="23.25" customHeight="1" x14ac:dyDescent="0.25">
      <c r="A7" s="45"/>
      <c r="B7" s="46" t="s">
        <v>47</v>
      </c>
      <c r="C7" s="161">
        <v>-0.02</v>
      </c>
      <c r="D7" s="161">
        <v>0</v>
      </c>
      <c r="E7" s="161">
        <v>0</v>
      </c>
      <c r="F7" s="255">
        <v>0</v>
      </c>
      <c r="G7" s="153">
        <v>0</v>
      </c>
      <c r="H7" s="159">
        <v>0</v>
      </c>
      <c r="I7" s="795">
        <v>0</v>
      </c>
      <c r="J7" s="161">
        <v>0</v>
      </c>
      <c r="K7" s="161">
        <v>0</v>
      </c>
      <c r="L7" s="161">
        <v>0</v>
      </c>
      <c r="M7" s="179">
        <v>0</v>
      </c>
      <c r="N7" s="703">
        <v>0</v>
      </c>
      <c r="O7" s="592"/>
      <c r="P7" s="537"/>
      <c r="Q7" s="594"/>
      <c r="R7" s="335"/>
      <c r="S7" s="335"/>
      <c r="T7" s="839">
        <v>0</v>
      </c>
    </row>
    <row r="8" spans="1:20" ht="23.25" customHeight="1" x14ac:dyDescent="0.25">
      <c r="A8" s="45"/>
      <c r="B8" s="46" t="s">
        <v>11</v>
      </c>
      <c r="C8" s="157">
        <v>0</v>
      </c>
      <c r="D8" s="157">
        <v>-0.25</v>
      </c>
      <c r="E8" s="157">
        <v>0</v>
      </c>
      <c r="F8" s="157">
        <v>0</v>
      </c>
      <c r="G8" s="158">
        <v>0</v>
      </c>
      <c r="H8" s="159">
        <v>0</v>
      </c>
      <c r="I8" s="160">
        <v>0</v>
      </c>
      <c r="J8" s="161">
        <v>0</v>
      </c>
      <c r="K8" s="161">
        <v>0</v>
      </c>
      <c r="L8" s="160">
        <v>0</v>
      </c>
      <c r="M8" s="180">
        <v>0</v>
      </c>
      <c r="N8" s="584">
        <v>0</v>
      </c>
      <c r="O8" s="595"/>
      <c r="P8" s="537"/>
      <c r="Q8" s="596"/>
      <c r="R8" s="335"/>
      <c r="S8" s="335"/>
      <c r="T8" s="885">
        <v>0</v>
      </c>
    </row>
    <row r="9" spans="1:20" ht="23.25" customHeight="1" x14ac:dyDescent="0.25">
      <c r="A9" s="45"/>
      <c r="B9" s="46" t="s">
        <v>49</v>
      </c>
      <c r="C9" s="157">
        <v>1.81</v>
      </c>
      <c r="D9" s="157">
        <v>4.91</v>
      </c>
      <c r="E9" s="157">
        <v>0</v>
      </c>
      <c r="F9" s="157">
        <v>0</v>
      </c>
      <c r="G9" s="158">
        <v>0</v>
      </c>
      <c r="H9" s="159">
        <v>0</v>
      </c>
      <c r="I9" s="160">
        <v>0</v>
      </c>
      <c r="J9" s="161">
        <v>0</v>
      </c>
      <c r="K9" s="161">
        <v>0</v>
      </c>
      <c r="L9" s="160">
        <v>0</v>
      </c>
      <c r="M9" s="180">
        <v>0</v>
      </c>
      <c r="N9" s="584">
        <v>0</v>
      </c>
      <c r="O9" s="595"/>
      <c r="P9" s="537"/>
      <c r="Q9" s="596"/>
      <c r="R9" s="335"/>
      <c r="S9" s="335"/>
      <c r="T9" s="885">
        <v>0</v>
      </c>
    </row>
    <row r="10" spans="1:20" ht="23.25" customHeight="1" x14ac:dyDescent="0.25">
      <c r="A10" s="47"/>
      <c r="B10" s="46" t="s">
        <v>48</v>
      </c>
      <c r="C10" s="157">
        <v>0.24</v>
      </c>
      <c r="D10" s="157">
        <v>0.66</v>
      </c>
      <c r="E10" s="157">
        <v>0</v>
      </c>
      <c r="F10" s="157">
        <v>0</v>
      </c>
      <c r="G10" s="158">
        <v>0</v>
      </c>
      <c r="H10" s="159">
        <v>0</v>
      </c>
      <c r="I10" s="160">
        <v>0</v>
      </c>
      <c r="J10" s="161">
        <v>0</v>
      </c>
      <c r="K10" s="161">
        <v>0</v>
      </c>
      <c r="L10" s="160">
        <v>0</v>
      </c>
      <c r="M10" s="180">
        <v>0</v>
      </c>
      <c r="N10" s="584">
        <v>0</v>
      </c>
      <c r="O10" s="595"/>
      <c r="P10" s="537"/>
      <c r="Q10" s="596"/>
      <c r="R10" s="335"/>
      <c r="S10" s="335"/>
      <c r="T10" s="885">
        <v>0</v>
      </c>
    </row>
    <row r="11" spans="1:20" ht="23.25" customHeight="1" thickBot="1" x14ac:dyDescent="0.3">
      <c r="A11" s="48"/>
      <c r="B11" s="49" t="s">
        <v>12</v>
      </c>
      <c r="C11" s="162">
        <v>17.72</v>
      </c>
      <c r="D11" s="162">
        <v>8.49</v>
      </c>
      <c r="E11" s="162">
        <v>11.08</v>
      </c>
      <c r="F11" s="162">
        <v>2.2400000000000002</v>
      </c>
      <c r="G11" s="163">
        <v>2.5</v>
      </c>
      <c r="H11" s="164">
        <v>2.33</v>
      </c>
      <c r="I11" s="165">
        <v>0.83000000000000007</v>
      </c>
      <c r="J11" s="166">
        <v>4.74</v>
      </c>
      <c r="K11" s="166">
        <v>3.16</v>
      </c>
      <c r="L11" s="165">
        <v>7.9</v>
      </c>
      <c r="M11" s="182">
        <v>0</v>
      </c>
      <c r="N11" s="585">
        <v>0.11</v>
      </c>
      <c r="O11" s="597"/>
      <c r="P11" s="598"/>
      <c r="Q11" s="599"/>
      <c r="R11" s="352"/>
      <c r="S11" s="352"/>
      <c r="T11" s="886">
        <v>0</v>
      </c>
    </row>
    <row r="12" spans="1:20" ht="23.25" customHeight="1" thickTop="1" thickBot="1" x14ac:dyDescent="0.3">
      <c r="A12" s="9" t="s">
        <v>190</v>
      </c>
      <c r="B12" s="382"/>
      <c r="C12" s="952" t="s">
        <v>104</v>
      </c>
      <c r="D12" s="952" t="s">
        <v>104</v>
      </c>
      <c r="E12" s="953" t="s">
        <v>104</v>
      </c>
      <c r="F12" s="1184">
        <v>11.25</v>
      </c>
      <c r="G12" s="1185">
        <v>13.237566927855847</v>
      </c>
      <c r="H12" s="1185">
        <v>17.414335232361214</v>
      </c>
      <c r="I12" s="1151">
        <v>11.880490923353374</v>
      </c>
      <c r="J12" s="256">
        <v>24.502823264285404</v>
      </c>
      <c r="K12" s="256">
        <v>29.294826155714588</v>
      </c>
      <c r="L12" s="1125">
        <v>53.797649419999992</v>
      </c>
      <c r="M12" s="954" t="s">
        <v>104</v>
      </c>
      <c r="N12" s="1128">
        <v>6.59</v>
      </c>
      <c r="O12" s="1127"/>
      <c r="P12" s="956"/>
      <c r="Q12" s="957"/>
      <c r="R12" s="958"/>
      <c r="S12" s="959"/>
      <c r="T12" s="1126">
        <v>20</v>
      </c>
    </row>
    <row r="13" spans="1:20" ht="23.25" customHeight="1" thickBot="1" x14ac:dyDescent="0.3">
      <c r="A13" s="9" t="s">
        <v>191</v>
      </c>
      <c r="B13" s="382"/>
      <c r="C13" s="1149">
        <v>86.78</v>
      </c>
      <c r="D13" s="1149">
        <v>77.56</v>
      </c>
      <c r="E13" s="1149">
        <v>51.72</v>
      </c>
      <c r="F13" s="1152">
        <v>11.25</v>
      </c>
      <c r="G13" s="1153">
        <v>12.780000000000001</v>
      </c>
      <c r="H13" s="1153">
        <v>17.010000000000005</v>
      </c>
      <c r="I13" s="1154">
        <v>11.499999999999989</v>
      </c>
      <c r="J13" s="1149">
        <v>23.76</v>
      </c>
      <c r="K13" s="1149">
        <v>28.509999999999994</v>
      </c>
      <c r="L13" s="1149">
        <v>52.269999999999996</v>
      </c>
      <c r="M13" s="1155">
        <v>20</v>
      </c>
      <c r="N13" s="963" t="s">
        <v>104</v>
      </c>
      <c r="O13" s="955"/>
      <c r="P13" s="956"/>
      <c r="Q13" s="957"/>
      <c r="R13" s="958"/>
      <c r="S13" s="959"/>
      <c r="T13" s="964" t="s">
        <v>104</v>
      </c>
    </row>
    <row r="14" spans="1:20" s="454" customFormat="1" ht="15.75" customHeight="1" thickBot="1" x14ac:dyDescent="0.3">
      <c r="A14" s="452"/>
      <c r="B14" s="453"/>
      <c r="C14" s="1144"/>
      <c r="D14" s="1144"/>
      <c r="E14" s="1135"/>
      <c r="F14" s="1144"/>
      <c r="G14" s="1144"/>
      <c r="H14" s="1144"/>
      <c r="I14" s="1144"/>
      <c r="J14" s="1144"/>
      <c r="K14" s="1144"/>
      <c r="L14" s="1144"/>
      <c r="M14" s="1144"/>
      <c r="N14" s="452"/>
      <c r="O14" s="452"/>
      <c r="P14" s="452"/>
      <c r="Q14" s="452"/>
      <c r="R14" s="452"/>
      <c r="S14" s="452"/>
      <c r="T14" s="452"/>
    </row>
    <row r="15" spans="1:20" ht="23.25" customHeight="1" thickBot="1" x14ac:dyDescent="0.3">
      <c r="A15" s="1244"/>
      <c r="B15" s="1270"/>
      <c r="C15" s="77" t="str">
        <f>'Total PL'!C5</f>
        <v>Full (A)</v>
      </c>
      <c r="D15" s="331" t="str">
        <f>'Total PL'!D5</f>
        <v>Full (A)</v>
      </c>
      <c r="E15" s="77" t="s">
        <v>143</v>
      </c>
      <c r="F15" s="133" t="str">
        <f>'Total PL'!F5</f>
        <v>Q1 (A)</v>
      </c>
      <c r="G15" s="132" t="str">
        <f>'Total PL'!G5</f>
        <v>Q2 (A)</v>
      </c>
      <c r="H15" s="132" t="str">
        <f>'Total PL'!H5</f>
        <v>Q3 (A)</v>
      </c>
      <c r="I15" s="331" t="str">
        <f>'Total PL'!I5</f>
        <v>Q4 (A)</v>
      </c>
      <c r="J15" s="77" t="str">
        <f>'Total PL'!J5</f>
        <v>1st H (A)</v>
      </c>
      <c r="K15" s="331" t="str">
        <f>'Total PL'!K5</f>
        <v>2nd H (A)</v>
      </c>
      <c r="L15" s="77" t="str">
        <f>'Total PL'!L5</f>
        <v>Full (A)</v>
      </c>
      <c r="M15" s="417" t="str">
        <f>M5</f>
        <v xml:space="preserve">Full (P) </v>
      </c>
      <c r="N15" s="988" t="str">
        <f>'Total PL'!N5</f>
        <v>Q1 (A)</v>
      </c>
      <c r="O15" s="586" t="str">
        <f>'Total PL'!O5</f>
        <v>Q2 (E)</v>
      </c>
      <c r="P15" s="523" t="str">
        <f>'Total PL'!P5</f>
        <v>Q3 (E)</v>
      </c>
      <c r="Q15" s="586" t="str">
        <f>'Total PL'!Q5</f>
        <v>Q4 (E)</v>
      </c>
      <c r="R15" s="138" t="str">
        <f>'Total PL'!R5</f>
        <v>1st H (E)</v>
      </c>
      <c r="S15" s="586" t="str">
        <f>'Total PL'!S5</f>
        <v>2nd H (E)</v>
      </c>
      <c r="T15" s="138" t="str">
        <f>'Total PL'!T5</f>
        <v>Full (E)</v>
      </c>
    </row>
    <row r="16" spans="1:20" ht="23.25" customHeight="1" thickTop="1" x14ac:dyDescent="0.25">
      <c r="A16" s="824" t="s">
        <v>252</v>
      </c>
      <c r="B16" s="980"/>
      <c r="C16" s="1055" t="s">
        <v>104</v>
      </c>
      <c r="D16" s="1056" t="s">
        <v>104</v>
      </c>
      <c r="E16" s="1055" t="s">
        <v>104</v>
      </c>
      <c r="F16" s="833">
        <v>-43.89</v>
      </c>
      <c r="G16" s="835">
        <v>-51.128564977822435</v>
      </c>
      <c r="H16" s="169">
        <v>-62.003890507162168</v>
      </c>
      <c r="I16" s="169">
        <v>-64.02456643033554</v>
      </c>
      <c r="J16" s="830">
        <v>-95.26374690250293</v>
      </c>
      <c r="K16" s="983">
        <v>-126.02845693749765</v>
      </c>
      <c r="L16" s="984">
        <v>-221.29220384000052</v>
      </c>
      <c r="M16" s="1057" t="s">
        <v>104</v>
      </c>
      <c r="N16" s="989">
        <v>-52.11</v>
      </c>
      <c r="O16" s="465"/>
      <c r="P16" s="465"/>
      <c r="Q16" s="992"/>
      <c r="R16" s="994"/>
      <c r="S16" s="992"/>
      <c r="T16" s="844">
        <v>-285</v>
      </c>
    </row>
    <row r="17" spans="1:21" ht="23.25" customHeight="1" thickBot="1" x14ac:dyDescent="0.3">
      <c r="A17" s="965" t="s">
        <v>253</v>
      </c>
      <c r="B17" s="980"/>
      <c r="C17" s="316" t="s">
        <v>104</v>
      </c>
      <c r="D17" s="1156" t="s">
        <v>104</v>
      </c>
      <c r="E17" s="316" t="s">
        <v>104</v>
      </c>
      <c r="F17" s="1157" t="s">
        <v>104</v>
      </c>
      <c r="G17" s="1158" t="s">
        <v>104</v>
      </c>
      <c r="H17" s="1158" t="s">
        <v>104</v>
      </c>
      <c r="I17" s="1159" t="s">
        <v>104</v>
      </c>
      <c r="J17" s="316" t="s">
        <v>104</v>
      </c>
      <c r="K17" s="1156" t="s">
        <v>104</v>
      </c>
      <c r="L17" s="316" t="s">
        <v>104</v>
      </c>
      <c r="M17" s="1160" t="s">
        <v>104</v>
      </c>
      <c r="N17" s="990" t="s">
        <v>104</v>
      </c>
      <c r="O17" s="644"/>
      <c r="P17" s="644"/>
      <c r="Q17" s="480"/>
      <c r="R17" s="995"/>
      <c r="S17" s="996"/>
      <c r="T17" s="997" t="s">
        <v>104</v>
      </c>
    </row>
    <row r="18" spans="1:21" ht="23.25" customHeight="1" x14ac:dyDescent="0.25">
      <c r="A18" s="463" t="s">
        <v>254</v>
      </c>
      <c r="B18" s="981"/>
      <c r="C18" s="479">
        <v>-100.98087362</v>
      </c>
      <c r="D18" s="479">
        <v>-141.29394959999999</v>
      </c>
      <c r="E18" s="479">
        <v>-209</v>
      </c>
      <c r="F18" s="190">
        <v>-36.04</v>
      </c>
      <c r="G18" s="1161">
        <v>-43.98</v>
      </c>
      <c r="H18" s="1161">
        <v>-53.910000000000011</v>
      </c>
      <c r="I18" s="1162">
        <v>-56.799999999999983</v>
      </c>
      <c r="J18" s="479">
        <v>-80.02</v>
      </c>
      <c r="K18" s="479">
        <v>-110.71</v>
      </c>
      <c r="L18" s="479">
        <v>-190.73</v>
      </c>
      <c r="M18" s="1163">
        <v>-250</v>
      </c>
      <c r="N18" s="991" t="s">
        <v>104</v>
      </c>
      <c r="O18" s="465"/>
      <c r="P18" s="465"/>
      <c r="Q18" s="993"/>
      <c r="R18" s="994"/>
      <c r="S18" s="992"/>
      <c r="T18" s="998" t="s">
        <v>104</v>
      </c>
    </row>
    <row r="19" spans="1:21" ht="23.25" customHeight="1" thickBot="1" x14ac:dyDescent="0.3">
      <c r="A19" s="24" t="s">
        <v>255</v>
      </c>
      <c r="B19" s="982"/>
      <c r="C19" s="488" t="s">
        <v>104</v>
      </c>
      <c r="D19" s="987" t="s">
        <v>104</v>
      </c>
      <c r="E19" s="488" t="s">
        <v>104</v>
      </c>
      <c r="F19" s="986" t="s">
        <v>104</v>
      </c>
      <c r="G19" s="365" t="s">
        <v>104</v>
      </c>
      <c r="H19" s="365" t="s">
        <v>104</v>
      </c>
      <c r="I19" s="371" t="s">
        <v>104</v>
      </c>
      <c r="J19" s="488" t="s">
        <v>104</v>
      </c>
      <c r="K19" s="987" t="s">
        <v>104</v>
      </c>
      <c r="L19" s="488" t="s">
        <v>104</v>
      </c>
      <c r="M19" s="831" t="s">
        <v>104</v>
      </c>
      <c r="N19" s="990" t="s">
        <v>104</v>
      </c>
      <c r="O19" s="644"/>
      <c r="P19" s="644"/>
      <c r="Q19" s="480"/>
      <c r="R19" s="995"/>
      <c r="S19" s="996"/>
      <c r="T19" s="997" t="s">
        <v>104</v>
      </c>
    </row>
    <row r="20" spans="1:21" ht="20.25" customHeight="1" thickBot="1" x14ac:dyDescent="0.3">
      <c r="A20" s="1198"/>
      <c r="B20" s="1198"/>
      <c r="C20" s="1198"/>
      <c r="D20" s="1198"/>
      <c r="E20" s="1198"/>
      <c r="F20" s="1198"/>
      <c r="G20" s="1198"/>
      <c r="H20" s="1198"/>
      <c r="I20" s="1198"/>
      <c r="J20" s="1198"/>
      <c r="K20" s="1198"/>
      <c r="L20" s="1198"/>
      <c r="M20" s="1198"/>
      <c r="R20" s="37"/>
    </row>
    <row r="21" spans="1:21" ht="41.25" customHeight="1" x14ac:dyDescent="0.25">
      <c r="A21" s="1271" t="s">
        <v>102</v>
      </c>
      <c r="B21" s="1259"/>
      <c r="C21" s="1192" t="str">
        <f>'Total PL'!$C$37</f>
        <v>FY16 (A) /
FY15 (A)</v>
      </c>
      <c r="D21" s="1192" t="str">
        <f>'Total PL'!$D$37</f>
        <v>FY17 (A) /
FY16 (A)</v>
      </c>
      <c r="E21" s="1192" t="str">
        <f>'Total PL'!$E$37</f>
        <v>FY18 (A) /
FY17 (A)</v>
      </c>
      <c r="F21" s="1208" t="str">
        <f>'Total PL'!$F$37</f>
        <v>FY19 (A) &amp; (E) / 
FY18 (A)</v>
      </c>
      <c r="G21" s="1209"/>
      <c r="H21" s="1209"/>
      <c r="I21" s="1209"/>
      <c r="J21" s="1209"/>
      <c r="K21" s="1209"/>
      <c r="L21" s="1209"/>
      <c r="M21" s="575"/>
      <c r="Q21" s="468"/>
      <c r="R21" s="1267"/>
      <c r="S21" s="1267"/>
      <c r="T21" s="1267"/>
    </row>
    <row r="22" spans="1:21" ht="15" customHeight="1" thickBot="1" x14ac:dyDescent="0.3">
      <c r="A22" s="1246" t="s">
        <v>20</v>
      </c>
      <c r="B22" s="1247"/>
      <c r="C22" s="1193"/>
      <c r="D22" s="1193"/>
      <c r="E22" s="1193"/>
      <c r="F22" s="1210"/>
      <c r="G22" s="1211"/>
      <c r="H22" s="1211"/>
      <c r="I22" s="1211"/>
      <c r="J22" s="1211"/>
      <c r="K22" s="1211"/>
      <c r="L22" s="1211"/>
      <c r="M22" s="576"/>
      <c r="Q22" s="470"/>
      <c r="R22" s="1261"/>
      <c r="S22" s="1261"/>
      <c r="T22" s="1261"/>
    </row>
    <row r="23" spans="1:21" ht="23.25" customHeight="1" thickBot="1" x14ac:dyDescent="0.3">
      <c r="A23" s="1190" t="s">
        <v>71</v>
      </c>
      <c r="B23" s="1191"/>
      <c r="C23" s="77" t="str">
        <f>C5</f>
        <v>Full (A)</v>
      </c>
      <c r="D23" s="77" t="str">
        <f>D5</f>
        <v>Full (A)</v>
      </c>
      <c r="E23" s="77" t="s">
        <v>145</v>
      </c>
      <c r="F23" s="74" t="s">
        <v>27</v>
      </c>
      <c r="G23" s="330" t="s">
        <v>131</v>
      </c>
      <c r="H23" s="75" t="s">
        <v>132</v>
      </c>
      <c r="I23" s="330" t="s">
        <v>133</v>
      </c>
      <c r="J23" s="77" t="s">
        <v>134</v>
      </c>
      <c r="K23" s="77" t="s">
        <v>135</v>
      </c>
      <c r="L23" s="944" t="s">
        <v>174</v>
      </c>
      <c r="M23" s="576"/>
      <c r="Q23" s="471"/>
      <c r="R23" s="1262"/>
      <c r="S23" s="1262"/>
      <c r="T23" s="1262"/>
    </row>
    <row r="24" spans="1:21" ht="23.25" customHeight="1" thickTop="1" x14ac:dyDescent="0.25">
      <c r="A24" s="787"/>
      <c r="B24" s="798" t="s">
        <v>160</v>
      </c>
      <c r="C24" s="788">
        <v>0.95106668655825743</v>
      </c>
      <c r="D24" s="788">
        <v>0.63749019607843138</v>
      </c>
      <c r="E24" s="569">
        <v>1.0917814960629921</v>
      </c>
      <c r="F24" s="338">
        <v>0.71920088790233083</v>
      </c>
      <c r="G24" s="603"/>
      <c r="H24" s="797"/>
      <c r="I24" s="800"/>
      <c r="J24" s="420"/>
      <c r="K24" s="420"/>
      <c r="L24" s="803">
        <v>0.43575216275204193</v>
      </c>
      <c r="M24" s="565"/>
      <c r="Q24" s="70"/>
      <c r="R24" s="70"/>
      <c r="S24" s="70"/>
      <c r="T24" s="70"/>
    </row>
    <row r="25" spans="1:21" ht="23.25" customHeight="1" x14ac:dyDescent="0.25">
      <c r="A25" s="51"/>
      <c r="B25" s="46" t="s">
        <v>47</v>
      </c>
      <c r="C25" s="367" t="s">
        <v>104</v>
      </c>
      <c r="D25" s="367" t="s">
        <v>104</v>
      </c>
      <c r="E25" s="368" t="s">
        <v>104</v>
      </c>
      <c r="F25" s="369" t="s">
        <v>104</v>
      </c>
      <c r="G25" s="649"/>
      <c r="H25" s="646"/>
      <c r="I25" s="647"/>
      <c r="J25" s="651"/>
      <c r="K25" s="651"/>
      <c r="L25" s="368" t="s">
        <v>104</v>
      </c>
      <c r="M25" s="577"/>
      <c r="Q25" s="70"/>
      <c r="R25" s="70"/>
      <c r="S25" s="70"/>
      <c r="T25" s="1138"/>
    </row>
    <row r="26" spans="1:21" ht="23.25" customHeight="1" x14ac:dyDescent="0.25">
      <c r="A26" s="45"/>
      <c r="B26" s="46" t="s">
        <v>11</v>
      </c>
      <c r="C26" s="368" t="s">
        <v>104</v>
      </c>
      <c r="D26" s="368" t="s">
        <v>104</v>
      </c>
      <c r="E26" s="641" t="s">
        <v>104</v>
      </c>
      <c r="F26" s="369" t="s">
        <v>104</v>
      </c>
      <c r="G26" s="649"/>
      <c r="H26" s="649"/>
      <c r="I26" s="650"/>
      <c r="J26" s="651"/>
      <c r="K26" s="651"/>
      <c r="L26" s="641" t="s">
        <v>104</v>
      </c>
      <c r="M26" s="577"/>
      <c r="Q26" s="70"/>
      <c r="R26" s="70"/>
      <c r="S26" s="70"/>
      <c r="T26" s="1138"/>
    </row>
    <row r="27" spans="1:21" ht="23.25" customHeight="1" x14ac:dyDescent="0.25">
      <c r="A27" s="45"/>
      <c r="B27" s="46" t="s">
        <v>49</v>
      </c>
      <c r="C27" s="176">
        <v>2.7127071823204418</v>
      </c>
      <c r="D27" s="368" t="s">
        <v>104</v>
      </c>
      <c r="E27" s="641" t="s">
        <v>104</v>
      </c>
      <c r="F27" s="369" t="s">
        <v>104</v>
      </c>
      <c r="G27" s="649"/>
      <c r="H27" s="649"/>
      <c r="I27" s="650"/>
      <c r="J27" s="651"/>
      <c r="K27" s="651"/>
      <c r="L27" s="641" t="s">
        <v>104</v>
      </c>
      <c r="M27" s="577"/>
      <c r="Q27" s="70"/>
      <c r="R27" s="70"/>
      <c r="S27" s="1268"/>
      <c r="T27" s="1268"/>
    </row>
    <row r="28" spans="1:21" ht="23.25" customHeight="1" x14ac:dyDescent="0.25">
      <c r="A28" s="47"/>
      <c r="B28" s="46" t="s">
        <v>48</v>
      </c>
      <c r="C28" s="368" t="s">
        <v>104</v>
      </c>
      <c r="D28" s="368" t="s">
        <v>104</v>
      </c>
      <c r="E28" s="641" t="s">
        <v>104</v>
      </c>
      <c r="F28" s="369" t="s">
        <v>104</v>
      </c>
      <c r="G28" s="649"/>
      <c r="H28" s="649"/>
      <c r="I28" s="650"/>
      <c r="J28" s="651"/>
      <c r="K28" s="651"/>
      <c r="L28" s="641" t="s">
        <v>104</v>
      </c>
      <c r="M28" s="577"/>
      <c r="Q28" s="70"/>
      <c r="R28" s="70"/>
      <c r="S28" s="70"/>
      <c r="T28" s="1138"/>
    </row>
    <row r="29" spans="1:21" ht="23.25" customHeight="1" thickBot="1" x14ac:dyDescent="0.3">
      <c r="A29" s="48"/>
      <c r="B29" s="49" t="s">
        <v>12</v>
      </c>
      <c r="C29" s="372" t="s">
        <v>104</v>
      </c>
      <c r="D29" s="372" t="s">
        <v>104</v>
      </c>
      <c r="E29" s="570">
        <v>0.71299638989169678</v>
      </c>
      <c r="F29" s="340">
        <v>4.9107142857142856E-2</v>
      </c>
      <c r="G29" s="608"/>
      <c r="H29" s="608"/>
      <c r="I29" s="609"/>
      <c r="J29" s="610"/>
      <c r="K29" s="610"/>
      <c r="L29" s="899" t="s">
        <v>104</v>
      </c>
      <c r="M29" s="578"/>
      <c r="Q29" s="70"/>
      <c r="R29" s="70"/>
      <c r="S29" s="70"/>
      <c r="T29" s="1138"/>
    </row>
    <row r="30" spans="1:21" ht="23.25" customHeight="1" thickTop="1" thickBot="1" x14ac:dyDescent="0.3">
      <c r="A30" s="36" t="s">
        <v>146</v>
      </c>
      <c r="B30" s="464"/>
      <c r="C30" s="122">
        <v>0.89375432127218257</v>
      </c>
      <c r="D30" s="427">
        <v>0.66683857658586898</v>
      </c>
      <c r="E30" s="394">
        <v>1.0106341840680588</v>
      </c>
      <c r="F30" s="394">
        <v>0.58577777777777773</v>
      </c>
      <c r="G30" s="480"/>
      <c r="H30" s="480"/>
      <c r="I30" s="481"/>
      <c r="J30" s="482"/>
      <c r="K30" s="476"/>
      <c r="L30" s="900">
        <v>0.37176345464203003</v>
      </c>
      <c r="M30" s="565"/>
      <c r="Q30" s="471"/>
      <c r="R30" s="70"/>
      <c r="S30" s="471"/>
      <c r="T30" s="471"/>
      <c r="U30" s="37"/>
    </row>
    <row r="31" spans="1:21" ht="9.75" customHeight="1" thickBot="1" x14ac:dyDescent="0.3">
      <c r="A31" s="18"/>
      <c r="B31" s="18"/>
      <c r="C31" s="1136"/>
      <c r="D31" s="1136"/>
      <c r="E31" s="1133"/>
      <c r="F31" s="30"/>
      <c r="G31" s="30"/>
      <c r="H31" s="30"/>
      <c r="I31" s="30"/>
      <c r="J31" s="30"/>
      <c r="K31" s="1254"/>
      <c r="L31" s="1254"/>
      <c r="M31" s="1133"/>
      <c r="Q31" s="440"/>
      <c r="R31" s="440"/>
      <c r="S31" s="440"/>
      <c r="T31" s="1135"/>
    </row>
    <row r="32" spans="1:21" ht="23.25" customHeight="1" thickBot="1" x14ac:dyDescent="0.3">
      <c r="A32" s="1244"/>
      <c r="B32" s="1245"/>
      <c r="C32" s="77" t="str">
        <f>C5</f>
        <v>Full (A)</v>
      </c>
      <c r="D32" s="77" t="str">
        <f>D5</f>
        <v>Full (A)</v>
      </c>
      <c r="E32" s="343" t="s">
        <v>144</v>
      </c>
      <c r="F32" s="81" t="str">
        <f>F23</f>
        <v>Q1 (A)</v>
      </c>
      <c r="G32" s="331" t="str">
        <f t="shared" ref="G32:L32" si="0">G23</f>
        <v xml:space="preserve">Q2 </v>
      </c>
      <c r="H32" s="132" t="str">
        <f t="shared" si="0"/>
        <v xml:space="preserve">Q3 </v>
      </c>
      <c r="I32" s="78" t="str">
        <f t="shared" si="0"/>
        <v xml:space="preserve">Q4 </v>
      </c>
      <c r="J32" s="77" t="str">
        <f t="shared" si="0"/>
        <v xml:space="preserve">1st H </v>
      </c>
      <c r="K32" s="77" t="str">
        <f t="shared" si="0"/>
        <v xml:space="preserve">2nd H </v>
      </c>
      <c r="L32" s="944" t="str">
        <f t="shared" si="0"/>
        <v>Full (E)</v>
      </c>
      <c r="M32" s="1134"/>
      <c r="Q32" s="472"/>
      <c r="R32" s="472"/>
      <c r="S32" s="472"/>
      <c r="T32" s="472"/>
    </row>
    <row r="33" spans="1:20" ht="23.25" customHeight="1" thickTop="1" thickBot="1" x14ac:dyDescent="0.3">
      <c r="A33" s="26" t="s">
        <v>148</v>
      </c>
      <c r="B33" s="458"/>
      <c r="C33" s="383" t="s">
        <v>104</v>
      </c>
      <c r="D33" s="483" t="s">
        <v>104</v>
      </c>
      <c r="E33" s="771" t="s">
        <v>104</v>
      </c>
      <c r="F33" s="384" t="s">
        <v>104</v>
      </c>
      <c r="G33" s="484"/>
      <c r="H33" s="485"/>
      <c r="I33" s="486"/>
      <c r="J33" s="484"/>
      <c r="K33" s="487"/>
      <c r="L33" s="898" t="s">
        <v>104</v>
      </c>
      <c r="M33" s="579"/>
      <c r="N33" s="37"/>
      <c r="Q33" s="471"/>
      <c r="R33" s="70"/>
      <c r="S33" s="70"/>
      <c r="T33" s="70"/>
    </row>
    <row r="34" spans="1:20" ht="6" customHeight="1" x14ac:dyDescent="0.25"/>
    <row r="35" spans="1:20" ht="7.8" customHeight="1" x14ac:dyDescent="0.25">
      <c r="A35" s="1198" t="s">
        <v>184</v>
      </c>
      <c r="B35" s="1269"/>
      <c r="C35" s="1269"/>
      <c r="D35" s="1269"/>
      <c r="E35" s="1269"/>
      <c r="F35" s="1269"/>
      <c r="G35" s="1269"/>
      <c r="H35" s="1269"/>
      <c r="I35" s="1269"/>
      <c r="J35" s="1269"/>
      <c r="K35" s="1269"/>
      <c r="L35" s="1269"/>
      <c r="M35" s="1269"/>
      <c r="N35" s="37"/>
      <c r="O35" s="37"/>
      <c r="P35" s="37"/>
      <c r="Q35" s="37"/>
      <c r="R35" s="37"/>
      <c r="S35" s="37"/>
      <c r="T35" s="37"/>
    </row>
    <row r="36" spans="1:20" ht="20.25" customHeight="1" x14ac:dyDescent="0.25">
      <c r="A36" s="1269"/>
      <c r="B36" s="1269"/>
      <c r="C36" s="1269"/>
      <c r="D36" s="1269"/>
      <c r="E36" s="1269"/>
      <c r="F36" s="1269"/>
      <c r="G36" s="1269"/>
      <c r="H36" s="1269"/>
      <c r="I36" s="1269"/>
      <c r="J36" s="1269"/>
      <c r="K36" s="1269"/>
      <c r="L36" s="1269"/>
      <c r="M36" s="1269"/>
      <c r="N36" s="37"/>
      <c r="O36" s="37"/>
      <c r="P36" s="37"/>
      <c r="Q36" s="37"/>
      <c r="R36" s="37"/>
      <c r="S36" s="37"/>
      <c r="T36" s="37"/>
    </row>
  </sheetData>
  <mergeCells count="24">
    <mergeCell ref="A32:B32"/>
    <mergeCell ref="F21:L22"/>
    <mergeCell ref="A35:M36"/>
    <mergeCell ref="F4:L4"/>
    <mergeCell ref="N4:T4"/>
    <mergeCell ref="A5:B5"/>
    <mergeCell ref="A15:B15"/>
    <mergeCell ref="A20:M20"/>
    <mergeCell ref="A21:B21"/>
    <mergeCell ref="C21:C22"/>
    <mergeCell ref="D21:D22"/>
    <mergeCell ref="A2:B4"/>
    <mergeCell ref="A22:B22"/>
    <mergeCell ref="S27:T27"/>
    <mergeCell ref="E21:E22"/>
    <mergeCell ref="A23:B23"/>
    <mergeCell ref="K31:L31"/>
    <mergeCell ref="F2:L2"/>
    <mergeCell ref="N2:T2"/>
    <mergeCell ref="F3:L3"/>
    <mergeCell ref="N3:T3"/>
    <mergeCell ref="R21:T21"/>
    <mergeCell ref="R22:T22"/>
    <mergeCell ref="R23:T23"/>
  </mergeCells>
  <phoneticPr fontId="3"/>
  <pageMargins left="0.27559055118110237" right="7.874015748031496E-2" top="0.51181102362204722" bottom="0.19685039370078741" header="0.51181102362204722" footer="0.35433070866141736"/>
  <pageSetup paperSize="9" scale="60" orientation="landscape" r:id="rId1"/>
  <headerFooter scaleWithDoc="0" alignWithMargins="0">
    <oddFooter>&amp;C&amp;8 9&amp;R&amp;8Eliminations &amp; Corporate　   Summary of Operations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Index</vt:lpstr>
      <vt:lpstr>【continuing operations】Total PL</vt:lpstr>
      <vt:lpstr>Total PL</vt:lpstr>
      <vt:lpstr>IAB</vt:lpstr>
      <vt:lpstr>EMC</vt:lpstr>
      <vt:lpstr>SSB</vt:lpstr>
      <vt:lpstr>HCB</vt:lpstr>
      <vt:lpstr>Other</vt:lpstr>
      <vt:lpstr>Eliminations &amp; Corporate</vt:lpstr>
      <vt:lpstr>Sales Segment</vt:lpstr>
      <vt:lpstr>Sales Region</vt:lpstr>
      <vt:lpstr>Segment Region </vt:lpstr>
      <vt:lpstr>O.I Segment</vt:lpstr>
      <vt:lpstr>(AEC)PL</vt:lpstr>
      <vt:lpstr>AEC</vt:lpstr>
      <vt:lpstr>Notes</vt:lpstr>
      <vt:lpstr>'(AEC)PL'!Print_Area</vt:lpstr>
      <vt:lpstr>'【continuing operations】Total PL'!Print_Area</vt:lpstr>
      <vt:lpstr>AEC!Print_Area</vt:lpstr>
      <vt:lpstr>'Eliminations &amp; Corporate'!Print_Area</vt:lpstr>
      <vt:lpstr>EMC!Print_Area</vt:lpstr>
      <vt:lpstr>HCB!Print_Area</vt:lpstr>
      <vt:lpstr>IAB!Print_Area</vt:lpstr>
      <vt:lpstr>Index!Print_Area</vt:lpstr>
      <vt:lpstr>'O.I Segment'!Print_Area</vt:lpstr>
      <vt:lpstr>Other!Print_Area</vt:lpstr>
      <vt:lpstr>'Sales Region'!Print_Area</vt:lpstr>
      <vt:lpstr>'Sales Segment'!Print_Area</vt:lpstr>
      <vt:lpstr>'Segment Region '!Print_Area</vt:lpstr>
      <vt:lpstr>SSB!Print_Area</vt:lpstr>
      <vt:lpstr>'Total PL'!Print_Area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2019-07-25T02:11:34Z</dcterms:created>
  <dcterms:modified xsi:type="dcterms:W3CDTF">2019-08-02T04:46:04Z</dcterms:modified>
</cp:coreProperties>
</file>