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updateLinks="never" defaultThemeVersion="124226"/>
  <bookViews>
    <workbookView xWindow="11592" yWindow="12" windowWidth="11556" windowHeight="8808"/>
  </bookViews>
  <sheets>
    <sheet name="Index" sheetId="1" r:id="rId1"/>
    <sheet name="Total PL" sheetId="2" r:id="rId2"/>
    <sheet name="IAB" sheetId="3" r:id="rId3"/>
    <sheet name="EMC" sheetId="4" r:id="rId4"/>
    <sheet name="AEC" sheetId="5" r:id="rId5"/>
    <sheet name="SSB" sheetId="6" r:id="rId6"/>
    <sheet name="HCB" sheetId="7" r:id="rId7"/>
    <sheet name="Other" sheetId="8" r:id="rId8"/>
    <sheet name="Eliminations &amp; Corporate" sheetId="9" r:id="rId9"/>
    <sheet name="Sales Segment" sheetId="10" r:id="rId10"/>
    <sheet name="Sales Region" sheetId="11" r:id="rId11"/>
    <sheet name="Segment Region " sheetId="12" r:id="rId12"/>
    <sheet name="O.I Segment" sheetId="13" r:id="rId13"/>
    <sheet name="R&amp;D Capex Depreciation" sheetId="14" r:id="rId14"/>
  </sheets>
  <definedNames>
    <definedName name="_xlnm.Print_Area" localSheetId="4">AEC!$A$1:$V$31</definedName>
    <definedName name="_xlnm.Print_Area" localSheetId="8">'Eliminations &amp; Corporate'!$A$1:$V$34</definedName>
    <definedName name="_xlnm.Print_Area" localSheetId="3">EMC!$A$1:$V$34</definedName>
    <definedName name="_xlnm.Print_Area" localSheetId="6">HCB!$A$1:$V$33</definedName>
    <definedName name="_xlnm.Print_Area" localSheetId="2">IAB!$A$1:$V$33</definedName>
    <definedName name="_xlnm.Print_Area" localSheetId="0">Index!$A$1:$I$40</definedName>
    <definedName name="_xlnm.Print_Area" localSheetId="12">'O.I Segment'!$A$1:$V$33</definedName>
    <definedName name="_xlnm.Print_Area" localSheetId="7">Other!$A$1:$V$37</definedName>
    <definedName name="_xlnm.Print_Area" localSheetId="13">'R&amp;D Capex Depreciation'!$A$1:$O$37</definedName>
    <definedName name="_xlnm.Print_Area" localSheetId="10">'Sales Region'!$A$1:$V$39</definedName>
    <definedName name="_xlnm.Print_Area" localSheetId="9">'Sales Segment'!$A$1:$V$45</definedName>
    <definedName name="_xlnm.Print_Area" localSheetId="11">'Segment Region '!$A$1:$U$53</definedName>
    <definedName name="_xlnm.Print_Area" localSheetId="5">SSB!$A$1:$V$34</definedName>
    <definedName name="_xlnm.Print_Area" localSheetId="1">'Total PL'!$A$1:$V$54</definedName>
  </definedNames>
  <calcPr calcId="145621"/>
</workbook>
</file>

<file path=xl/calcChain.xml><?xml version="1.0" encoding="utf-8"?>
<calcChain xmlns="http://schemas.openxmlformats.org/spreadsheetml/2006/main">
  <c r="U2" i="10" l="1"/>
  <c r="U28" i="10" s="1"/>
  <c r="U3" i="10"/>
  <c r="U29" i="10" s="1"/>
  <c r="U4" i="10"/>
  <c r="U5" i="10"/>
  <c r="U30" i="10"/>
  <c r="U31" i="10"/>
  <c r="M5" i="12" l="1"/>
  <c r="N5" i="12"/>
  <c r="O5" i="12"/>
  <c r="P5" i="12"/>
  <c r="Q5" i="12"/>
  <c r="R5" i="12"/>
  <c r="K5" i="12"/>
  <c r="J5" i="12"/>
  <c r="I5" i="12"/>
  <c r="H5" i="12"/>
  <c r="G5" i="12"/>
  <c r="F5" i="12"/>
  <c r="E5" i="12"/>
  <c r="D5" i="12"/>
  <c r="C5" i="12"/>
  <c r="L4" i="12"/>
  <c r="U18" i="13" l="1"/>
  <c r="S18" i="13"/>
  <c r="M18" i="13"/>
  <c r="C18" i="13"/>
  <c r="A18" i="13"/>
  <c r="M16" i="13"/>
  <c r="E16" i="13"/>
  <c r="D16" i="13"/>
  <c r="C16" i="13"/>
  <c r="T5" i="13"/>
  <c r="S5" i="13"/>
  <c r="R5" i="13"/>
  <c r="Q5" i="13"/>
  <c r="P5" i="13"/>
  <c r="O5" i="13"/>
  <c r="N5" i="13"/>
  <c r="K5" i="13"/>
  <c r="K18" i="13" s="1"/>
  <c r="J5" i="13"/>
  <c r="J18" i="13" s="1"/>
  <c r="I5" i="13"/>
  <c r="I18" i="13" s="1"/>
  <c r="H5" i="13"/>
  <c r="H18" i="13" s="1"/>
  <c r="G5" i="13"/>
  <c r="G18" i="13" s="1"/>
  <c r="F5" i="13"/>
  <c r="F18" i="13" s="1"/>
  <c r="E5" i="13"/>
  <c r="D5" i="13"/>
  <c r="C5" i="13"/>
  <c r="U4" i="13"/>
  <c r="N4" i="13"/>
  <c r="M4" i="13"/>
  <c r="L4" i="13"/>
  <c r="U3" i="13"/>
  <c r="N3" i="13"/>
  <c r="M3" i="13"/>
  <c r="L3" i="13"/>
  <c r="E3" i="13"/>
  <c r="D3" i="13"/>
  <c r="C3" i="13"/>
  <c r="U2" i="13"/>
  <c r="T2" i="13"/>
  <c r="S2" i="13"/>
  <c r="R2" i="13"/>
  <c r="Q2" i="13"/>
  <c r="P2" i="13"/>
  <c r="O2" i="13"/>
  <c r="N2" i="13"/>
  <c r="M2" i="13"/>
  <c r="L2" i="13"/>
  <c r="E2" i="13"/>
  <c r="D2" i="13"/>
  <c r="C2" i="13"/>
  <c r="S5" i="12"/>
  <c r="T4" i="12"/>
  <c r="B36" i="11"/>
  <c r="B35" i="11"/>
  <c r="B34" i="11"/>
  <c r="B33" i="11"/>
  <c r="B32" i="11"/>
  <c r="T30" i="11"/>
  <c r="S30" i="11"/>
  <c r="R30" i="11"/>
  <c r="Q30" i="11"/>
  <c r="P30" i="11"/>
  <c r="O30" i="11"/>
  <c r="N30" i="11"/>
  <c r="N28" i="11"/>
  <c r="M28" i="11"/>
  <c r="L28" i="11"/>
  <c r="E28" i="11"/>
  <c r="N27" i="11"/>
  <c r="M27" i="11"/>
  <c r="E27" i="11"/>
  <c r="M18" i="11"/>
  <c r="C18" i="11"/>
  <c r="M16" i="11"/>
  <c r="E16" i="11"/>
  <c r="C16" i="11"/>
  <c r="B11" i="11"/>
  <c r="B10" i="11"/>
  <c r="B9" i="11"/>
  <c r="B8" i="11"/>
  <c r="B7" i="11"/>
  <c r="U5" i="11"/>
  <c r="U30" i="11" s="1"/>
  <c r="T5" i="11"/>
  <c r="S5" i="11"/>
  <c r="R5" i="11"/>
  <c r="Q5" i="11"/>
  <c r="P5" i="11"/>
  <c r="O5" i="11"/>
  <c r="N5" i="11"/>
  <c r="K5" i="11"/>
  <c r="K18" i="11" s="1"/>
  <c r="J5" i="11"/>
  <c r="J18" i="11" s="1"/>
  <c r="I5" i="11"/>
  <c r="I18" i="11" s="1"/>
  <c r="H5" i="11"/>
  <c r="H18" i="11" s="1"/>
  <c r="G5" i="11"/>
  <c r="G18" i="11" s="1"/>
  <c r="F5" i="11"/>
  <c r="F18" i="11" s="1"/>
  <c r="E5" i="11"/>
  <c r="C5" i="11"/>
  <c r="U4" i="11"/>
  <c r="U29" i="11" s="1"/>
  <c r="N4" i="11"/>
  <c r="N29" i="11" s="1"/>
  <c r="M4" i="11"/>
  <c r="M29" i="11" s="1"/>
  <c r="L4" i="11"/>
  <c r="L29" i="11" s="1"/>
  <c r="U3" i="11"/>
  <c r="U28" i="11" s="1"/>
  <c r="N3" i="11"/>
  <c r="M3" i="11"/>
  <c r="E3" i="11"/>
  <c r="C3" i="11"/>
  <c r="C28" i="11" s="1"/>
  <c r="U2" i="11"/>
  <c r="U27" i="11" s="1"/>
  <c r="N2" i="11"/>
  <c r="M2" i="11"/>
  <c r="L2" i="11"/>
  <c r="L27" i="11" s="1"/>
  <c r="E2" i="11"/>
  <c r="C2" i="11"/>
  <c r="C27" i="11" s="1"/>
  <c r="N31" i="10"/>
  <c r="L31" i="10"/>
  <c r="N29" i="10"/>
  <c r="M29" i="10"/>
  <c r="L29" i="10"/>
  <c r="E29" i="10"/>
  <c r="N28" i="10"/>
  <c r="M28" i="10"/>
  <c r="E28" i="10"/>
  <c r="M18" i="10"/>
  <c r="C18" i="10"/>
  <c r="M16" i="10"/>
  <c r="E16" i="10"/>
  <c r="C16" i="10"/>
  <c r="T5" i="10"/>
  <c r="S5" i="10"/>
  <c r="R5" i="10"/>
  <c r="Q5" i="10"/>
  <c r="P5" i="10"/>
  <c r="O5" i="10"/>
  <c r="N5" i="10"/>
  <c r="K5" i="10"/>
  <c r="K18" i="10" s="1"/>
  <c r="J5" i="10"/>
  <c r="J18" i="10" s="1"/>
  <c r="I5" i="10"/>
  <c r="I18" i="10" s="1"/>
  <c r="H5" i="10"/>
  <c r="H18" i="10" s="1"/>
  <c r="G5" i="10"/>
  <c r="G18" i="10" s="1"/>
  <c r="F5" i="10"/>
  <c r="F18" i="10" s="1"/>
  <c r="E5" i="10"/>
  <c r="C5" i="10"/>
  <c r="N4" i="10"/>
  <c r="N30" i="10" s="1"/>
  <c r="M4" i="10"/>
  <c r="M30" i="10" s="1"/>
  <c r="L4" i="10"/>
  <c r="L30" i="10" s="1"/>
  <c r="N3" i="10"/>
  <c r="M3" i="10"/>
  <c r="E3" i="10"/>
  <c r="C3" i="10"/>
  <c r="C29" i="10" s="1"/>
  <c r="N2" i="10"/>
  <c r="M2" i="10"/>
  <c r="L2" i="10"/>
  <c r="L28" i="10" s="1"/>
  <c r="E2" i="10"/>
  <c r="C2" i="10"/>
  <c r="C28" i="10" s="1"/>
  <c r="M29" i="9"/>
  <c r="K29" i="9"/>
  <c r="H29" i="9"/>
  <c r="M20" i="9"/>
  <c r="K20" i="9"/>
  <c r="J20" i="9"/>
  <c r="J29" i="9" s="1"/>
  <c r="I20" i="9"/>
  <c r="I29" i="9" s="1"/>
  <c r="H20" i="9"/>
  <c r="E20" i="9"/>
  <c r="E29" i="9" s="1"/>
  <c r="M18" i="9"/>
  <c r="E18" i="9"/>
  <c r="C18" i="9"/>
  <c r="U14" i="9"/>
  <c r="T14" i="9"/>
  <c r="S14" i="9"/>
  <c r="R14" i="9"/>
  <c r="Q14" i="9"/>
  <c r="P14" i="9"/>
  <c r="O14" i="9"/>
  <c r="N14" i="9"/>
  <c r="M14" i="9"/>
  <c r="K14" i="9"/>
  <c r="J14" i="9"/>
  <c r="I14" i="9"/>
  <c r="H14" i="9"/>
  <c r="G14" i="9"/>
  <c r="F14" i="9"/>
  <c r="E14" i="9"/>
  <c r="C14" i="9"/>
  <c r="U5" i="9"/>
  <c r="T5" i="9"/>
  <c r="S5" i="9"/>
  <c r="R5" i="9"/>
  <c r="Q5" i="9"/>
  <c r="P5" i="9"/>
  <c r="O5" i="9"/>
  <c r="N5" i="9"/>
  <c r="L5" i="9"/>
  <c r="L14" i="9" s="1"/>
  <c r="K5" i="9"/>
  <c r="J5" i="9"/>
  <c r="I5" i="9"/>
  <c r="H5" i="9"/>
  <c r="G5" i="9"/>
  <c r="G20" i="9" s="1"/>
  <c r="G29" i="9" s="1"/>
  <c r="F5" i="9"/>
  <c r="F20" i="9" s="1"/>
  <c r="F29" i="9" s="1"/>
  <c r="E5" i="9"/>
  <c r="C5" i="9"/>
  <c r="C29" i="9" s="1"/>
  <c r="U4" i="9"/>
  <c r="N4" i="9"/>
  <c r="M4" i="9"/>
  <c r="L4" i="9"/>
  <c r="U3" i="9"/>
  <c r="N3" i="9"/>
  <c r="M3" i="9"/>
  <c r="L3" i="9"/>
  <c r="E3" i="9"/>
  <c r="C3" i="9"/>
  <c r="U2" i="9"/>
  <c r="N2" i="9"/>
  <c r="M2" i="9"/>
  <c r="L2" i="9"/>
  <c r="E2" i="9"/>
  <c r="C2" i="9"/>
  <c r="M29" i="8"/>
  <c r="I29" i="8"/>
  <c r="H29" i="8"/>
  <c r="E29" i="8"/>
  <c r="M20" i="8"/>
  <c r="K20" i="8"/>
  <c r="K29" i="8" s="1"/>
  <c r="J20" i="8"/>
  <c r="J29" i="8" s="1"/>
  <c r="I20" i="8"/>
  <c r="H20" i="8"/>
  <c r="F20" i="8"/>
  <c r="F29" i="8" s="1"/>
  <c r="M18" i="8"/>
  <c r="E18" i="8"/>
  <c r="C18" i="8"/>
  <c r="U14" i="8"/>
  <c r="T14" i="8"/>
  <c r="S14" i="8"/>
  <c r="R14" i="8"/>
  <c r="Q14" i="8"/>
  <c r="P14" i="8"/>
  <c r="O14" i="8"/>
  <c r="N14" i="8"/>
  <c r="K14" i="8"/>
  <c r="J14" i="8"/>
  <c r="I14" i="8"/>
  <c r="H14" i="8"/>
  <c r="G14" i="8"/>
  <c r="F14" i="8"/>
  <c r="E14" i="8"/>
  <c r="C14" i="8"/>
  <c r="U5" i="8"/>
  <c r="T5" i="8"/>
  <c r="S5" i="8"/>
  <c r="R5" i="8"/>
  <c r="Q5" i="8"/>
  <c r="P5" i="8"/>
  <c r="O5" i="8"/>
  <c r="N5" i="8"/>
  <c r="L5" i="8"/>
  <c r="L14" i="8" s="1"/>
  <c r="K5" i="8"/>
  <c r="J5" i="8"/>
  <c r="I5" i="8"/>
  <c r="H5" i="8"/>
  <c r="G5" i="8"/>
  <c r="G20" i="8" s="1"/>
  <c r="G29" i="8" s="1"/>
  <c r="F5" i="8"/>
  <c r="E5" i="8"/>
  <c r="C5" i="8"/>
  <c r="C29" i="8" s="1"/>
  <c r="U4" i="8"/>
  <c r="N4" i="8"/>
  <c r="M4" i="8"/>
  <c r="L4" i="8"/>
  <c r="U3" i="8"/>
  <c r="N3" i="8"/>
  <c r="M3" i="8"/>
  <c r="L3" i="8"/>
  <c r="E3" i="8"/>
  <c r="C3" i="8"/>
  <c r="U2" i="8"/>
  <c r="N2" i="8"/>
  <c r="M2" i="8"/>
  <c r="L2" i="8"/>
  <c r="E2" i="8"/>
  <c r="C2" i="8"/>
  <c r="M29" i="7"/>
  <c r="H29" i="7"/>
  <c r="M20" i="7"/>
  <c r="K20" i="7"/>
  <c r="K29" i="7" s="1"/>
  <c r="J20" i="7"/>
  <c r="J29" i="7" s="1"/>
  <c r="H20" i="7"/>
  <c r="F20" i="7"/>
  <c r="F29" i="7" s="1"/>
  <c r="M18" i="7"/>
  <c r="E18" i="7"/>
  <c r="C18" i="7"/>
  <c r="T14" i="7"/>
  <c r="S14" i="7"/>
  <c r="R14" i="7"/>
  <c r="Q14" i="7"/>
  <c r="P14" i="7"/>
  <c r="O14" i="7"/>
  <c r="N14" i="7"/>
  <c r="M14" i="7"/>
  <c r="K14" i="7"/>
  <c r="J14" i="7"/>
  <c r="I14" i="7"/>
  <c r="H14" i="7"/>
  <c r="G14" i="7"/>
  <c r="F14" i="7"/>
  <c r="E14" i="7"/>
  <c r="C14" i="7"/>
  <c r="U5" i="7"/>
  <c r="U14" i="7" s="1"/>
  <c r="T5" i="7"/>
  <c r="S5" i="7"/>
  <c r="R5" i="7"/>
  <c r="Q5" i="7"/>
  <c r="P5" i="7"/>
  <c r="O5" i="7"/>
  <c r="N5" i="7"/>
  <c r="L5" i="7"/>
  <c r="L14" i="7" s="1"/>
  <c r="K5" i="7"/>
  <c r="J5" i="7"/>
  <c r="I5" i="7"/>
  <c r="I20" i="7" s="1"/>
  <c r="I29" i="7" s="1"/>
  <c r="H5" i="7"/>
  <c r="G5" i="7"/>
  <c r="G20" i="7" s="1"/>
  <c r="G29" i="7" s="1"/>
  <c r="F5" i="7"/>
  <c r="E5" i="7"/>
  <c r="E20" i="7" s="1"/>
  <c r="E29" i="7" s="1"/>
  <c r="C5" i="7"/>
  <c r="C29" i="7" s="1"/>
  <c r="U4" i="7"/>
  <c r="N4" i="7"/>
  <c r="M4" i="7"/>
  <c r="L4" i="7"/>
  <c r="U3" i="7"/>
  <c r="N3" i="7"/>
  <c r="M3" i="7"/>
  <c r="L3" i="7"/>
  <c r="E3" i="7"/>
  <c r="C3" i="7"/>
  <c r="U2" i="7"/>
  <c r="N2" i="7"/>
  <c r="M2" i="7"/>
  <c r="L2" i="7"/>
  <c r="E2" i="7"/>
  <c r="C2" i="7"/>
  <c r="M29" i="6"/>
  <c r="J29" i="6"/>
  <c r="F29" i="6"/>
  <c r="E29" i="6"/>
  <c r="M20" i="6"/>
  <c r="K20" i="6"/>
  <c r="K29" i="6" s="1"/>
  <c r="J20" i="6"/>
  <c r="H20" i="6"/>
  <c r="H29" i="6" s="1"/>
  <c r="G20" i="6"/>
  <c r="G29" i="6" s="1"/>
  <c r="F20" i="6"/>
  <c r="M18" i="6"/>
  <c r="E18" i="6"/>
  <c r="C18" i="6"/>
  <c r="T14" i="6"/>
  <c r="S14" i="6"/>
  <c r="R14" i="6"/>
  <c r="Q14" i="6"/>
  <c r="P14" i="6"/>
  <c r="O14" i="6"/>
  <c r="N14" i="6"/>
  <c r="K14" i="6"/>
  <c r="J14" i="6"/>
  <c r="I14" i="6"/>
  <c r="H14" i="6"/>
  <c r="G14" i="6"/>
  <c r="F14" i="6"/>
  <c r="E14" i="6"/>
  <c r="C14" i="6"/>
  <c r="U5" i="6"/>
  <c r="U14" i="6" s="1"/>
  <c r="T5" i="6"/>
  <c r="S5" i="6"/>
  <c r="R5" i="6"/>
  <c r="Q5" i="6"/>
  <c r="P5" i="6"/>
  <c r="O5" i="6"/>
  <c r="N5" i="6"/>
  <c r="L5" i="6"/>
  <c r="L14" i="6" s="1"/>
  <c r="K5" i="6"/>
  <c r="J5" i="6"/>
  <c r="I5" i="6"/>
  <c r="I20" i="6" s="1"/>
  <c r="I29" i="6" s="1"/>
  <c r="H5" i="6"/>
  <c r="G5" i="6"/>
  <c r="F5" i="6"/>
  <c r="E5" i="6"/>
  <c r="C5" i="6"/>
  <c r="C29" i="6" s="1"/>
  <c r="U4" i="6"/>
  <c r="N4" i="6"/>
  <c r="M4" i="6"/>
  <c r="L4" i="6"/>
  <c r="U3" i="6"/>
  <c r="N3" i="6"/>
  <c r="M3" i="6"/>
  <c r="L3" i="6"/>
  <c r="E3" i="6"/>
  <c r="C3" i="6"/>
  <c r="U2" i="6"/>
  <c r="N2" i="6"/>
  <c r="M2" i="6"/>
  <c r="L2" i="6"/>
  <c r="E2" i="6"/>
  <c r="C2" i="6"/>
  <c r="M29" i="5"/>
  <c r="J29" i="5"/>
  <c r="M20" i="5"/>
  <c r="K20" i="5"/>
  <c r="K29" i="5" s="1"/>
  <c r="J20" i="5"/>
  <c r="H20" i="5"/>
  <c r="H29" i="5" s="1"/>
  <c r="G20" i="5"/>
  <c r="G29" i="5" s="1"/>
  <c r="M18" i="5"/>
  <c r="E18" i="5"/>
  <c r="C18" i="5"/>
  <c r="T14" i="5"/>
  <c r="S14" i="5"/>
  <c r="R14" i="5"/>
  <c r="Q14" i="5"/>
  <c r="P14" i="5"/>
  <c r="O14" i="5"/>
  <c r="N14" i="5"/>
  <c r="M14" i="5"/>
  <c r="M14" i="8" s="1"/>
  <c r="L14" i="5"/>
  <c r="K14" i="5"/>
  <c r="J14" i="5"/>
  <c r="I14" i="5"/>
  <c r="H14" i="5"/>
  <c r="G14" i="5"/>
  <c r="F14" i="5"/>
  <c r="E14" i="5"/>
  <c r="C14" i="5"/>
  <c r="U5" i="5"/>
  <c r="U14" i="5" s="1"/>
  <c r="T5" i="5"/>
  <c r="S5" i="5"/>
  <c r="R5" i="5"/>
  <c r="Q5" i="5"/>
  <c r="P5" i="5"/>
  <c r="O5" i="5"/>
  <c r="N5" i="5"/>
  <c r="L5" i="5"/>
  <c r="K5" i="5"/>
  <c r="J5" i="5"/>
  <c r="I5" i="5"/>
  <c r="I20" i="5" s="1"/>
  <c r="I29" i="5" s="1"/>
  <c r="H5" i="5"/>
  <c r="G5" i="5"/>
  <c r="F5" i="5"/>
  <c r="F20" i="5" s="1"/>
  <c r="F29" i="5" s="1"/>
  <c r="E5" i="5"/>
  <c r="E20" i="5" s="1"/>
  <c r="E29" i="5" s="1"/>
  <c r="C5" i="5"/>
  <c r="C29" i="5" s="1"/>
  <c r="U4" i="5"/>
  <c r="N4" i="5"/>
  <c r="M4" i="5"/>
  <c r="L4" i="5"/>
  <c r="U3" i="5"/>
  <c r="N3" i="5"/>
  <c r="M3" i="5"/>
  <c r="L3" i="5"/>
  <c r="E3" i="5"/>
  <c r="C3" i="5"/>
  <c r="U2" i="5"/>
  <c r="N2" i="5"/>
  <c r="M2" i="5"/>
  <c r="L2" i="5"/>
  <c r="E2" i="5"/>
  <c r="C2" i="5"/>
  <c r="M29" i="4"/>
  <c r="K29" i="4"/>
  <c r="J29" i="4"/>
  <c r="M20" i="4"/>
  <c r="K20" i="4"/>
  <c r="J20" i="4"/>
  <c r="H20" i="4"/>
  <c r="H29" i="4" s="1"/>
  <c r="C20" i="4"/>
  <c r="M18" i="4"/>
  <c r="E18" i="4"/>
  <c r="C18" i="4"/>
  <c r="U14" i="4"/>
  <c r="T14" i="4"/>
  <c r="S14" i="4"/>
  <c r="R14" i="4"/>
  <c r="Q14" i="4"/>
  <c r="P14" i="4"/>
  <c r="O14" i="4"/>
  <c r="N14" i="4"/>
  <c r="M14" i="4"/>
  <c r="L14" i="4"/>
  <c r="K14" i="4"/>
  <c r="J14" i="4"/>
  <c r="I14" i="4"/>
  <c r="H14" i="4"/>
  <c r="G14" i="4"/>
  <c r="F14" i="4"/>
  <c r="E14" i="4"/>
  <c r="C14" i="4"/>
  <c r="U5" i="4"/>
  <c r="T5" i="4"/>
  <c r="S5" i="4"/>
  <c r="R5" i="4"/>
  <c r="Q5" i="4"/>
  <c r="P5" i="4"/>
  <c r="O5" i="4"/>
  <c r="N5" i="4"/>
  <c r="L5" i="4"/>
  <c r="K5" i="4"/>
  <c r="J5" i="4"/>
  <c r="I5" i="4"/>
  <c r="I20" i="4" s="1"/>
  <c r="I29" i="4" s="1"/>
  <c r="H5" i="4"/>
  <c r="G5" i="4"/>
  <c r="G20" i="4" s="1"/>
  <c r="G29" i="4" s="1"/>
  <c r="F5" i="4"/>
  <c r="F20" i="4" s="1"/>
  <c r="F29" i="4" s="1"/>
  <c r="E5" i="4"/>
  <c r="E20" i="4" s="1"/>
  <c r="E29" i="4" s="1"/>
  <c r="C5" i="4"/>
  <c r="C29" i="4" s="1"/>
  <c r="U4" i="4"/>
  <c r="N4" i="4"/>
  <c r="M4" i="4"/>
  <c r="L4" i="4"/>
  <c r="U3" i="4"/>
  <c r="N3" i="4"/>
  <c r="M3" i="4"/>
  <c r="L3" i="4"/>
  <c r="E3" i="4"/>
  <c r="C3" i="4"/>
  <c r="U2" i="4"/>
  <c r="N2" i="4"/>
  <c r="M2" i="4"/>
  <c r="L2" i="4"/>
  <c r="E2" i="4"/>
  <c r="C2" i="4"/>
  <c r="K20" i="3"/>
  <c r="K29" i="3" s="1"/>
  <c r="J20" i="3"/>
  <c r="J29" i="3" s="1"/>
  <c r="H20" i="3"/>
  <c r="H29" i="3" s="1"/>
  <c r="F20" i="3"/>
  <c r="F29" i="3" s="1"/>
  <c r="E18" i="3"/>
  <c r="C18" i="3"/>
  <c r="T14" i="3"/>
  <c r="S14" i="3"/>
  <c r="R14" i="3"/>
  <c r="Q14" i="3"/>
  <c r="P14" i="3"/>
  <c r="O14" i="3"/>
  <c r="N14" i="3"/>
  <c r="K14" i="3"/>
  <c r="J14" i="3"/>
  <c r="I14" i="3"/>
  <c r="H14" i="3"/>
  <c r="G14" i="3"/>
  <c r="F14" i="3"/>
  <c r="E14" i="3"/>
  <c r="C14" i="3"/>
  <c r="U5" i="3"/>
  <c r="U14" i="3" s="1"/>
  <c r="T5" i="3"/>
  <c r="S5" i="3"/>
  <c r="R5" i="3"/>
  <c r="Q5" i="3"/>
  <c r="P5" i="3"/>
  <c r="O5" i="3"/>
  <c r="N5" i="3"/>
  <c r="M5" i="3"/>
  <c r="M5" i="10" s="1"/>
  <c r="M31" i="10" s="1"/>
  <c r="L5" i="3"/>
  <c r="L14" i="3" s="1"/>
  <c r="K5" i="3"/>
  <c r="J5" i="3"/>
  <c r="I5" i="3"/>
  <c r="I20" i="3" s="1"/>
  <c r="I29" i="3" s="1"/>
  <c r="H5" i="3"/>
  <c r="G5" i="3"/>
  <c r="G20" i="3" s="1"/>
  <c r="G29" i="3" s="1"/>
  <c r="F5" i="3"/>
  <c r="E5" i="3"/>
  <c r="E20" i="3" s="1"/>
  <c r="E29" i="3" s="1"/>
  <c r="C5" i="3"/>
  <c r="C29" i="3" s="1"/>
  <c r="U4" i="3"/>
  <c r="N4" i="3"/>
  <c r="M4" i="3"/>
  <c r="L4" i="3"/>
  <c r="U3" i="3"/>
  <c r="N3" i="3"/>
  <c r="M3" i="3"/>
  <c r="L3" i="3"/>
  <c r="E3" i="3"/>
  <c r="C3" i="3"/>
  <c r="U2" i="3"/>
  <c r="N2" i="3"/>
  <c r="M2" i="3"/>
  <c r="L2" i="3"/>
  <c r="E2" i="3"/>
  <c r="C2" i="3"/>
  <c r="I39" i="2"/>
  <c r="F39" i="2"/>
  <c r="E39" i="2"/>
  <c r="U28" i="2"/>
  <c r="T28" i="2"/>
  <c r="T31" i="10" s="1"/>
  <c r="S28" i="2"/>
  <c r="S31" i="10" s="1"/>
  <c r="R28" i="2"/>
  <c r="R31" i="10" s="1"/>
  <c r="Q28" i="2"/>
  <c r="Q31" i="10" s="1"/>
  <c r="P28" i="2"/>
  <c r="P31" i="10" s="1"/>
  <c r="O28" i="2"/>
  <c r="O31" i="10" s="1"/>
  <c r="L28" i="2"/>
  <c r="K28" i="2"/>
  <c r="K31" i="10" s="1"/>
  <c r="J28" i="2"/>
  <c r="J30" i="11" s="1"/>
  <c r="I28" i="2"/>
  <c r="I30" i="11" s="1"/>
  <c r="H28" i="2"/>
  <c r="H31" i="10" s="1"/>
  <c r="G28" i="2"/>
  <c r="G31" i="10" s="1"/>
  <c r="F28" i="2"/>
  <c r="F30" i="11" s="1"/>
  <c r="E28" i="2"/>
  <c r="E30" i="11" s="1"/>
  <c r="C28" i="2"/>
  <c r="C31" i="10" s="1"/>
  <c r="C20" i="3" l="1"/>
  <c r="C20" i="5"/>
  <c r="M5" i="8"/>
  <c r="M5" i="9"/>
  <c r="E31" i="10"/>
  <c r="I31" i="10"/>
  <c r="M5" i="11"/>
  <c r="M30" i="11" s="1"/>
  <c r="G30" i="11"/>
  <c r="K30" i="11"/>
  <c r="M5" i="13"/>
  <c r="U5" i="13"/>
  <c r="M5" i="4"/>
  <c r="M14" i="6"/>
  <c r="C20" i="6"/>
  <c r="C20" i="7"/>
  <c r="F31" i="10"/>
  <c r="J31" i="10"/>
  <c r="C30" i="11"/>
  <c r="H30" i="11"/>
  <c r="M5" i="5"/>
  <c r="C20" i="8"/>
  <c r="C20" i="9"/>
  <c r="M5" i="6"/>
  <c r="M5" i="7"/>
</calcChain>
</file>

<file path=xl/sharedStrings.xml><?xml version="1.0" encoding="utf-8"?>
<sst xmlns="http://schemas.openxmlformats.org/spreadsheetml/2006/main" count="1173" uniqueCount="269">
  <si>
    <t>OMRON Group Reference Data as of April 2019</t>
    <phoneticPr fontId="3"/>
  </si>
  <si>
    <t>Index</t>
    <phoneticPr fontId="3"/>
  </si>
  <si>
    <t>･･･</t>
    <phoneticPr fontId="3"/>
  </si>
  <si>
    <t>Financial Highlights</t>
    <phoneticPr fontId="3"/>
  </si>
  <si>
    <r>
      <t>IAB</t>
    </r>
    <r>
      <rPr>
        <b/>
        <sz val="16"/>
        <rFont val="ＭＳ Ｐゴシック"/>
        <family val="3"/>
        <charset val="128"/>
      </rPr>
      <t>　</t>
    </r>
    <r>
      <rPr>
        <b/>
        <sz val="16"/>
        <rFont val="Arial"/>
        <family val="2"/>
      </rPr>
      <t xml:space="preserve">  </t>
    </r>
    <phoneticPr fontId="3"/>
  </si>
  <si>
    <t>Summary of Operations</t>
    <phoneticPr fontId="3"/>
  </si>
  <si>
    <r>
      <t xml:space="preserve">EMC </t>
    </r>
    <r>
      <rPr>
        <b/>
        <sz val="16"/>
        <rFont val="ＭＳ Ｐゴシック"/>
        <family val="3"/>
        <charset val="128"/>
      </rPr>
      <t>　</t>
    </r>
    <r>
      <rPr>
        <b/>
        <sz val="16"/>
        <rFont val="Arial"/>
        <family val="2"/>
      </rPr>
      <t xml:space="preserve"> </t>
    </r>
    <phoneticPr fontId="3"/>
  </si>
  <si>
    <r>
      <t xml:space="preserve">AEC  </t>
    </r>
    <r>
      <rPr>
        <b/>
        <sz val="16"/>
        <rFont val="ＭＳ Ｐゴシック"/>
        <family val="3"/>
        <charset val="128"/>
      </rPr>
      <t>　</t>
    </r>
    <phoneticPr fontId="3"/>
  </si>
  <si>
    <t xml:space="preserve">SSB    </t>
    <phoneticPr fontId="3"/>
  </si>
  <si>
    <t xml:space="preserve">HCB   </t>
    <phoneticPr fontId="3"/>
  </si>
  <si>
    <t xml:space="preserve">Other  </t>
    <phoneticPr fontId="3"/>
  </si>
  <si>
    <t>Eliminations &amp; Corporate   Summary of Operations</t>
    <phoneticPr fontId="3"/>
  </si>
  <si>
    <t>Sales by Segment</t>
    <phoneticPr fontId="3"/>
  </si>
  <si>
    <t>Sales by Region</t>
    <phoneticPr fontId="3"/>
  </si>
  <si>
    <t>Ratio of Sales by Segment and Region</t>
    <phoneticPr fontId="3"/>
  </si>
  <si>
    <t>Operating Income by Segment</t>
    <phoneticPr fontId="3"/>
  </si>
  <si>
    <t>R&amp;D Expenses / CAPEX / Depreciation by Segment</t>
    <phoneticPr fontId="3"/>
  </si>
  <si>
    <t>Note 1. (A) stands for actual results, (E) for estimates, and  (P) for plan</t>
    <phoneticPr fontId="3"/>
  </si>
  <si>
    <r>
      <t>＊</t>
    </r>
    <r>
      <rPr>
        <b/>
        <sz val="11"/>
        <rFont val="Arial"/>
        <family val="2"/>
      </rPr>
      <t>Name of Business Segments</t>
    </r>
    <r>
      <rPr>
        <b/>
        <sz val="11"/>
        <rFont val="ＭＳ Ｐゴシック"/>
        <family val="3"/>
        <charset val="128"/>
      </rPr>
      <t>＊</t>
    </r>
    <phoneticPr fontId="3"/>
  </si>
  <si>
    <r>
      <t>＊</t>
    </r>
    <r>
      <rPr>
        <b/>
        <sz val="12"/>
        <rFont val="Arial"/>
        <family val="2"/>
      </rPr>
      <t xml:space="preserve">Definition of Region </t>
    </r>
    <r>
      <rPr>
        <b/>
        <sz val="12"/>
        <rFont val="ＭＳ Ｐゴシック"/>
        <family val="3"/>
        <charset val="128"/>
      </rPr>
      <t>＊</t>
    </r>
  </si>
  <si>
    <r>
      <t>IAB:</t>
    </r>
    <r>
      <rPr>
        <sz val="11"/>
        <rFont val="Arial"/>
        <family val="2"/>
      </rPr>
      <t xml:space="preserve">  Industrial Automation Business</t>
    </r>
    <phoneticPr fontId="3"/>
  </si>
  <si>
    <r>
      <t xml:space="preserve">Americas: </t>
    </r>
    <r>
      <rPr>
        <sz val="11"/>
        <rFont val="Arial"/>
        <family val="2"/>
      </rPr>
      <t xml:space="preserve">North, Central, and South America </t>
    </r>
    <phoneticPr fontId="3"/>
  </si>
  <si>
    <r>
      <t>EMC:</t>
    </r>
    <r>
      <rPr>
        <sz val="11"/>
        <rFont val="Arial"/>
        <family val="2"/>
      </rPr>
      <t xml:space="preserve">  Electronic &amp; Mechanical Components Business</t>
    </r>
    <phoneticPr fontId="3"/>
  </si>
  <si>
    <r>
      <t>Europe:</t>
    </r>
    <r>
      <rPr>
        <sz val="11"/>
        <rFont val="Arial"/>
        <family val="2"/>
      </rPr>
      <t xml:space="preserve"> Europe, Russia, Africa, the Middle East</t>
    </r>
    <phoneticPr fontId="3"/>
  </si>
  <si>
    <r>
      <t>AEC:</t>
    </r>
    <r>
      <rPr>
        <sz val="11"/>
        <rFont val="Arial"/>
        <family val="2"/>
      </rPr>
      <t xml:space="preserve">  Automotive Electronic Components Business</t>
    </r>
    <phoneticPr fontId="3"/>
  </si>
  <si>
    <r>
      <t>Greater China:</t>
    </r>
    <r>
      <rPr>
        <sz val="11"/>
        <rFont val="Arial"/>
        <family val="2"/>
      </rPr>
      <t xml:space="preserve"> China, Taiwan, Hong Kong</t>
    </r>
    <phoneticPr fontId="3"/>
  </si>
  <si>
    <r>
      <t>SSB:</t>
    </r>
    <r>
      <rPr>
        <sz val="11"/>
        <rFont val="Arial"/>
        <family val="2"/>
      </rPr>
      <t xml:space="preserve">  Social Systems, Solutions &amp; Service Business</t>
    </r>
    <phoneticPr fontId="3"/>
  </si>
  <si>
    <r>
      <t>Asia Pacific:</t>
    </r>
    <r>
      <rPr>
        <sz val="11"/>
        <rFont val="Arial"/>
        <family val="2"/>
      </rPr>
      <t xml:space="preserve"> Southeast Asia, South Korea, India, Oceania </t>
    </r>
    <phoneticPr fontId="3"/>
  </si>
  <si>
    <r>
      <t>HCB:</t>
    </r>
    <r>
      <rPr>
        <sz val="11"/>
        <rFont val="Arial"/>
        <family val="2"/>
      </rPr>
      <t xml:space="preserve">  Healthcare Business</t>
    </r>
    <phoneticPr fontId="3"/>
  </si>
  <si>
    <r>
      <t xml:space="preserve">Other:  </t>
    </r>
    <r>
      <rPr>
        <sz val="11"/>
        <rFont val="Arial"/>
        <family val="2"/>
      </rPr>
      <t>Businesses under the Direct Control of Headquarters</t>
    </r>
    <phoneticPr fontId="3"/>
  </si>
  <si>
    <t xml:space="preserve">Notes: </t>
  </si>
  <si>
    <t xml:space="preserve">The financial statements are prepared in accordance with U.S. GAAP standards. </t>
    <phoneticPr fontId="3"/>
  </si>
  <si>
    <t xml:space="preserve">Projected results and future developments are based on information available to the Company at the time of writing, as well as certain assumptions judged by the Company to be reasonable. 
Various risks and uncertain factors could cause actual results to differ materially from these projections.
</t>
    <phoneticPr fontId="3"/>
  </si>
  <si>
    <t>This reference data was produced and announced on April 24, 2019.</t>
    <phoneticPr fontId="3"/>
  </si>
  <si>
    <t>　</t>
    <phoneticPr fontId="3"/>
  </si>
  <si>
    <r>
      <rPr>
        <sz val="11"/>
        <rFont val="ＭＳ Ｐゴシック"/>
        <family val="3"/>
        <charset val="128"/>
      </rPr>
      <t>（</t>
    </r>
    <r>
      <rPr>
        <sz val="11"/>
        <rFont val="Arial"/>
        <family val="2"/>
      </rPr>
      <t>Billions of Yen</t>
    </r>
    <r>
      <rPr>
        <sz val="11"/>
        <rFont val="ＭＳ Ｐゴシック"/>
        <family val="3"/>
        <charset val="128"/>
      </rPr>
      <t>）</t>
    </r>
    <phoneticPr fontId="3"/>
  </si>
  <si>
    <t>FY15</t>
    <phoneticPr fontId="3"/>
  </si>
  <si>
    <t>FY16</t>
    <phoneticPr fontId="3"/>
  </si>
  <si>
    <t>FY17</t>
    <phoneticPr fontId="3"/>
  </si>
  <si>
    <t>FY18</t>
    <phoneticPr fontId="3"/>
  </si>
  <si>
    <t>FY19</t>
    <phoneticPr fontId="3"/>
  </si>
  <si>
    <t>Total</t>
    <phoneticPr fontId="3"/>
  </si>
  <si>
    <t>Actual</t>
    <phoneticPr fontId="3"/>
  </si>
  <si>
    <t xml:space="preserve">Actual </t>
    <phoneticPr fontId="3"/>
  </si>
  <si>
    <t>Plan</t>
    <phoneticPr fontId="3"/>
  </si>
  <si>
    <t>Previous Estimates</t>
    <phoneticPr fontId="3"/>
  </si>
  <si>
    <t>(Announced Apr 26)</t>
    <phoneticPr fontId="3"/>
  </si>
  <si>
    <t>(Announced Jan 30)</t>
    <phoneticPr fontId="3"/>
  </si>
  <si>
    <t>(Announced Apr 24)</t>
    <phoneticPr fontId="3"/>
  </si>
  <si>
    <t>Full (A)</t>
    <phoneticPr fontId="3"/>
  </si>
  <si>
    <t>Full (A)</t>
    <phoneticPr fontId="3"/>
  </si>
  <si>
    <t>Q1 (A)</t>
    <phoneticPr fontId="3"/>
  </si>
  <si>
    <t>Q2 (A)</t>
    <phoneticPr fontId="3"/>
  </si>
  <si>
    <t>Q3 (A)</t>
    <phoneticPr fontId="3"/>
  </si>
  <si>
    <t>Q4 (A)</t>
    <phoneticPr fontId="3"/>
  </si>
  <si>
    <t>1st H (A)</t>
    <phoneticPr fontId="3"/>
  </si>
  <si>
    <t>2nd H (A)</t>
    <phoneticPr fontId="3"/>
  </si>
  <si>
    <t xml:space="preserve">Full (P) </t>
    <phoneticPr fontId="3"/>
  </si>
  <si>
    <t xml:space="preserve">Full (E) </t>
    <phoneticPr fontId="3"/>
  </si>
  <si>
    <t>Q1 (A)</t>
    <phoneticPr fontId="3"/>
  </si>
  <si>
    <t>Q3 (A)</t>
    <phoneticPr fontId="3"/>
  </si>
  <si>
    <t>Q4 (A)</t>
    <phoneticPr fontId="3"/>
  </si>
  <si>
    <t>1st H (A)</t>
    <phoneticPr fontId="3"/>
  </si>
  <si>
    <t>2nd H (A)</t>
    <phoneticPr fontId="3"/>
  </si>
  <si>
    <t>Full (P)</t>
    <phoneticPr fontId="3"/>
  </si>
  <si>
    <t>Sales</t>
  </si>
  <si>
    <t>Cost of Sales</t>
    <phoneticPr fontId="3"/>
  </si>
  <si>
    <t>Gross Profit</t>
  </si>
  <si>
    <t>SG&amp;A</t>
  </si>
  <si>
    <t>R&amp;D Exp.</t>
  </si>
  <si>
    <t>SG&amp;A + R&amp;D</t>
  </si>
  <si>
    <t>Operating Income</t>
  </si>
  <si>
    <t>Non-operating Income (loss),net</t>
    <phoneticPr fontId="3"/>
  </si>
  <si>
    <t>NIBT</t>
    <phoneticPr fontId="3"/>
  </si>
  <si>
    <t>Income Taxes</t>
    <phoneticPr fontId="3"/>
  </si>
  <si>
    <t>Equity Method</t>
    <phoneticPr fontId="3"/>
  </si>
  <si>
    <t>Net Income Attributable
to Shareholders</t>
    <phoneticPr fontId="3"/>
  </si>
  <si>
    <t>Gross Profit/Sales</t>
    <phoneticPr fontId="3"/>
  </si>
  <si>
    <t>SG&amp;A/Sales</t>
  </si>
  <si>
    <t>R &amp; D/Sales</t>
    <phoneticPr fontId="3"/>
  </si>
  <si>
    <t>(SG&amp;A + R&amp;D)/Sales</t>
    <phoneticPr fontId="3"/>
  </si>
  <si>
    <t>O.I./Sales</t>
  </si>
  <si>
    <t>Capex</t>
    <phoneticPr fontId="3"/>
  </si>
  <si>
    <t>Depreciation</t>
  </si>
  <si>
    <t>Exchange Rate (Yen)</t>
    <phoneticPr fontId="3"/>
  </si>
  <si>
    <t>Full (A)</t>
    <phoneticPr fontId="3"/>
  </si>
  <si>
    <t xml:space="preserve">Full (E) </t>
    <phoneticPr fontId="3"/>
  </si>
  <si>
    <t>Q1 (A)</t>
  </si>
  <si>
    <t>USD</t>
    <phoneticPr fontId="3"/>
  </si>
  <si>
    <t>EUR</t>
    <phoneticPr fontId="3"/>
  </si>
  <si>
    <t>ROIC</t>
    <phoneticPr fontId="3"/>
  </si>
  <si>
    <r>
      <rPr>
        <b/>
        <sz val="9"/>
        <rFont val="Arial"/>
        <family val="2"/>
      </rPr>
      <t>Approx</t>
    </r>
    <r>
      <rPr>
        <b/>
        <sz val="14"/>
        <rFont val="Arial"/>
        <family val="2"/>
      </rPr>
      <t>12%</t>
    </r>
    <phoneticPr fontId="5"/>
  </si>
  <si>
    <r>
      <rPr>
        <b/>
        <sz val="9"/>
        <rFont val="Arial"/>
        <family val="2"/>
      </rPr>
      <t>Approx</t>
    </r>
    <r>
      <rPr>
        <b/>
        <sz val="14"/>
        <rFont val="Arial"/>
        <family val="2"/>
      </rPr>
      <t>10%</t>
    </r>
    <phoneticPr fontId="3"/>
  </si>
  <si>
    <r>
      <t>ROE (</t>
    </r>
    <r>
      <rPr>
        <sz val="11"/>
        <rFont val="ＭＳ Ｐゴシック"/>
        <family val="3"/>
        <charset val="128"/>
      </rPr>
      <t>％）</t>
    </r>
    <phoneticPr fontId="3"/>
  </si>
  <si>
    <r>
      <t xml:space="preserve">EPS </t>
    </r>
    <r>
      <rPr>
        <sz val="11"/>
        <rFont val="ＭＳ Ｐゴシック"/>
        <family val="3"/>
        <charset val="128"/>
      </rPr>
      <t>（</t>
    </r>
    <r>
      <rPr>
        <sz val="11"/>
        <rFont val="Arial"/>
        <family val="2"/>
      </rPr>
      <t>Yen</t>
    </r>
    <r>
      <rPr>
        <sz val="11"/>
        <rFont val="ＭＳ Ｐゴシック"/>
        <family val="3"/>
        <charset val="128"/>
      </rPr>
      <t>）</t>
    </r>
    <phoneticPr fontId="3"/>
  </si>
  <si>
    <t>FY16 (A) /
FY15 (A)</t>
    <phoneticPr fontId="3"/>
  </si>
  <si>
    <t>FY17 (A) /
FY16 (A)</t>
    <phoneticPr fontId="3"/>
  </si>
  <si>
    <t>FY18 (A)  / 
FY17 (A)</t>
    <phoneticPr fontId="3"/>
  </si>
  <si>
    <t>FY18 (A) / 
FY18 (Previous E)</t>
    <phoneticPr fontId="3"/>
  </si>
  <si>
    <t>FY19 (P) /</t>
    <phoneticPr fontId="3"/>
  </si>
  <si>
    <t>FY18 (A)</t>
    <phoneticPr fontId="3"/>
  </si>
  <si>
    <t>Comparison</t>
    <phoneticPr fontId="3"/>
  </si>
  <si>
    <t xml:space="preserve"> Full (A)</t>
    <phoneticPr fontId="3"/>
  </si>
  <si>
    <t xml:space="preserve">Q4 (A) </t>
    <phoneticPr fontId="3"/>
  </si>
  <si>
    <t xml:space="preserve">2nd H (A) </t>
    <phoneticPr fontId="3"/>
  </si>
  <si>
    <t>Comparison</t>
    <phoneticPr fontId="3"/>
  </si>
  <si>
    <t>Full (A)</t>
    <phoneticPr fontId="3"/>
  </si>
  <si>
    <t>Full (P)</t>
    <phoneticPr fontId="3"/>
  </si>
  <si>
    <t>Sales</t>
    <phoneticPr fontId="3"/>
  </si>
  <si>
    <t>Cost of Sales</t>
    <phoneticPr fontId="3"/>
  </si>
  <si>
    <t>Cost of Sales</t>
  </si>
  <si>
    <t>Gross Profit</t>
    <phoneticPr fontId="3"/>
  </si>
  <si>
    <t>SG&amp;A</t>
    <phoneticPr fontId="3"/>
  </si>
  <si>
    <t>R&amp;D Exp.</t>
    <phoneticPr fontId="3"/>
  </si>
  <si>
    <t>SG&amp;A + R&amp;D</t>
    <phoneticPr fontId="3"/>
  </si>
  <si>
    <t>Operating Income</t>
    <phoneticPr fontId="3"/>
  </si>
  <si>
    <t>NIBT</t>
  </si>
  <si>
    <t>Net Income Attributable to Shareholders</t>
    <phoneticPr fontId="3"/>
  </si>
  <si>
    <t>Depreciation</t>
    <phoneticPr fontId="3"/>
  </si>
  <si>
    <t>IAB</t>
    <phoneticPr fontId="3"/>
  </si>
  <si>
    <t>Full (A)</t>
    <phoneticPr fontId="3"/>
  </si>
  <si>
    <t>Japan</t>
    <phoneticPr fontId="3"/>
  </si>
  <si>
    <t xml:space="preserve"> Americas</t>
  </si>
  <si>
    <t>Europe</t>
  </si>
  <si>
    <t>Greater China</t>
  </si>
  <si>
    <t>Asia Pacific</t>
  </si>
  <si>
    <t>Export</t>
  </si>
  <si>
    <t>Total</t>
  </si>
  <si>
    <t xml:space="preserve">Full (E) </t>
  </si>
  <si>
    <t>Operating Income</t>
    <phoneticPr fontId="3"/>
  </si>
  <si>
    <t>O.I./Sales</t>
    <phoneticPr fontId="3"/>
  </si>
  <si>
    <t>FY17 (A) /
FY16 (A)</t>
    <phoneticPr fontId="3"/>
  </si>
  <si>
    <t>IAB</t>
    <phoneticPr fontId="3"/>
  </si>
  <si>
    <t>FY18 (A) / 
FY18 (Previous E)</t>
    <phoneticPr fontId="3"/>
  </si>
  <si>
    <t>FY19 (P) / 
FY18 (A)</t>
    <phoneticPr fontId="3"/>
  </si>
  <si>
    <t>Sales by Region</t>
    <phoneticPr fontId="3"/>
  </si>
  <si>
    <t>Comparison</t>
    <phoneticPr fontId="3"/>
  </si>
  <si>
    <t>Full (A)</t>
    <phoneticPr fontId="3"/>
  </si>
  <si>
    <t>Full (P)</t>
    <phoneticPr fontId="3"/>
  </si>
  <si>
    <t>Americas</t>
    <phoneticPr fontId="3"/>
  </si>
  <si>
    <t>Europe</t>
    <phoneticPr fontId="3"/>
  </si>
  <si>
    <t>Greater China</t>
    <phoneticPr fontId="3"/>
  </si>
  <si>
    <t>Asia Pacific</t>
    <phoneticPr fontId="3"/>
  </si>
  <si>
    <t>Export</t>
    <phoneticPr fontId="3"/>
  </si>
  <si>
    <t>Total</t>
    <phoneticPr fontId="3"/>
  </si>
  <si>
    <t>Operating Income</t>
    <phoneticPr fontId="3"/>
  </si>
  <si>
    <r>
      <t xml:space="preserve">* US-based Oil &amp; Gas Business in Americas has been removed from consolidation since June 2016 in response to its sale. </t>
    </r>
    <r>
      <rPr>
        <b/>
        <sz val="11"/>
        <rFont val="ＭＳ Ｐゴシック"/>
        <family val="3"/>
        <charset val="128"/>
      </rPr>
      <t/>
    </r>
    <phoneticPr fontId="3"/>
  </si>
  <si>
    <t>FY16</t>
    <phoneticPr fontId="3"/>
  </si>
  <si>
    <t>EMC</t>
    <phoneticPr fontId="3"/>
  </si>
  <si>
    <t>Actual</t>
    <phoneticPr fontId="3"/>
  </si>
  <si>
    <t>Sales by Region</t>
    <phoneticPr fontId="3"/>
  </si>
  <si>
    <t>Japan</t>
    <phoneticPr fontId="3"/>
  </si>
  <si>
    <t>Total</t>
    <phoneticPr fontId="3"/>
  </si>
  <si>
    <t>O.I./Sales</t>
    <phoneticPr fontId="3"/>
  </si>
  <si>
    <t>EMC</t>
    <phoneticPr fontId="3"/>
  </si>
  <si>
    <t>FY17 (A) /
FY16 (A)</t>
    <phoneticPr fontId="3"/>
  </si>
  <si>
    <t>FY19 (P) / 
FY18 (A)</t>
    <phoneticPr fontId="3"/>
  </si>
  <si>
    <t>Sales by Region</t>
    <phoneticPr fontId="3"/>
  </si>
  <si>
    <t>Japan</t>
    <phoneticPr fontId="3"/>
  </si>
  <si>
    <t>Americas</t>
    <phoneticPr fontId="3"/>
  </si>
  <si>
    <t>Europe</t>
    <phoneticPr fontId="3"/>
  </si>
  <si>
    <t>Greater China</t>
    <phoneticPr fontId="3"/>
  </si>
  <si>
    <t>Asia Pacific</t>
    <phoneticPr fontId="3"/>
  </si>
  <si>
    <t>-</t>
  </si>
  <si>
    <t>Export</t>
    <phoneticPr fontId="3"/>
  </si>
  <si>
    <t>* From FY2018, as the result of a segment reclassification, the sales department of the micro device business that had been included in the Other segment has been reclassified into the EMC business, while the R&amp;D function is now included Eliminations &amp; Corporate.</t>
    <phoneticPr fontId="3"/>
  </si>
  <si>
    <t>FY16</t>
    <phoneticPr fontId="3"/>
  </si>
  <si>
    <t>AEC</t>
    <phoneticPr fontId="3"/>
  </si>
  <si>
    <t>Actual</t>
    <phoneticPr fontId="3"/>
  </si>
  <si>
    <t>Sales by Region</t>
    <phoneticPr fontId="3"/>
  </si>
  <si>
    <t>Full (A)</t>
    <phoneticPr fontId="3"/>
  </si>
  <si>
    <t>Comparison</t>
    <phoneticPr fontId="3"/>
  </si>
  <si>
    <t>Full (P)</t>
    <phoneticPr fontId="3"/>
  </si>
  <si>
    <t>FY16</t>
    <phoneticPr fontId="3"/>
  </si>
  <si>
    <t>SSB</t>
    <phoneticPr fontId="3"/>
  </si>
  <si>
    <t>Actual</t>
    <phoneticPr fontId="3"/>
  </si>
  <si>
    <t>Japan</t>
    <phoneticPr fontId="3"/>
  </si>
  <si>
    <t xml:space="preserve">Total </t>
    <phoneticPr fontId="3"/>
  </si>
  <si>
    <t xml:space="preserve">O.I. </t>
    <phoneticPr fontId="3"/>
  </si>
  <si>
    <t xml:space="preserve">O.I./Sales </t>
    <phoneticPr fontId="3"/>
  </si>
  <si>
    <t>SSB</t>
    <phoneticPr fontId="3"/>
  </si>
  <si>
    <t>FY19 (P) / 
FY18 (A)</t>
    <phoneticPr fontId="3"/>
  </si>
  <si>
    <t>Sales by Region</t>
    <phoneticPr fontId="3"/>
  </si>
  <si>
    <t>Americas</t>
    <phoneticPr fontId="3"/>
  </si>
  <si>
    <t>Europe</t>
    <phoneticPr fontId="3"/>
  </si>
  <si>
    <t>Greater China</t>
    <phoneticPr fontId="3"/>
  </si>
  <si>
    <t>Asia Pacific</t>
    <phoneticPr fontId="3"/>
  </si>
  <si>
    <t>Export</t>
    <phoneticPr fontId="3"/>
  </si>
  <si>
    <t>Total</t>
    <phoneticPr fontId="3"/>
  </si>
  <si>
    <t xml:space="preserve">* As a result of a segment reclassification, figures for the UPS business within the Electronic Systems &amp; Equipment business in the Other segment have been included in the SSB segment from Q3 FY2018. </t>
    <phoneticPr fontId="3"/>
  </si>
  <si>
    <t>We have restated our sales and operating income figures to reflect this change. For reference, we also provide figures (totals) based on the previous classification.</t>
  </si>
  <si>
    <t>HCB</t>
    <phoneticPr fontId="3"/>
  </si>
  <si>
    <t>Full (A)</t>
    <phoneticPr fontId="3"/>
  </si>
  <si>
    <t>Operating Income</t>
    <phoneticPr fontId="3"/>
  </si>
  <si>
    <t>O.I./Sales</t>
    <phoneticPr fontId="3"/>
  </si>
  <si>
    <t>HCB</t>
    <phoneticPr fontId="3"/>
  </si>
  <si>
    <t>FY17 (A) /
FY16 (A)</t>
    <phoneticPr fontId="3"/>
  </si>
  <si>
    <t>HCB</t>
    <phoneticPr fontId="3"/>
  </si>
  <si>
    <t>Full (A)</t>
    <phoneticPr fontId="3"/>
  </si>
  <si>
    <t>Other</t>
    <phoneticPr fontId="3"/>
  </si>
  <si>
    <t xml:space="preserve">Total </t>
    <phoneticPr fontId="3"/>
  </si>
  <si>
    <t>Eliminations 
&amp; Corporate</t>
    <phoneticPr fontId="3"/>
  </si>
  <si>
    <t>FY16</t>
    <phoneticPr fontId="3"/>
  </si>
  <si>
    <t>Sales 
by Segment</t>
    <phoneticPr fontId="3"/>
  </si>
  <si>
    <t>Plan</t>
  </si>
  <si>
    <t>Full (A)</t>
    <phoneticPr fontId="3"/>
  </si>
  <si>
    <t xml:space="preserve">Full (P) </t>
  </si>
  <si>
    <t>IAB</t>
    <phoneticPr fontId="3"/>
  </si>
  <si>
    <t>EMC</t>
  </si>
  <si>
    <t>Other</t>
  </si>
  <si>
    <t>FY19 (P) /
FY18 (A)</t>
    <phoneticPr fontId="3"/>
  </si>
  <si>
    <t>Eliminations
&amp; Corporate</t>
    <phoneticPr fontId="3"/>
  </si>
  <si>
    <t>Sales
 by Segment</t>
    <phoneticPr fontId="3"/>
  </si>
  <si>
    <t>Ratio</t>
    <phoneticPr fontId="3"/>
  </si>
  <si>
    <t>We have restated our sales and operating income figures to reflect this change.</t>
    <phoneticPr fontId="3"/>
  </si>
  <si>
    <t>Sales
 by Region</t>
    <phoneticPr fontId="3"/>
  </si>
  <si>
    <t>Plan</t>
    <phoneticPr fontId="3"/>
  </si>
  <si>
    <t>Sales 
by Region</t>
    <phoneticPr fontId="3"/>
  </si>
  <si>
    <t>Ratio of Sales by</t>
    <phoneticPr fontId="3"/>
  </si>
  <si>
    <t>Segment and Region</t>
    <phoneticPr fontId="3"/>
  </si>
  <si>
    <t>Japan</t>
  </si>
  <si>
    <t>Eliminations
&amp;Corporate</t>
    <phoneticPr fontId="3"/>
  </si>
  <si>
    <t>Operating Income</t>
    <phoneticPr fontId="3"/>
  </si>
  <si>
    <t>by Segment</t>
    <phoneticPr fontId="3"/>
  </si>
  <si>
    <t>Eliminations &amp; Corporate</t>
    <phoneticPr fontId="3"/>
  </si>
  <si>
    <t>Operating Income
by Segment</t>
    <phoneticPr fontId="3"/>
  </si>
  <si>
    <t>Operating Income by Segment</t>
    <phoneticPr fontId="3"/>
  </si>
  <si>
    <t>(Billions of Yen)</t>
    <phoneticPr fontId="3"/>
  </si>
  <si>
    <t>FY15 Actual</t>
    <phoneticPr fontId="3"/>
  </si>
  <si>
    <t>FY16 Actual</t>
  </si>
  <si>
    <t>FY17 Actual</t>
  </si>
  <si>
    <t>FY18
Actual</t>
    <phoneticPr fontId="3"/>
  </si>
  <si>
    <r>
      <t>FY18 (A)</t>
    </r>
    <r>
      <rPr>
        <b/>
        <sz val="12"/>
        <rFont val="Arial  "/>
        <family val="2"/>
      </rPr>
      <t>/
FY17 (A)</t>
    </r>
    <phoneticPr fontId="3"/>
  </si>
  <si>
    <r>
      <rPr>
        <sz val="11"/>
        <rFont val="Arial  "/>
        <family val="2"/>
      </rPr>
      <t>EMC</t>
    </r>
    <phoneticPr fontId="3"/>
  </si>
  <si>
    <r>
      <t>T</t>
    </r>
    <r>
      <rPr>
        <sz val="11"/>
        <rFont val="Arial  "/>
        <family val="2"/>
      </rPr>
      <t>otal</t>
    </r>
    <phoneticPr fontId="3"/>
  </si>
  <si>
    <t>CAPEX</t>
    <phoneticPr fontId="3"/>
  </si>
  <si>
    <t>FY18</t>
    <phoneticPr fontId="3"/>
  </si>
  <si>
    <t>FY15</t>
    <phoneticPr fontId="3"/>
  </si>
  <si>
    <t>FY16</t>
    <phoneticPr fontId="3"/>
  </si>
  <si>
    <t>FY17</t>
    <phoneticPr fontId="3"/>
  </si>
  <si>
    <t>Actual</t>
    <phoneticPr fontId="3"/>
  </si>
  <si>
    <t>FY18</t>
    <phoneticPr fontId="3"/>
  </si>
  <si>
    <t>FY19</t>
    <phoneticPr fontId="3"/>
  </si>
  <si>
    <t>These reference data are different from "Summary of Consolidated Financial Results for the Year Ended March 31, 2019 (U.S. GAAP).</t>
    <phoneticPr fontId="3"/>
  </si>
  <si>
    <r>
      <rPr>
        <sz val="11"/>
        <rFont val="ＭＳ Ｐゴシック"/>
        <family val="3"/>
        <charset val="128"/>
      </rPr>
      <t>（</t>
    </r>
    <r>
      <rPr>
        <sz val="11"/>
        <rFont val="Arial"/>
        <family val="2"/>
      </rPr>
      <t>Billions of Yen</t>
    </r>
    <r>
      <rPr>
        <sz val="11"/>
        <rFont val="ＭＳ Ｐゴシック"/>
        <family val="3"/>
        <charset val="128"/>
      </rPr>
      <t>）</t>
    </r>
    <phoneticPr fontId="3"/>
  </si>
  <si>
    <t xml:space="preserve">Operating Income </t>
    <phoneticPr fontId="3"/>
  </si>
  <si>
    <t xml:space="preserve">Operating Income </t>
    <phoneticPr fontId="3"/>
  </si>
  <si>
    <t>-</t>
    <phoneticPr fontId="3"/>
  </si>
  <si>
    <t>-</t>
    <phoneticPr fontId="3"/>
  </si>
  <si>
    <t>-</t>
    <phoneticPr fontId="3"/>
  </si>
  <si>
    <t>Other</t>
    <phoneticPr fontId="3"/>
  </si>
  <si>
    <t>Eliminations &amp; Corporate</t>
    <phoneticPr fontId="3"/>
  </si>
  <si>
    <t>Results</t>
    <phoneticPr fontId="3"/>
  </si>
  <si>
    <t>Ratio</t>
    <phoneticPr fontId="3"/>
  </si>
  <si>
    <t xml:space="preserve">Includes 150 consolidated subsidiaries and 20 affiliated companies accounted for by the equity method.  </t>
    <phoneticPr fontId="3"/>
  </si>
  <si>
    <t xml:space="preserve">- </t>
  </si>
  <si>
    <t>-</t>
    <phoneticPr fontId="3"/>
  </si>
  <si>
    <t>RMB</t>
    <phoneticPr fontId="3"/>
  </si>
  <si>
    <t>-</t>
    <phoneticPr fontId="3"/>
  </si>
  <si>
    <t>&gt; 8%</t>
    <phoneticPr fontId="3"/>
  </si>
  <si>
    <t>Earnings Fluctuation Risk</t>
    <phoneticPr fontId="3"/>
  </si>
  <si>
    <t>Earnings 
Fluctuation Risk</t>
    <phoneticPr fontId="3"/>
  </si>
  <si>
    <t>† Figures include earnings fluctuation risk (Sales -10 billions of yen, Operating Income -5 billions of yen).</t>
    <phoneticPr fontId="3"/>
  </si>
  <si>
    <t>* Figures of Sales by Segment do not include earnings fluctuation risk.</t>
    <phoneticPr fontId="3"/>
  </si>
  <si>
    <t>* Figures of  Sales by Region do not include earnings fluctuation risk.</t>
    <phoneticPr fontId="3"/>
  </si>
  <si>
    <t xml:space="preserve">           (Environmental Solutions, Backlights, Electronic Systems &amp; Equipments(-2018))</t>
    <phoneticPr fontId="3"/>
  </si>
  <si>
    <t xml:space="preserve">* Medical Business (Hospital-use) in Japan has been removed from consolidation since December 2016 in response to its sale. </t>
    <phoneticPr fontId="3"/>
  </si>
  <si>
    <t xml:space="preserve">* EDMS Business has been removed from consolidation since January 2019 in response to its sale. </t>
    <phoneticPr fontId="3"/>
  </si>
  <si>
    <t>&gt; 8%</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</si>
</sst>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quot;0"/>
    <numFmt numFmtId="177" formatCode="0_ "/>
    <numFmt numFmtId="178" formatCode="0.0%"/>
    <numFmt numFmtId="179" formatCode="###00&quot;.&quot;0"/>
    <numFmt numFmtId="180" formatCode="#,##0.0"/>
    <numFmt numFmtId="181" formatCode="_ * #,##0.00_ ;_ * &quot;₩&quot;\!\-#,##0.00_ ;_ * &quot;-&quot;??_ ;_ @_ "/>
    <numFmt numFmtId="182" formatCode="#,##0.0_);[Red]\(#,##0.0\)"/>
  </numFmts>
  <fonts count="39">
    <font>
      <sz val="11"/>
      <name val="ＭＳ Ｐゴシック"/>
      <family val="3"/>
      <charset val="128"/>
    </font>
    <font>
      <sz val="11"/>
      <name val="ＭＳ Ｐゴシック"/>
      <family val="3"/>
      <charset val="128"/>
    </font>
    <font>
      <b/>
      <u/>
      <sz val="24"/>
      <name val="Arial"/>
      <family val="2"/>
    </font>
    <font>
      <sz val="6"/>
      <name val="ＭＳ Ｐゴシック"/>
      <family val="3"/>
      <charset val="128"/>
    </font>
    <font>
      <sz val="14"/>
      <name val="Arial"/>
      <family val="2"/>
    </font>
    <font>
      <b/>
      <u/>
      <sz val="24"/>
      <color indexed="10"/>
      <name val="Arial"/>
      <family val="2"/>
    </font>
    <font>
      <b/>
      <sz val="16"/>
      <name val="Arial"/>
      <family val="2"/>
    </font>
    <font>
      <b/>
      <sz val="16"/>
      <name val="ＭＳ Ｐゴシック"/>
      <family val="3"/>
      <charset val="128"/>
    </font>
    <font>
      <sz val="12"/>
      <name val="Arial"/>
      <family val="2"/>
    </font>
    <font>
      <b/>
      <sz val="11"/>
      <name val="ＭＳ Ｐゴシック"/>
      <family val="3"/>
      <charset val="128"/>
    </font>
    <font>
      <b/>
      <sz val="11"/>
      <name val="Arial"/>
      <family val="2"/>
    </font>
    <font>
      <b/>
      <sz val="12"/>
      <name val="ＭＳ Ｐゴシック"/>
      <family val="3"/>
      <charset val="128"/>
    </font>
    <font>
      <b/>
      <sz val="12"/>
      <name val="Arial"/>
      <family val="2"/>
    </font>
    <font>
      <sz val="11"/>
      <name val="Arial"/>
      <family val="2"/>
    </font>
    <font>
      <sz val="11"/>
      <color rgb="FFFF0000"/>
      <name val="Arial"/>
      <family val="2"/>
    </font>
    <font>
      <b/>
      <sz val="13"/>
      <name val="Arial"/>
      <family val="2"/>
    </font>
    <font>
      <b/>
      <sz val="10"/>
      <name val="Arial"/>
      <family val="2"/>
    </font>
    <font>
      <b/>
      <sz val="14"/>
      <name val="Arial"/>
      <family val="2"/>
    </font>
    <font>
      <sz val="9"/>
      <name val="Arial"/>
      <family val="2"/>
    </font>
    <font>
      <sz val="10"/>
      <name val="Arial"/>
      <family val="2"/>
    </font>
    <font>
      <b/>
      <sz val="9"/>
      <name val="Arial"/>
      <family val="2"/>
    </font>
    <font>
      <sz val="12"/>
      <name val="ＭＳ Ｐゴシック"/>
      <family val="3"/>
      <charset val="128"/>
    </font>
    <font>
      <b/>
      <sz val="11"/>
      <color theme="1"/>
      <name val="Arial"/>
      <family val="2"/>
    </font>
    <font>
      <b/>
      <sz val="12"/>
      <name val="Arial  "/>
    </font>
    <font>
      <b/>
      <sz val="11"/>
      <name val="Arial  "/>
    </font>
    <font>
      <b/>
      <sz val="10"/>
      <name val="Arial  "/>
    </font>
    <font>
      <b/>
      <sz val="14"/>
      <name val="Arial  "/>
      <family val="2"/>
    </font>
    <font>
      <sz val="11"/>
      <name val="Arial  "/>
      <family val="2"/>
    </font>
    <font>
      <b/>
      <sz val="11"/>
      <name val="Arial  "/>
      <family val="2"/>
    </font>
    <font>
      <b/>
      <sz val="11"/>
      <name val="Arial   "/>
    </font>
    <font>
      <sz val="11"/>
      <name val="Arial   "/>
    </font>
    <font>
      <b/>
      <sz val="12"/>
      <name val="Arial  "/>
      <family val="2"/>
    </font>
    <font>
      <sz val="11"/>
      <name val="Arial  "/>
    </font>
    <font>
      <b/>
      <sz val="14"/>
      <name val="Arial  "/>
    </font>
    <font>
      <sz val="11"/>
      <name val="돋움"/>
      <family val="3"/>
      <charset val="129"/>
    </font>
    <font>
      <u/>
      <sz val="10"/>
      <color indexed="36"/>
      <name val="Arial"/>
      <family val="2"/>
    </font>
    <font>
      <u/>
      <sz val="10"/>
      <color indexed="12"/>
      <name val="Arial"/>
      <family val="2"/>
    </font>
    <font>
      <sz val="11"/>
      <name val="Arial Unicode MS"/>
      <family val="3"/>
      <charset val="128"/>
    </font>
    <font>
      <sz val="11"/>
      <color rgb="FF0000FF"/>
      <name val="Arial Unicode MS"/>
      <family val="3"/>
      <charset val="128"/>
    </font>
  </fonts>
  <fills count="11">
    <fill>
      <patternFill patternType="none"/>
    </fill>
    <fill>
      <patternFill patternType="gray125"/>
    </fill>
    <fill>
      <patternFill patternType="solid">
        <fgColor indexed="22"/>
        <bgColor indexed="64"/>
      </patternFill>
    </fill>
    <fill>
      <patternFill patternType="solid">
        <fgColor rgb="FFCCFFFF"/>
        <bgColor indexed="64"/>
      </patternFill>
    </fill>
    <fill>
      <patternFill patternType="solid">
        <fgColor rgb="FF92CDDC"/>
        <bgColor indexed="64"/>
      </patternFill>
    </fill>
    <fill>
      <patternFill patternType="solid">
        <fgColor rgb="FFC0C0C0"/>
        <bgColor indexed="64"/>
      </patternFill>
    </fill>
    <fill>
      <patternFill patternType="solid">
        <fgColor theme="0"/>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rgb="FFBFBFBF"/>
        <bgColor indexed="64"/>
      </patternFill>
    </fill>
    <fill>
      <patternFill patternType="solid">
        <fgColor indexed="27"/>
        <bgColor indexed="64"/>
      </patternFill>
    </fill>
  </fills>
  <borders count="187">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64"/>
      </right>
      <top style="medium">
        <color indexed="64"/>
      </top>
      <bottom style="double">
        <color indexed="64"/>
      </bottom>
      <diagonal/>
    </border>
    <border>
      <left/>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style="medium">
        <color indexed="64"/>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style="double">
        <color indexed="64"/>
      </bottom>
      <diagonal/>
    </border>
    <border>
      <left/>
      <right style="medium">
        <color indexed="64"/>
      </right>
      <top style="double">
        <color indexed="64"/>
      </top>
      <bottom style="thin">
        <color indexed="64"/>
      </bottom>
      <diagonal/>
    </border>
    <border>
      <left style="medium">
        <color indexed="64"/>
      </left>
      <right style="medium">
        <color indexed="64"/>
      </right>
      <top style="thin">
        <color indexed="64"/>
      </top>
      <bottom style="dashed">
        <color indexed="64"/>
      </bottom>
      <diagonal/>
    </border>
    <border>
      <left style="medium">
        <color indexed="64"/>
      </left>
      <right style="medium">
        <color indexed="64"/>
      </right>
      <top style="thin">
        <color indexed="64"/>
      </top>
      <bottom style="dott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ashed">
        <color indexed="64"/>
      </top>
      <bottom style="thin">
        <color indexed="64"/>
      </bottom>
      <diagonal/>
    </border>
    <border>
      <left style="medium">
        <color indexed="64"/>
      </left>
      <right style="medium">
        <color indexed="64"/>
      </right>
      <top style="dotted">
        <color indexed="64"/>
      </top>
      <bottom style="thin">
        <color indexed="64"/>
      </bottom>
      <diagonal/>
    </border>
    <border>
      <left/>
      <right style="medium">
        <color indexed="64"/>
      </right>
      <top style="dashed">
        <color indexed="64"/>
      </top>
      <bottom style="thin">
        <color indexed="64"/>
      </bottom>
      <diagonal/>
    </border>
    <border>
      <left style="medium">
        <color indexed="64"/>
      </left>
      <right style="thin">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medium">
        <color indexed="64"/>
      </right>
      <top style="double">
        <color indexed="64"/>
      </top>
      <bottom style="dashed">
        <color indexed="64"/>
      </bottom>
      <diagonal/>
    </border>
    <border>
      <left style="thin">
        <color indexed="64"/>
      </left>
      <right/>
      <top/>
      <bottom/>
      <diagonal/>
    </border>
    <border>
      <left style="thin">
        <color indexed="64"/>
      </left>
      <right style="thin">
        <color indexed="64"/>
      </right>
      <top style="double">
        <color indexed="64"/>
      </top>
      <bottom style="dashed">
        <color indexed="64"/>
      </bottom>
      <diagonal/>
    </border>
    <border>
      <left style="thin">
        <color indexed="64"/>
      </left>
      <right style="medium">
        <color indexed="64"/>
      </right>
      <top style="double">
        <color indexed="64"/>
      </top>
      <bottom style="dashed">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style="medium">
        <color indexed="64"/>
      </left>
      <right style="medium">
        <color indexed="64"/>
      </right>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top style="dashed">
        <color indexed="64"/>
      </top>
      <bottom style="double">
        <color indexed="64"/>
      </bottom>
      <diagonal/>
    </border>
    <border>
      <left/>
      <right style="medium">
        <color indexed="64"/>
      </right>
      <top style="dashed">
        <color indexed="64"/>
      </top>
      <bottom style="double">
        <color indexed="64"/>
      </bottom>
      <diagonal/>
    </border>
    <border>
      <left style="thin">
        <color indexed="64"/>
      </left>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right/>
      <top style="dashed">
        <color indexed="64"/>
      </top>
      <bottom style="double">
        <color indexed="64"/>
      </bottom>
      <diagonal/>
    </border>
    <border>
      <left style="medium">
        <color indexed="64"/>
      </left>
      <right style="medium">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style="thin">
        <color indexed="64"/>
      </right>
      <top style="medium">
        <color indexed="64"/>
      </top>
      <bottom/>
      <diagonal/>
    </border>
    <border>
      <left style="medium">
        <color indexed="64"/>
      </left>
      <right/>
      <top style="double">
        <color indexed="64"/>
      </top>
      <bottom style="dashed">
        <color indexed="64"/>
      </bottom>
      <diagonal/>
    </border>
    <border>
      <left style="medium">
        <color indexed="64"/>
      </left>
      <right style="thin">
        <color indexed="64"/>
      </right>
      <top style="double">
        <color indexed="64"/>
      </top>
      <bottom style="dashed">
        <color indexed="64"/>
      </bottom>
      <diagonal/>
    </border>
    <border>
      <left style="medium">
        <color indexed="64"/>
      </left>
      <right style="medium">
        <color indexed="64"/>
      </right>
      <top style="double">
        <color indexed="64"/>
      </top>
      <bottom/>
      <diagonal/>
    </border>
    <border>
      <left style="medium">
        <color indexed="64"/>
      </left>
      <right style="thin">
        <color indexed="64"/>
      </right>
      <top/>
      <bottom style="dashed">
        <color indexed="64"/>
      </bottom>
      <diagonal/>
    </border>
    <border>
      <left style="medium">
        <color indexed="64"/>
      </left>
      <right style="thin">
        <color indexed="64"/>
      </right>
      <top style="dashed">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dashed">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bottom style="dashed">
        <color indexed="64"/>
      </bottom>
      <diagonal/>
    </border>
    <border>
      <left/>
      <right style="medium">
        <color indexed="64"/>
      </right>
      <top/>
      <bottom style="dashed">
        <color indexed="64"/>
      </bottom>
      <diagonal/>
    </border>
    <border>
      <left/>
      <right style="medium">
        <color indexed="64"/>
      </right>
      <top style="double">
        <color indexed="64"/>
      </top>
      <bottom style="dashed">
        <color indexed="64"/>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double">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top style="double">
        <color indexed="64"/>
      </top>
      <bottom/>
      <diagonal/>
    </border>
    <border>
      <left style="medium">
        <color indexed="64"/>
      </left>
      <right style="medium">
        <color indexed="64"/>
      </right>
      <top style="dashed">
        <color indexed="64"/>
      </top>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bottom/>
      <diagonal/>
    </border>
    <border>
      <left style="medium">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medium">
        <color indexed="64"/>
      </right>
      <top style="dashed">
        <color indexed="64"/>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thin">
        <color indexed="64"/>
      </right>
      <top style="double">
        <color indexed="64"/>
      </top>
      <bottom style="dashed">
        <color indexed="64"/>
      </bottom>
      <diagonal/>
    </border>
    <border>
      <left/>
      <right/>
      <top style="dashed">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top/>
      <bottom style="double">
        <color indexed="64"/>
      </bottom>
      <diagonal/>
    </border>
    <border>
      <left style="thin">
        <color indexed="64"/>
      </left>
      <right style="medium">
        <color indexed="64"/>
      </right>
      <top style="thin">
        <color indexed="64"/>
      </top>
      <bottom/>
      <diagonal/>
    </border>
    <border>
      <left/>
      <right style="medium">
        <color indexed="64"/>
      </right>
      <top style="dashed">
        <color indexed="64"/>
      </top>
      <bottom/>
      <diagonal/>
    </border>
    <border>
      <left style="medium">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style="dashed">
        <color indexed="64"/>
      </top>
      <bottom style="thin">
        <color indexed="64"/>
      </bottom>
      <diagonal/>
    </border>
    <border>
      <left/>
      <right/>
      <top style="dashed">
        <color indexed="64"/>
      </top>
      <bottom/>
      <diagonal/>
    </border>
    <border>
      <left style="thin">
        <color indexed="64"/>
      </left>
      <right style="thin">
        <color indexed="64"/>
      </right>
      <top style="dashed">
        <color indexed="64"/>
      </top>
      <bottom/>
      <diagonal/>
    </border>
    <border>
      <left style="medium">
        <color indexed="64"/>
      </left>
      <right style="thin">
        <color indexed="64"/>
      </right>
      <top style="dashed">
        <color indexed="64"/>
      </top>
      <bottom/>
      <diagonal/>
    </border>
    <border>
      <left style="thin">
        <color indexed="64"/>
      </left>
      <right/>
      <top style="dashed">
        <color indexed="64"/>
      </top>
      <bottom/>
      <diagonal/>
    </border>
  </borders>
  <cellStyleXfs count="8">
    <xf numFmtId="0" fontId="0" fillId="0" borderId="0"/>
    <xf numFmtId="38" fontId="1" fillId="0" borderId="0" applyFont="0" applyFill="0" applyBorder="0" applyAlignment="0" applyProtection="0"/>
    <xf numFmtId="9" fontId="1" fillId="0" borderId="0" applyFont="0" applyFill="0" applyBorder="0" applyAlignment="0" applyProtection="0"/>
    <xf numFmtId="181" fontId="19" fillId="0" borderId="0" applyFont="0" applyFill="0" applyBorder="0" applyAlignment="0" applyProtection="0"/>
    <xf numFmtId="0" fontId="34" fillId="0" borderId="0"/>
    <xf numFmtId="0" fontId="35"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1" fillId="0" borderId="0"/>
  </cellStyleXfs>
  <cellXfs count="1320">
    <xf numFmtId="0" fontId="0" fillId="0" borderId="0" xfId="0"/>
    <xf numFmtId="0" fontId="13" fillId="0" borderId="0" xfId="0" applyFont="1" applyAlignment="1"/>
    <xf numFmtId="0" fontId="2" fillId="0" borderId="0" xfId="0" applyFont="1" applyAlignment="1"/>
    <xf numFmtId="0" fontId="4" fillId="0" borderId="0" xfId="0" applyFont="1"/>
    <xf numFmtId="0" fontId="2" fillId="0" borderId="0" xfId="0" applyFont="1" applyAlignment="1">
      <alignment horizontal="center"/>
    </xf>
    <xf numFmtId="0" fontId="5" fillId="0" borderId="0" xfId="0" applyFont="1" applyAlignment="1">
      <alignment horizontal="center"/>
    </xf>
    <xf numFmtId="0" fontId="6" fillId="0" borderId="0" xfId="0" applyFont="1" applyFill="1"/>
    <xf numFmtId="0" fontId="7"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left"/>
    </xf>
    <xf numFmtId="0" fontId="6" fillId="0" borderId="0" xfId="0" applyFont="1" applyFill="1" applyAlignment="1"/>
    <xf numFmtId="0" fontId="6" fillId="0" borderId="0" xfId="0" applyFont="1" applyFill="1" applyAlignment="1">
      <alignment vertical="center"/>
    </xf>
    <xf numFmtId="0" fontId="6" fillId="0" borderId="0" xfId="0" applyFont="1"/>
    <xf numFmtId="0" fontId="6" fillId="0" borderId="0" xfId="0" applyFont="1" applyAlignment="1"/>
    <xf numFmtId="0" fontId="4" fillId="0" borderId="0" xfId="0" applyFont="1" applyAlignment="1"/>
    <xf numFmtId="0" fontId="4" fillId="0" borderId="0" xfId="0" applyFont="1" applyAlignment="1">
      <alignment horizontal="center"/>
    </xf>
    <xf numFmtId="0" fontId="8" fillId="0" borderId="0" xfId="0" applyFont="1" applyFill="1"/>
    <xf numFmtId="0" fontId="9" fillId="0" borderId="0" xfId="0" applyFont="1" applyAlignment="1">
      <alignment vertical="center"/>
    </xf>
    <xf numFmtId="0" fontId="8" fillId="0" borderId="0" xfId="0" applyFont="1"/>
    <xf numFmtId="0" fontId="11" fillId="0" borderId="0" xfId="0" applyFont="1" applyAlignment="1">
      <alignment horizontal="left"/>
    </xf>
    <xf numFmtId="0" fontId="10" fillId="0" borderId="0" xfId="0" applyFont="1"/>
    <xf numFmtId="0" fontId="10" fillId="0" borderId="0" xfId="0" applyFont="1" applyAlignment="1">
      <alignment horizontal="left"/>
    </xf>
    <xf numFmtId="0" fontId="13" fillId="0" borderId="0" xfId="0" applyFont="1" applyAlignment="1"/>
    <xf numFmtId="0" fontId="13" fillId="0" borderId="0" xfId="0" applyFont="1"/>
    <xf numFmtId="0" fontId="13" fillId="0" borderId="0" xfId="0" applyFont="1" applyFill="1" applyAlignment="1">
      <alignment horizontal="left" vertical="center"/>
    </xf>
    <xf numFmtId="0" fontId="4" fillId="0" borderId="0" xfId="0" applyFont="1" applyFill="1" applyAlignment="1">
      <alignment horizontal="center"/>
    </xf>
    <xf numFmtId="0" fontId="13" fillId="0" borderId="0" xfId="0" applyFont="1" applyFill="1" applyAlignment="1">
      <alignment horizontal="center" vertical="center"/>
    </xf>
    <xf numFmtId="0" fontId="13" fillId="0" borderId="0" xfId="0" applyFont="1" applyFill="1" applyAlignment="1">
      <alignment vertical="center"/>
    </xf>
    <xf numFmtId="0" fontId="13" fillId="0" borderId="0" xfId="0" applyFont="1" applyFill="1"/>
    <xf numFmtId="0" fontId="4" fillId="0" borderId="0" xfId="0" applyFont="1" applyFill="1"/>
    <xf numFmtId="0" fontId="13" fillId="0" borderId="0" xfId="0" applyFont="1" applyAlignment="1">
      <alignment horizontal="center" vertical="top"/>
    </xf>
    <xf numFmtId="0" fontId="13" fillId="0" borderId="0" xfId="0" applyFont="1" applyAlignment="1">
      <alignment horizontal="center" vertical="center"/>
    </xf>
    <xf numFmtId="0" fontId="13" fillId="0" borderId="0" xfId="0" applyFont="1" applyAlignment="1">
      <alignment vertical="center"/>
    </xf>
    <xf numFmtId="0" fontId="1" fillId="0" borderId="0" xfId="0" applyFont="1" applyAlignment="1">
      <alignment vertical="center"/>
    </xf>
    <xf numFmtId="0" fontId="13" fillId="0" borderId="1" xfId="0" applyFont="1" applyBorder="1" applyAlignment="1">
      <alignment horizontal="right" vertical="center"/>
    </xf>
    <xf numFmtId="0" fontId="8" fillId="2" borderId="2" xfId="0" applyFont="1" applyFill="1" applyBorder="1" applyAlignment="1">
      <alignment horizontal="left" vertical="center"/>
    </xf>
    <xf numFmtId="0" fontId="13" fillId="2" borderId="3" xfId="0" applyFont="1" applyFill="1" applyBorder="1" applyAlignment="1">
      <alignment horizontal="right" vertical="center"/>
    </xf>
    <xf numFmtId="0" fontId="12" fillId="0" borderId="4" xfId="0" applyFont="1" applyFill="1" applyBorder="1" applyAlignment="1">
      <alignment horizontal="center" vertical="center"/>
    </xf>
    <xf numFmtId="0" fontId="12" fillId="0"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4" borderId="4"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6" xfId="0" applyFont="1" applyFill="1" applyBorder="1" applyAlignment="1">
      <alignment horizontal="center" vertical="center"/>
    </xf>
    <xf numFmtId="0" fontId="10" fillId="3" borderId="8" xfId="0" applyFont="1" applyFill="1" applyBorder="1" applyAlignment="1">
      <alignment horizontal="center" vertical="center"/>
    </xf>
    <xf numFmtId="0" fontId="13" fillId="2" borderId="6" xfId="0" applyFont="1" applyFill="1" applyBorder="1" applyAlignment="1">
      <alignment horizontal="left" vertical="center"/>
    </xf>
    <xf numFmtId="0" fontId="13" fillId="2" borderId="0" xfId="0" applyFont="1" applyFill="1" applyBorder="1" applyAlignment="1">
      <alignment horizontal="right" vertical="center"/>
    </xf>
    <xf numFmtId="0" fontId="12" fillId="0" borderId="9" xfId="0" applyFont="1" applyFill="1" applyBorder="1" applyAlignment="1">
      <alignment horizontal="right" vertical="center"/>
    </xf>
    <xf numFmtId="0" fontId="16" fillId="3" borderId="10" xfId="0" applyFont="1" applyFill="1" applyBorder="1" applyAlignment="1">
      <alignment horizontal="center" vertical="center"/>
    </xf>
    <xf numFmtId="0" fontId="13" fillId="2" borderId="12" xfId="0" applyFont="1" applyFill="1" applyBorder="1" applyAlignment="1">
      <alignment horizontal="left" vertical="center"/>
    </xf>
    <xf numFmtId="0" fontId="13" fillId="2" borderId="13" xfId="0" applyFont="1" applyFill="1" applyBorder="1" applyAlignment="1">
      <alignment horizontal="right" vertical="center"/>
    </xf>
    <xf numFmtId="0" fontId="10" fillId="0" borderId="14"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20" xfId="0" applyFont="1" applyFill="1" applyBorder="1" applyAlignment="1">
      <alignment horizontal="center" vertical="center"/>
    </xf>
    <xf numFmtId="0" fontId="10" fillId="3" borderId="13"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0" xfId="0" applyFont="1" applyFill="1" applyBorder="1" applyAlignment="1">
      <alignment horizontal="center" vertical="center"/>
    </xf>
    <xf numFmtId="0" fontId="10" fillId="4" borderId="23" xfId="0" applyFont="1" applyFill="1" applyBorder="1" applyAlignment="1">
      <alignment horizontal="center" vertical="center"/>
    </xf>
    <xf numFmtId="0" fontId="13" fillId="0" borderId="6" xfId="0" applyFont="1" applyBorder="1"/>
    <xf numFmtId="0" fontId="13" fillId="2" borderId="24" xfId="0" applyFont="1" applyFill="1" applyBorder="1" applyAlignment="1">
      <alignment horizontal="left" vertical="center"/>
    </xf>
    <xf numFmtId="0" fontId="13" fillId="2" borderId="25" xfId="0" applyFont="1" applyFill="1" applyBorder="1" applyAlignment="1">
      <alignment horizontal="right" vertical="center"/>
    </xf>
    <xf numFmtId="176" fontId="17" fillId="0" borderId="26" xfId="1" applyNumberFormat="1" applyFont="1" applyFill="1" applyBorder="1" applyAlignment="1">
      <alignment horizontal="right" vertical="center"/>
    </xf>
    <xf numFmtId="176" fontId="17" fillId="0" borderId="11" xfId="1" applyNumberFormat="1" applyFont="1" applyFill="1" applyBorder="1" applyAlignment="1">
      <alignment horizontal="right" vertical="center"/>
    </xf>
    <xf numFmtId="176" fontId="17" fillId="0" borderId="27" xfId="1" applyNumberFormat="1" applyFont="1" applyFill="1" applyBorder="1" applyAlignment="1">
      <alignment horizontal="right" vertical="center"/>
    </xf>
    <xf numFmtId="176" fontId="17" fillId="0" borderId="28" xfId="1" applyNumberFormat="1" applyFont="1" applyFill="1" applyBorder="1" applyAlignment="1">
      <alignment horizontal="right" vertical="center"/>
    </xf>
    <xf numFmtId="176" fontId="17" fillId="0" borderId="29" xfId="1" applyNumberFormat="1" applyFont="1" applyFill="1" applyBorder="1" applyAlignment="1">
      <alignment horizontal="right" vertical="center"/>
    </xf>
    <xf numFmtId="176" fontId="17" fillId="0" borderId="30" xfId="1" applyNumberFormat="1" applyFont="1" applyFill="1" applyBorder="1" applyAlignment="1">
      <alignment horizontal="right" vertical="center"/>
    </xf>
    <xf numFmtId="176" fontId="17" fillId="3" borderId="25" xfId="1" applyNumberFormat="1" applyFont="1" applyFill="1" applyBorder="1" applyAlignment="1">
      <alignment horizontal="right" vertical="center"/>
    </xf>
    <xf numFmtId="176" fontId="17" fillId="3" borderId="30" xfId="1" applyNumberFormat="1" applyFont="1" applyFill="1" applyBorder="1" applyAlignment="1">
      <alignment horizontal="right" vertical="center"/>
    </xf>
    <xf numFmtId="176" fontId="17" fillId="3" borderId="11" xfId="1" applyNumberFormat="1" applyFont="1" applyFill="1" applyBorder="1" applyAlignment="1">
      <alignment horizontal="right" vertical="center"/>
    </xf>
    <xf numFmtId="176" fontId="17" fillId="3" borderId="28" xfId="1" applyNumberFormat="1" applyFont="1" applyFill="1" applyBorder="1" applyAlignment="1">
      <alignment horizontal="right" vertical="center"/>
    </xf>
    <xf numFmtId="176" fontId="17" fillId="3" borderId="29" xfId="1" applyNumberFormat="1" applyFont="1" applyFill="1" applyBorder="1" applyAlignment="1">
      <alignment horizontal="right" vertical="center"/>
    </xf>
    <xf numFmtId="176" fontId="17" fillId="3" borderId="26" xfId="1" applyNumberFormat="1" applyFont="1" applyFill="1" applyBorder="1" applyAlignment="1">
      <alignment horizontal="right" vertical="center"/>
    </xf>
    <xf numFmtId="176" fontId="17" fillId="4" borderId="26" xfId="1" applyNumberFormat="1" applyFont="1" applyFill="1" applyBorder="1" applyAlignment="1">
      <alignment horizontal="right" vertical="center"/>
    </xf>
    <xf numFmtId="176" fontId="17" fillId="0" borderId="31" xfId="1" applyNumberFormat="1" applyFont="1" applyFill="1" applyBorder="1" applyAlignment="1">
      <alignment horizontal="right" vertical="center"/>
    </xf>
    <xf numFmtId="176" fontId="17" fillId="0" borderId="32" xfId="1" applyNumberFormat="1" applyFont="1" applyFill="1" applyBorder="1" applyAlignment="1">
      <alignment horizontal="right" vertical="center"/>
    </xf>
    <xf numFmtId="176" fontId="17" fillId="3" borderId="32" xfId="1" applyNumberFormat="1" applyFont="1" applyFill="1" applyBorder="1" applyAlignment="1">
      <alignment horizontal="right" vertical="center"/>
    </xf>
    <xf numFmtId="176" fontId="17" fillId="4" borderId="30" xfId="1" applyNumberFormat="1" applyFont="1" applyFill="1" applyBorder="1" applyAlignment="1">
      <alignment horizontal="right" vertical="center"/>
    </xf>
    <xf numFmtId="0" fontId="13" fillId="2" borderId="33" xfId="0" applyFont="1" applyFill="1" applyBorder="1" applyAlignment="1">
      <alignment horizontal="left" vertical="center"/>
    </xf>
    <xf numFmtId="0" fontId="13" fillId="2" borderId="34" xfId="0" applyFont="1" applyFill="1" applyBorder="1" applyAlignment="1">
      <alignment horizontal="right" vertical="center"/>
    </xf>
    <xf numFmtId="176" fontId="17" fillId="0" borderId="35" xfId="1" applyNumberFormat="1" applyFont="1" applyFill="1" applyBorder="1" applyAlignment="1">
      <alignment horizontal="right" vertical="center"/>
    </xf>
    <xf numFmtId="176" fontId="17" fillId="0" borderId="36" xfId="1" applyNumberFormat="1" applyFont="1" applyFill="1" applyBorder="1" applyAlignment="1">
      <alignment horizontal="right" vertical="center"/>
    </xf>
    <xf numFmtId="176" fontId="17" fillId="0" borderId="37" xfId="1" applyNumberFormat="1" applyFont="1" applyFill="1" applyBorder="1" applyAlignment="1">
      <alignment horizontal="right" vertical="center"/>
    </xf>
    <xf numFmtId="176" fontId="17" fillId="3" borderId="34" xfId="1" applyNumberFormat="1" applyFont="1" applyFill="1" applyBorder="1" applyAlignment="1">
      <alignment horizontal="right" vertical="center"/>
    </xf>
    <xf numFmtId="176" fontId="17" fillId="3" borderId="35" xfId="1" applyNumberFormat="1" applyFont="1" applyFill="1" applyBorder="1" applyAlignment="1">
      <alignment horizontal="right" vertical="center"/>
    </xf>
    <xf numFmtId="176" fontId="17" fillId="3" borderId="36" xfId="1" applyNumberFormat="1" applyFont="1" applyFill="1" applyBorder="1" applyAlignment="1">
      <alignment horizontal="right" vertical="center"/>
    </xf>
    <xf numFmtId="176" fontId="17" fillId="3" borderId="37" xfId="1" applyNumberFormat="1" applyFont="1" applyFill="1" applyBorder="1" applyAlignment="1">
      <alignment horizontal="right" vertical="center"/>
    </xf>
    <xf numFmtId="176" fontId="17" fillId="4" borderId="35" xfId="1" applyNumberFormat="1" applyFont="1" applyFill="1" applyBorder="1" applyAlignment="1">
      <alignment horizontal="right" vertical="center"/>
    </xf>
    <xf numFmtId="0" fontId="13" fillId="2" borderId="38" xfId="0" applyFont="1" applyFill="1" applyBorder="1" applyAlignment="1">
      <alignment horizontal="left" vertical="center"/>
    </xf>
    <xf numFmtId="0" fontId="13" fillId="2" borderId="39" xfId="0" applyFont="1" applyFill="1" applyBorder="1" applyAlignment="1">
      <alignment horizontal="right" vertical="center"/>
    </xf>
    <xf numFmtId="176" fontId="17" fillId="0" borderId="40" xfId="1" applyNumberFormat="1" applyFont="1" applyFill="1" applyBorder="1" applyAlignment="1">
      <alignment horizontal="right" vertical="center"/>
    </xf>
    <xf numFmtId="176" fontId="17" fillId="0" borderId="41" xfId="1" applyNumberFormat="1" applyFont="1" applyFill="1" applyBorder="1" applyAlignment="1">
      <alignment horizontal="right" vertical="center"/>
    </xf>
    <xf numFmtId="176" fontId="17" fillId="0" borderId="42" xfId="1" applyNumberFormat="1" applyFont="1" applyFill="1" applyBorder="1" applyAlignment="1">
      <alignment horizontal="right" vertical="center"/>
    </xf>
    <xf numFmtId="176" fontId="17" fillId="0" borderId="43" xfId="1" applyNumberFormat="1" applyFont="1" applyFill="1" applyBorder="1" applyAlignment="1">
      <alignment horizontal="right" vertical="center"/>
    </xf>
    <xf numFmtId="176" fontId="17" fillId="0" borderId="44" xfId="1" applyNumberFormat="1" applyFont="1" applyFill="1" applyBorder="1" applyAlignment="1">
      <alignment horizontal="right" vertical="center"/>
    </xf>
    <xf numFmtId="176" fontId="17" fillId="3" borderId="39" xfId="1" applyNumberFormat="1" applyFont="1" applyFill="1" applyBorder="1" applyAlignment="1">
      <alignment horizontal="right" vertical="center"/>
    </xf>
    <xf numFmtId="176" fontId="17" fillId="3" borderId="40" xfId="1" applyNumberFormat="1" applyFont="1" applyFill="1" applyBorder="1" applyAlignment="1">
      <alignment horizontal="right" vertical="center"/>
    </xf>
    <xf numFmtId="176" fontId="17" fillId="3" borderId="41" xfId="1" applyNumberFormat="1" applyFont="1" applyFill="1" applyBorder="1" applyAlignment="1">
      <alignment horizontal="right" vertical="center"/>
    </xf>
    <xf numFmtId="176" fontId="17" fillId="3" borderId="43" xfId="1" applyNumberFormat="1" applyFont="1" applyFill="1" applyBorder="1" applyAlignment="1">
      <alignment horizontal="right" vertical="center"/>
    </xf>
    <xf numFmtId="176" fontId="17" fillId="3" borderId="44" xfId="1" applyNumberFormat="1" applyFont="1" applyFill="1" applyBorder="1" applyAlignment="1">
      <alignment horizontal="right" vertical="center"/>
    </xf>
    <xf numFmtId="176" fontId="17" fillId="4" borderId="40" xfId="1" applyNumberFormat="1" applyFont="1" applyFill="1" applyBorder="1" applyAlignment="1">
      <alignment horizontal="right" vertical="center"/>
    </xf>
    <xf numFmtId="0" fontId="13" fillId="2" borderId="45" xfId="0" applyFont="1" applyFill="1" applyBorder="1" applyAlignment="1">
      <alignment horizontal="right" vertical="center"/>
    </xf>
    <xf numFmtId="176" fontId="17" fillId="0" borderId="46" xfId="1" applyNumberFormat="1" applyFont="1" applyFill="1" applyBorder="1" applyAlignment="1">
      <alignment horizontal="right" vertical="center"/>
    </xf>
    <xf numFmtId="176" fontId="17" fillId="0" borderId="47" xfId="1" applyNumberFormat="1" applyFont="1" applyFill="1" applyBorder="1" applyAlignment="1">
      <alignment horizontal="right" vertical="center"/>
    </xf>
    <xf numFmtId="176" fontId="17" fillId="0" borderId="48" xfId="1" applyNumberFormat="1" applyFont="1" applyFill="1" applyBorder="1" applyAlignment="1">
      <alignment horizontal="right" vertical="center"/>
    </xf>
    <xf numFmtId="176" fontId="17" fillId="0" borderId="49" xfId="1" applyNumberFormat="1" applyFont="1" applyFill="1" applyBorder="1" applyAlignment="1">
      <alignment horizontal="right" vertical="center"/>
    </xf>
    <xf numFmtId="176" fontId="17" fillId="0" borderId="50" xfId="1" applyNumberFormat="1" applyFont="1" applyFill="1" applyBorder="1" applyAlignment="1">
      <alignment horizontal="right" vertical="center"/>
    </xf>
    <xf numFmtId="176" fontId="17" fillId="3" borderId="45" xfId="1" applyNumberFormat="1" applyFont="1" applyFill="1" applyBorder="1" applyAlignment="1">
      <alignment horizontal="right" vertical="center"/>
    </xf>
    <xf numFmtId="176" fontId="17" fillId="3" borderId="46" xfId="1" applyNumberFormat="1" applyFont="1" applyFill="1" applyBorder="1" applyAlignment="1">
      <alignment horizontal="right" vertical="center"/>
    </xf>
    <xf numFmtId="176" fontId="17" fillId="3" borderId="47" xfId="1" applyNumberFormat="1" applyFont="1" applyFill="1" applyBorder="1" applyAlignment="1">
      <alignment horizontal="right" vertical="center"/>
    </xf>
    <xf numFmtId="176" fontId="17" fillId="3" borderId="49" xfId="1" applyNumberFormat="1" applyFont="1" applyFill="1" applyBorder="1" applyAlignment="1">
      <alignment horizontal="right" vertical="center"/>
    </xf>
    <xf numFmtId="176" fontId="17" fillId="3" borderId="50" xfId="1" applyNumberFormat="1" applyFont="1" applyFill="1" applyBorder="1" applyAlignment="1">
      <alignment horizontal="right" vertical="center"/>
    </xf>
    <xf numFmtId="176" fontId="17" fillId="4" borderId="46" xfId="1" applyNumberFormat="1" applyFont="1" applyFill="1" applyBorder="1" applyAlignment="1">
      <alignment horizontal="right" vertical="center"/>
    </xf>
    <xf numFmtId="176" fontId="17" fillId="0" borderId="51" xfId="1" applyNumberFormat="1" applyFont="1" applyFill="1" applyBorder="1" applyAlignment="1">
      <alignment horizontal="right" vertical="center"/>
    </xf>
    <xf numFmtId="176" fontId="17" fillId="3" borderId="52" xfId="1" applyNumberFormat="1" applyFont="1" applyFill="1" applyBorder="1" applyAlignment="1">
      <alignment horizontal="right" vertical="center"/>
    </xf>
    <xf numFmtId="0" fontId="18" fillId="2" borderId="33" xfId="0" applyFont="1" applyFill="1" applyBorder="1" applyAlignment="1">
      <alignment horizontal="left" vertical="center"/>
    </xf>
    <xf numFmtId="176" fontId="17" fillId="0" borderId="9" xfId="1" applyNumberFormat="1" applyFont="1" applyFill="1" applyBorder="1" applyAlignment="1">
      <alignment horizontal="right" vertical="center"/>
    </xf>
    <xf numFmtId="176" fontId="17" fillId="0" borderId="55" xfId="1" applyNumberFormat="1" applyFont="1" applyFill="1" applyBorder="1" applyAlignment="1">
      <alignment horizontal="right" vertical="center"/>
    </xf>
    <xf numFmtId="176" fontId="17" fillId="0" borderId="1" xfId="1" applyNumberFormat="1" applyFont="1" applyFill="1" applyBorder="1" applyAlignment="1">
      <alignment horizontal="right" vertical="center"/>
    </xf>
    <xf numFmtId="176" fontId="17" fillId="0" borderId="56" xfId="1" applyNumberFormat="1" applyFont="1" applyFill="1" applyBorder="1" applyAlignment="1">
      <alignment horizontal="right" vertical="center"/>
    </xf>
    <xf numFmtId="176" fontId="17" fillId="0" borderId="57" xfId="1" applyNumberFormat="1" applyFont="1" applyFill="1" applyBorder="1" applyAlignment="1">
      <alignment horizontal="right" vertical="center"/>
    </xf>
    <xf numFmtId="176" fontId="17" fillId="0" borderId="58" xfId="1" applyNumberFormat="1" applyFont="1" applyFill="1" applyBorder="1" applyAlignment="1">
      <alignment horizontal="right" vertical="center"/>
    </xf>
    <xf numFmtId="176" fontId="17" fillId="3" borderId="54" xfId="1" applyNumberFormat="1" applyFont="1" applyFill="1" applyBorder="1" applyAlignment="1">
      <alignment horizontal="right" vertical="center"/>
    </xf>
    <xf numFmtId="176" fontId="17" fillId="3" borderId="55" xfId="1" applyNumberFormat="1" applyFont="1" applyFill="1" applyBorder="1" applyAlignment="1">
      <alignment horizontal="right" vertical="center"/>
    </xf>
    <xf numFmtId="176" fontId="17" fillId="3" borderId="58" xfId="1" applyNumberFormat="1" applyFont="1" applyFill="1" applyBorder="1" applyAlignment="1">
      <alignment horizontal="right" vertical="center"/>
    </xf>
    <xf numFmtId="176" fontId="17" fillId="3" borderId="57" xfId="1" applyNumberFormat="1" applyFont="1" applyFill="1" applyBorder="1" applyAlignment="1">
      <alignment horizontal="right" vertical="center"/>
    </xf>
    <xf numFmtId="176" fontId="17" fillId="3" borderId="59" xfId="1" applyNumberFormat="1" applyFont="1" applyFill="1" applyBorder="1" applyAlignment="1">
      <alignment horizontal="right" vertical="center"/>
    </xf>
    <xf numFmtId="176" fontId="17" fillId="4" borderId="55" xfId="1" applyNumberFormat="1" applyFont="1" applyFill="1" applyBorder="1" applyAlignment="1">
      <alignment horizontal="right" vertical="center"/>
    </xf>
    <xf numFmtId="0" fontId="13" fillId="0" borderId="0" xfId="0" applyFont="1" applyFill="1" applyBorder="1" applyAlignment="1">
      <alignment horizontal="left" vertical="center"/>
    </xf>
    <xf numFmtId="0" fontId="13" fillId="0" borderId="0" xfId="0" applyFont="1" applyFill="1" applyBorder="1" applyAlignment="1">
      <alignment horizontal="right" vertical="center"/>
    </xf>
    <xf numFmtId="177" fontId="8" fillId="0" borderId="0" xfId="0" applyNumberFormat="1" applyFont="1" applyFill="1" applyBorder="1" applyAlignment="1">
      <alignment horizontal="right" vertical="center"/>
    </xf>
    <xf numFmtId="177" fontId="8" fillId="0" borderId="60" xfId="0" applyNumberFormat="1" applyFont="1" applyFill="1" applyBorder="1" applyAlignment="1">
      <alignment horizontal="right" vertical="center"/>
    </xf>
    <xf numFmtId="0" fontId="13" fillId="2" borderId="61" xfId="0" applyFont="1" applyFill="1" applyBorder="1" applyAlignment="1">
      <alignment horizontal="left" vertical="center"/>
    </xf>
    <xf numFmtId="0" fontId="13" fillId="2" borderId="62" xfId="0" applyFont="1" applyFill="1" applyBorder="1" applyAlignment="1">
      <alignment horizontal="right" vertical="center"/>
    </xf>
    <xf numFmtId="178" fontId="17" fillId="0" borderId="63" xfId="2" applyNumberFormat="1" applyFont="1" applyFill="1" applyBorder="1" applyAlignment="1">
      <alignment horizontal="right" vertical="center"/>
    </xf>
    <xf numFmtId="178" fontId="17" fillId="0" borderId="64" xfId="2" applyNumberFormat="1" applyFont="1" applyFill="1" applyBorder="1" applyAlignment="1">
      <alignment horizontal="right" vertical="center"/>
    </xf>
    <xf numFmtId="178" fontId="17" fillId="0" borderId="65" xfId="2" applyNumberFormat="1" applyFont="1" applyFill="1" applyBorder="1" applyAlignment="1">
      <alignment horizontal="right" vertical="center"/>
    </xf>
    <xf numFmtId="178" fontId="17" fillId="0" borderId="66" xfId="2" applyNumberFormat="1" applyFont="1" applyFill="1" applyBorder="1" applyAlignment="1">
      <alignment horizontal="right" vertical="center"/>
    </xf>
    <xf numFmtId="178" fontId="17" fillId="0" borderId="62" xfId="2" applyNumberFormat="1" applyFont="1" applyFill="1" applyBorder="1" applyAlignment="1">
      <alignment horizontal="right" vertical="center"/>
    </xf>
    <xf numFmtId="178" fontId="17" fillId="3" borderId="64" xfId="2" applyNumberFormat="1" applyFont="1" applyFill="1" applyBorder="1" applyAlignment="1">
      <alignment horizontal="right" vertical="center"/>
    </xf>
    <xf numFmtId="178" fontId="17" fillId="3" borderId="63" xfId="2" applyNumberFormat="1" applyFont="1" applyFill="1" applyBorder="1" applyAlignment="1">
      <alignment horizontal="right" vertical="center"/>
    </xf>
    <xf numFmtId="178" fontId="17" fillId="3" borderId="67" xfId="2" applyNumberFormat="1" applyFont="1" applyFill="1" applyBorder="1" applyAlignment="1">
      <alignment horizontal="right" vertical="center"/>
    </xf>
    <xf numFmtId="178" fontId="17" fillId="3" borderId="68" xfId="2" applyNumberFormat="1" applyFont="1" applyFill="1" applyBorder="1" applyAlignment="1">
      <alignment horizontal="right" vertical="center"/>
    </xf>
    <xf numFmtId="178" fontId="17" fillId="3" borderId="65" xfId="2" applyNumberFormat="1" applyFont="1" applyFill="1" applyBorder="1" applyAlignment="1">
      <alignment horizontal="right" vertical="center"/>
    </xf>
    <xf numFmtId="178" fontId="17" fillId="4" borderId="63" xfId="2" applyNumberFormat="1" applyFont="1" applyFill="1" applyBorder="1" applyAlignment="1">
      <alignment horizontal="right" vertical="center"/>
    </xf>
    <xf numFmtId="178" fontId="13" fillId="2" borderId="24" xfId="2" applyNumberFormat="1" applyFont="1" applyFill="1" applyBorder="1" applyAlignment="1">
      <alignment horizontal="left" vertical="center"/>
    </xf>
    <xf numFmtId="178" fontId="13" fillId="2" borderId="25" xfId="2" applyNumberFormat="1" applyFont="1" applyFill="1" applyBorder="1" applyAlignment="1">
      <alignment horizontal="right" vertical="center"/>
    </xf>
    <xf numFmtId="178" fontId="17" fillId="0" borderId="30" xfId="2" applyNumberFormat="1" applyFont="1" applyFill="1" applyBorder="1" applyAlignment="1">
      <alignment horizontal="right" vertical="center"/>
    </xf>
    <xf numFmtId="178" fontId="17" fillId="0" borderId="11" xfId="2" applyNumberFormat="1" applyFont="1" applyFill="1" applyBorder="1" applyAlignment="1">
      <alignment horizontal="right" vertical="center"/>
    </xf>
    <xf numFmtId="178" fontId="17" fillId="0" borderId="31" xfId="2" applyNumberFormat="1" applyFont="1" applyFill="1" applyBorder="1" applyAlignment="1">
      <alignment horizontal="right" vertical="center"/>
    </xf>
    <xf numFmtId="178" fontId="17" fillId="0" borderId="69" xfId="2" applyNumberFormat="1" applyFont="1" applyFill="1" applyBorder="1" applyAlignment="1">
      <alignment horizontal="right" vertical="center"/>
    </xf>
    <xf numFmtId="178" fontId="17" fillId="0" borderId="70" xfId="2" applyNumberFormat="1" applyFont="1" applyFill="1" applyBorder="1" applyAlignment="1">
      <alignment horizontal="right" vertical="center"/>
    </xf>
    <xf numFmtId="178" fontId="17" fillId="0" borderId="25" xfId="2" applyNumberFormat="1" applyFont="1" applyFill="1" applyBorder="1" applyAlignment="1">
      <alignment horizontal="right" vertical="center"/>
    </xf>
    <xf numFmtId="178" fontId="17" fillId="3" borderId="36" xfId="2" applyNumberFormat="1" applyFont="1" applyFill="1" applyBorder="1" applyAlignment="1">
      <alignment horizontal="right" vertical="center"/>
    </xf>
    <xf numFmtId="178" fontId="17" fillId="3" borderId="35" xfId="2" applyNumberFormat="1" applyFont="1" applyFill="1" applyBorder="1" applyAlignment="1">
      <alignment horizontal="right" vertical="center"/>
    </xf>
    <xf numFmtId="178" fontId="17" fillId="3" borderId="31" xfId="2" applyNumberFormat="1" applyFont="1" applyFill="1" applyBorder="1" applyAlignment="1">
      <alignment horizontal="right" vertical="center"/>
    </xf>
    <xf numFmtId="178" fontId="17" fillId="3" borderId="32" xfId="2" applyNumberFormat="1" applyFont="1" applyFill="1" applyBorder="1" applyAlignment="1">
      <alignment horizontal="right" vertical="center"/>
    </xf>
    <xf numFmtId="178" fontId="17" fillId="3" borderId="71" xfId="2" applyNumberFormat="1" applyFont="1" applyFill="1" applyBorder="1" applyAlignment="1">
      <alignment horizontal="right" vertical="center"/>
    </xf>
    <xf numFmtId="178" fontId="17" fillId="4" borderId="35" xfId="2" applyNumberFormat="1" applyFont="1" applyFill="1" applyBorder="1" applyAlignment="1">
      <alignment horizontal="right" vertical="center"/>
    </xf>
    <xf numFmtId="178" fontId="13" fillId="0" borderId="0" xfId="2" applyNumberFormat="1" applyFont="1"/>
    <xf numFmtId="178" fontId="13" fillId="2" borderId="33" xfId="2" applyNumberFormat="1" applyFont="1" applyFill="1" applyBorder="1" applyAlignment="1">
      <alignment horizontal="left" vertical="center"/>
    </xf>
    <xf numFmtId="178" fontId="13" fillId="2" borderId="34" xfId="2" applyNumberFormat="1" applyFont="1" applyFill="1" applyBorder="1" applyAlignment="1">
      <alignment horizontal="right" vertical="center"/>
    </xf>
    <xf numFmtId="178" fontId="17" fillId="0" borderId="35" xfId="2" applyNumberFormat="1" applyFont="1" applyFill="1" applyBorder="1" applyAlignment="1">
      <alignment horizontal="right" vertical="center"/>
    </xf>
    <xf numFmtId="178" fontId="17" fillId="0" borderId="36" xfId="2" applyNumberFormat="1" applyFont="1" applyFill="1" applyBorder="1" applyAlignment="1">
      <alignment horizontal="right" vertical="center"/>
    </xf>
    <xf numFmtId="178" fontId="17" fillId="0" borderId="71" xfId="2" applyNumberFormat="1" applyFont="1" applyFill="1" applyBorder="1" applyAlignment="1">
      <alignment horizontal="right" vertical="center"/>
    </xf>
    <xf numFmtId="178" fontId="17" fillId="0" borderId="72" xfId="2" applyNumberFormat="1" applyFont="1" applyFill="1" applyBorder="1" applyAlignment="1">
      <alignment horizontal="right" vertical="center"/>
    </xf>
    <xf numFmtId="178" fontId="17" fillId="0" borderId="34" xfId="2" applyNumberFormat="1" applyFont="1" applyFill="1" applyBorder="1" applyAlignment="1">
      <alignment horizontal="right" vertical="center"/>
    </xf>
    <xf numFmtId="178" fontId="13" fillId="2" borderId="53" xfId="2" applyNumberFormat="1" applyFont="1" applyFill="1" applyBorder="1" applyAlignment="1">
      <alignment horizontal="left" vertical="center"/>
    </xf>
    <xf numFmtId="178" fontId="13" fillId="2" borderId="54" xfId="2" applyNumberFormat="1" applyFont="1" applyFill="1" applyBorder="1" applyAlignment="1">
      <alignment horizontal="right" vertical="center"/>
    </xf>
    <xf numFmtId="178" fontId="17" fillId="0" borderId="55" xfId="2" applyNumberFormat="1" applyFont="1" applyFill="1" applyBorder="1" applyAlignment="1">
      <alignment horizontal="right" vertical="center"/>
    </xf>
    <xf numFmtId="178" fontId="17" fillId="0" borderId="58" xfId="2" applyNumberFormat="1" applyFont="1" applyFill="1" applyBorder="1" applyAlignment="1">
      <alignment horizontal="right" vertical="center"/>
    </xf>
    <xf numFmtId="178" fontId="17" fillId="0" borderId="73" xfId="2" applyNumberFormat="1" applyFont="1" applyFill="1" applyBorder="1" applyAlignment="1">
      <alignment horizontal="right" vertical="center"/>
    </xf>
    <xf numFmtId="178" fontId="17" fillId="0" borderId="74" xfId="2" applyNumberFormat="1" applyFont="1" applyFill="1" applyBorder="1" applyAlignment="1">
      <alignment horizontal="right" vertical="center"/>
    </xf>
    <xf numFmtId="178" fontId="17" fillId="0" borderId="75" xfId="2" applyNumberFormat="1" applyFont="1" applyFill="1" applyBorder="1" applyAlignment="1">
      <alignment horizontal="right" vertical="center"/>
    </xf>
    <xf numFmtId="178" fontId="17" fillId="0" borderId="54" xfId="2" applyNumberFormat="1" applyFont="1" applyFill="1" applyBorder="1" applyAlignment="1">
      <alignment horizontal="right" vertical="center"/>
    </xf>
    <xf numFmtId="178" fontId="17" fillId="3" borderId="58" xfId="2" applyNumberFormat="1" applyFont="1" applyFill="1" applyBorder="1" applyAlignment="1">
      <alignment horizontal="right" vertical="center"/>
    </xf>
    <xf numFmtId="178" fontId="17" fillId="3" borderId="55" xfId="2" applyNumberFormat="1" applyFont="1" applyFill="1" applyBorder="1" applyAlignment="1">
      <alignment horizontal="right" vertical="center"/>
    </xf>
    <xf numFmtId="178" fontId="17" fillId="3" borderId="73" xfId="2" applyNumberFormat="1" applyFont="1" applyFill="1" applyBorder="1" applyAlignment="1">
      <alignment horizontal="right" vertical="center"/>
    </xf>
    <xf numFmtId="178" fontId="17" fillId="3" borderId="57" xfId="2" applyNumberFormat="1" applyFont="1" applyFill="1" applyBorder="1" applyAlignment="1">
      <alignment horizontal="right" vertical="center"/>
    </xf>
    <xf numFmtId="178" fontId="17" fillId="3" borderId="74" xfId="2" applyNumberFormat="1" applyFont="1" applyFill="1" applyBorder="1" applyAlignment="1">
      <alignment horizontal="right" vertical="center"/>
    </xf>
    <xf numFmtId="178" fontId="17" fillId="4" borderId="55" xfId="2" applyNumberFormat="1" applyFont="1" applyFill="1" applyBorder="1" applyAlignment="1">
      <alignment horizontal="right" vertical="center"/>
    </xf>
    <xf numFmtId="176" fontId="17" fillId="0" borderId="67" xfId="0" applyNumberFormat="1" applyFont="1" applyFill="1" applyBorder="1" applyAlignment="1">
      <alignment horizontal="right" vertical="center"/>
    </xf>
    <xf numFmtId="176" fontId="17" fillId="0" borderId="65" xfId="0" applyNumberFormat="1" applyFont="1" applyFill="1" applyBorder="1" applyAlignment="1">
      <alignment horizontal="right" vertical="center"/>
    </xf>
    <xf numFmtId="176" fontId="17" fillId="0" borderId="61" xfId="0" applyNumberFormat="1" applyFont="1" applyFill="1" applyBorder="1" applyAlignment="1">
      <alignment horizontal="right" vertical="center"/>
    </xf>
    <xf numFmtId="179" fontId="17" fillId="0" borderId="63" xfId="0" applyNumberFormat="1" applyFont="1" applyFill="1" applyBorder="1" applyAlignment="1">
      <alignment horizontal="right" vertical="center"/>
    </xf>
    <xf numFmtId="179" fontId="17" fillId="0" borderId="62" xfId="0" applyNumberFormat="1" applyFont="1" applyFill="1" applyBorder="1" applyAlignment="1">
      <alignment horizontal="right" vertical="center"/>
    </xf>
    <xf numFmtId="176" fontId="17" fillId="3" borderId="64" xfId="0" applyNumberFormat="1" applyFont="1" applyFill="1" applyBorder="1" applyAlignment="1">
      <alignment horizontal="right" vertical="center"/>
    </xf>
    <xf numFmtId="176" fontId="17" fillId="3" borderId="63" xfId="0" applyNumberFormat="1" applyFont="1" applyFill="1" applyBorder="1" applyAlignment="1">
      <alignment horizontal="right" vertical="center"/>
    </xf>
    <xf numFmtId="176" fontId="17" fillId="3" borderId="67" xfId="0" applyNumberFormat="1" applyFont="1" applyFill="1" applyBorder="1" applyAlignment="1">
      <alignment horizontal="right" vertical="center"/>
    </xf>
    <xf numFmtId="176" fontId="17" fillId="3" borderId="68" xfId="0" applyNumberFormat="1" applyFont="1" applyFill="1" applyBorder="1" applyAlignment="1">
      <alignment horizontal="right" vertical="center"/>
    </xf>
    <xf numFmtId="176" fontId="17" fillId="4" borderId="63" xfId="0" applyNumberFormat="1" applyFont="1" applyFill="1" applyBorder="1" applyAlignment="1">
      <alignment horizontal="right" vertical="center"/>
    </xf>
    <xf numFmtId="0" fontId="13" fillId="2" borderId="53" xfId="0" applyFont="1" applyFill="1" applyBorder="1" applyAlignment="1">
      <alignment horizontal="left" vertical="center"/>
    </xf>
    <xf numFmtId="0" fontId="13" fillId="2" borderId="54" xfId="0" applyFont="1" applyFill="1" applyBorder="1" applyAlignment="1">
      <alignment horizontal="right" vertical="center"/>
    </xf>
    <xf numFmtId="176" fontId="17" fillId="0" borderId="73" xfId="0" applyNumberFormat="1" applyFont="1" applyFill="1" applyBorder="1" applyAlignment="1">
      <alignment horizontal="right" vertical="center"/>
    </xf>
    <xf numFmtId="176" fontId="17" fillId="0" borderId="74" xfId="0" applyNumberFormat="1" applyFont="1" applyFill="1" applyBorder="1" applyAlignment="1">
      <alignment horizontal="right" vertical="center"/>
    </xf>
    <xf numFmtId="176" fontId="17" fillId="0" borderId="53" xfId="0" applyNumberFormat="1" applyFont="1" applyFill="1" applyBorder="1" applyAlignment="1">
      <alignment horizontal="right" vertical="center"/>
    </xf>
    <xf numFmtId="179" fontId="17" fillId="0" borderId="55" xfId="0" applyNumberFormat="1" applyFont="1" applyFill="1" applyBorder="1" applyAlignment="1">
      <alignment horizontal="right" vertical="center"/>
    </xf>
    <xf numFmtId="179" fontId="17" fillId="0" borderId="54" xfId="0" applyNumberFormat="1" applyFont="1" applyFill="1" applyBorder="1" applyAlignment="1">
      <alignment horizontal="right" vertical="center"/>
    </xf>
    <xf numFmtId="176" fontId="17" fillId="3" borderId="58" xfId="0" applyNumberFormat="1" applyFont="1" applyFill="1" applyBorder="1" applyAlignment="1">
      <alignment horizontal="right" vertical="center"/>
    </xf>
    <xf numFmtId="176" fontId="17" fillId="3" borderId="55" xfId="0" applyNumberFormat="1" applyFont="1" applyFill="1" applyBorder="1" applyAlignment="1">
      <alignment horizontal="right" vertical="center"/>
    </xf>
    <xf numFmtId="176" fontId="17" fillId="3" borderId="73" xfId="0" applyNumberFormat="1" applyFont="1" applyFill="1" applyBorder="1" applyAlignment="1">
      <alignment horizontal="right" vertical="center"/>
    </xf>
    <xf numFmtId="176" fontId="17" fillId="3" borderId="57" xfId="0" applyNumberFormat="1" applyFont="1" applyFill="1" applyBorder="1" applyAlignment="1">
      <alignment horizontal="right" vertical="center"/>
    </xf>
    <xf numFmtId="176" fontId="17" fillId="4" borderId="55" xfId="0" applyNumberFormat="1" applyFont="1" applyFill="1" applyBorder="1" applyAlignment="1">
      <alignment horizontal="right" vertical="center"/>
    </xf>
    <xf numFmtId="0" fontId="13" fillId="2" borderId="2" xfId="0" applyFont="1" applyFill="1" applyBorder="1" applyAlignment="1">
      <alignment horizontal="left" vertical="center"/>
    </xf>
    <xf numFmtId="0" fontId="10" fillId="2" borderId="23" xfId="0" applyFont="1" applyFill="1" applyBorder="1" applyAlignment="1">
      <alignment horizontal="right" vertical="center"/>
    </xf>
    <xf numFmtId="0" fontId="10" fillId="0" borderId="76" xfId="0" applyFont="1" applyFill="1" applyBorder="1" applyAlignment="1">
      <alignment horizontal="center" vertical="center"/>
    </xf>
    <xf numFmtId="0" fontId="10" fillId="0" borderId="77" xfId="0" applyFont="1" applyFill="1" applyBorder="1" applyAlignment="1">
      <alignment horizontal="center" vertical="center"/>
    </xf>
    <xf numFmtId="0" fontId="10" fillId="0" borderId="78" xfId="0" applyFont="1" applyFill="1" applyBorder="1" applyAlignment="1">
      <alignment horizontal="center" vertical="center"/>
    </xf>
    <xf numFmtId="0" fontId="10" fillId="0" borderId="79" xfId="0" applyFont="1" applyFill="1" applyBorder="1" applyAlignment="1">
      <alignment horizontal="center" vertical="center"/>
    </xf>
    <xf numFmtId="0" fontId="10" fillId="3" borderId="23" xfId="0" applyFont="1" applyFill="1" applyBorder="1" applyAlignment="1">
      <alignment horizontal="center" vertical="center"/>
    </xf>
    <xf numFmtId="0" fontId="10" fillId="3" borderId="76" xfId="0" applyFont="1" applyFill="1" applyBorder="1" applyAlignment="1">
      <alignment horizontal="center" vertical="center"/>
    </xf>
    <xf numFmtId="0" fontId="10" fillId="3" borderId="23" xfId="0" applyNumberFormat="1" applyFont="1" applyFill="1" applyBorder="1" applyAlignment="1">
      <alignment horizontal="center" vertical="center"/>
    </xf>
    <xf numFmtId="0" fontId="10" fillId="3" borderId="77" xfId="0" applyFont="1" applyFill="1" applyBorder="1" applyAlignment="1">
      <alignment horizontal="center" vertical="center"/>
    </xf>
    <xf numFmtId="0" fontId="10" fillId="3" borderId="14" xfId="0" applyFont="1" applyFill="1" applyBorder="1" applyAlignment="1">
      <alignment horizontal="center" vertical="center"/>
    </xf>
    <xf numFmtId="0" fontId="10" fillId="4" borderId="20" xfId="0" applyFont="1" applyFill="1" applyBorder="1" applyAlignment="1">
      <alignment horizontal="center" vertical="center"/>
    </xf>
    <xf numFmtId="0" fontId="13" fillId="2" borderId="80" xfId="0" applyFont="1" applyFill="1" applyBorder="1" applyAlignment="1">
      <alignment horizontal="left" vertical="center"/>
    </xf>
    <xf numFmtId="0" fontId="10" fillId="2" borderId="81" xfId="0" applyFont="1" applyFill="1" applyBorder="1" applyAlignment="1">
      <alignment horizontal="right" vertical="center"/>
    </xf>
    <xf numFmtId="180" fontId="17" fillId="0" borderId="80" xfId="0" applyNumberFormat="1" applyFont="1" applyFill="1" applyBorder="1" applyAlignment="1">
      <alignment horizontal="right" vertical="center"/>
    </xf>
    <xf numFmtId="180" fontId="17" fillId="0" borderId="82" xfId="0" applyNumberFormat="1" applyFont="1" applyFill="1" applyBorder="1" applyAlignment="1">
      <alignment horizontal="right" vertical="center"/>
    </xf>
    <xf numFmtId="180" fontId="17" fillId="0" borderId="81" xfId="0" applyNumberFormat="1" applyFont="1" applyFill="1" applyBorder="1" applyAlignment="1">
      <alignment horizontal="right" vertical="center"/>
    </xf>
    <xf numFmtId="180" fontId="17" fillId="0" borderId="26" xfId="0" applyNumberFormat="1" applyFont="1" applyFill="1" applyBorder="1" applyAlignment="1">
      <alignment horizontal="right" vertical="center"/>
    </xf>
    <xf numFmtId="180" fontId="17" fillId="3" borderId="81" xfId="0" applyNumberFormat="1" applyFont="1" applyFill="1" applyBorder="1" applyAlignment="1">
      <alignment horizontal="right" vertical="center"/>
    </xf>
    <xf numFmtId="180" fontId="17" fillId="3" borderId="26" xfId="0" applyNumberFormat="1" applyFont="1" applyFill="1" applyBorder="1" applyAlignment="1">
      <alignment horizontal="right" vertical="center"/>
    </xf>
    <xf numFmtId="180" fontId="17" fillId="3" borderId="80" xfId="0" applyNumberFormat="1" applyFont="1" applyFill="1" applyBorder="1" applyAlignment="1">
      <alignment horizontal="right" vertical="center"/>
    </xf>
    <xf numFmtId="180" fontId="17" fillId="3" borderId="83" xfId="0" applyNumberFormat="1" applyFont="1" applyFill="1" applyBorder="1" applyAlignment="1">
      <alignment horizontal="right" vertical="center"/>
    </xf>
    <xf numFmtId="180" fontId="17" fillId="3" borderId="82" xfId="0" applyNumberFormat="1" applyFont="1" applyFill="1" applyBorder="1" applyAlignment="1">
      <alignment horizontal="right" vertical="center"/>
    </xf>
    <xf numFmtId="180" fontId="17" fillId="4" borderId="26" xfId="0" applyNumberFormat="1" applyFont="1" applyFill="1" applyBorder="1" applyAlignment="1">
      <alignment horizontal="right" vertical="center"/>
    </xf>
    <xf numFmtId="0" fontId="10" fillId="2" borderId="39" xfId="0" applyFont="1" applyFill="1" applyBorder="1" applyAlignment="1">
      <alignment horizontal="right" vertical="center"/>
    </xf>
    <xf numFmtId="180" fontId="17" fillId="0" borderId="6" xfId="0" applyNumberFormat="1" applyFont="1" applyFill="1" applyBorder="1" applyAlignment="1">
      <alignment horizontal="right" vertical="center"/>
    </xf>
    <xf numFmtId="180" fontId="17" fillId="0" borderId="32" xfId="0" applyNumberFormat="1" applyFont="1" applyFill="1" applyBorder="1" applyAlignment="1">
      <alignment horizontal="right" vertical="center"/>
    </xf>
    <xf numFmtId="180" fontId="17" fillId="0" borderId="72" xfId="0" applyNumberFormat="1" applyFont="1" applyFill="1" applyBorder="1" applyAlignment="1">
      <alignment horizontal="right" vertical="center"/>
    </xf>
    <xf numFmtId="180" fontId="17" fillId="0" borderId="35" xfId="0" applyNumberFormat="1" applyFont="1" applyFill="1" applyBorder="1" applyAlignment="1">
      <alignment horizontal="right" vertical="center"/>
    </xf>
    <xf numFmtId="180" fontId="17" fillId="0" borderId="7" xfId="0" applyNumberFormat="1" applyFont="1" applyFill="1" applyBorder="1" applyAlignment="1">
      <alignment horizontal="right" vertical="center"/>
    </xf>
    <xf numFmtId="180" fontId="17" fillId="3" borderId="0" xfId="0" applyNumberFormat="1" applyFont="1" applyFill="1" applyBorder="1" applyAlignment="1">
      <alignment horizontal="right" vertical="center"/>
    </xf>
    <xf numFmtId="180" fontId="17" fillId="3" borderId="35" xfId="0" applyNumberFormat="1" applyFont="1" applyFill="1" applyBorder="1" applyAlignment="1">
      <alignment horizontal="right" vertical="center"/>
    </xf>
    <xf numFmtId="180" fontId="17" fillId="3" borderId="33" xfId="0" applyNumberFormat="1" applyFont="1" applyFill="1" applyBorder="1" applyAlignment="1">
      <alignment horizontal="right" vertical="center"/>
    </xf>
    <xf numFmtId="180" fontId="17" fillId="3" borderId="71" xfId="0" applyNumberFormat="1" applyFont="1" applyFill="1" applyBorder="1" applyAlignment="1">
      <alignment horizontal="right" vertical="center"/>
    </xf>
    <xf numFmtId="180" fontId="17" fillId="3" borderId="32" xfId="0" applyNumberFormat="1" applyFont="1" applyFill="1" applyBorder="1" applyAlignment="1">
      <alignment horizontal="right" vertical="center"/>
    </xf>
    <xf numFmtId="180" fontId="17" fillId="4" borderId="7" xfId="0" applyNumberFormat="1" applyFont="1" applyFill="1" applyBorder="1" applyAlignment="1">
      <alignment horizontal="right" vertical="center"/>
    </xf>
    <xf numFmtId="0" fontId="10" fillId="2" borderId="54" xfId="0" applyFont="1" applyFill="1" applyBorder="1" applyAlignment="1">
      <alignment horizontal="right" vertical="center"/>
    </xf>
    <xf numFmtId="180" fontId="17" fillId="0" borderId="55" xfId="0" applyNumberFormat="1" applyFont="1" applyFill="1" applyBorder="1" applyAlignment="1">
      <alignment horizontal="right" vertical="center"/>
    </xf>
    <xf numFmtId="180" fontId="17" fillId="0" borderId="73" xfId="0" applyNumberFormat="1" applyFont="1" applyFill="1" applyBorder="1" applyAlignment="1">
      <alignment horizontal="right" vertical="center"/>
    </xf>
    <xf numFmtId="180" fontId="17" fillId="0" borderId="56" xfId="0" applyNumberFormat="1" applyFont="1" applyFill="1" applyBorder="1" applyAlignment="1">
      <alignment horizontal="right" vertical="center"/>
    </xf>
    <xf numFmtId="180" fontId="17" fillId="0" borderId="1" xfId="0" applyNumberFormat="1" applyFont="1" applyFill="1" applyBorder="1" applyAlignment="1">
      <alignment horizontal="right" vertical="center"/>
    </xf>
    <xf numFmtId="180" fontId="17" fillId="0" borderId="84" xfId="0" applyNumberFormat="1" applyFont="1" applyFill="1" applyBorder="1" applyAlignment="1">
      <alignment horizontal="right" vertical="center"/>
    </xf>
    <xf numFmtId="180" fontId="17" fillId="3" borderId="55" xfId="0" applyNumberFormat="1" applyFont="1" applyFill="1" applyBorder="1" applyAlignment="1">
      <alignment horizontal="right" vertical="center"/>
    </xf>
    <xf numFmtId="180" fontId="17" fillId="3" borderId="9" xfId="0" applyNumberFormat="1" applyFont="1" applyFill="1" applyBorder="1" applyAlignment="1">
      <alignment horizontal="right" vertical="center"/>
    </xf>
    <xf numFmtId="180" fontId="17" fillId="3" borderId="84" xfId="0" applyNumberFormat="1" applyFont="1" applyFill="1" applyBorder="1" applyAlignment="1">
      <alignment horizontal="right" vertical="center"/>
    </xf>
    <xf numFmtId="180" fontId="17" fillId="3" borderId="85" xfId="0" applyNumberFormat="1" applyFont="1" applyFill="1" applyBorder="1" applyAlignment="1">
      <alignment horizontal="right" vertical="center"/>
    </xf>
    <xf numFmtId="180" fontId="17" fillId="3" borderId="56" xfId="0" applyNumberFormat="1" applyFont="1" applyFill="1" applyBorder="1" applyAlignment="1">
      <alignment horizontal="right" vertical="center"/>
    </xf>
    <xf numFmtId="180" fontId="17" fillId="4" borderId="55" xfId="0" applyNumberFormat="1" applyFont="1" applyFill="1" applyBorder="1" applyAlignment="1">
      <alignment horizontal="right" vertical="center"/>
    </xf>
    <xf numFmtId="0" fontId="13" fillId="5" borderId="61" xfId="0" applyFont="1" applyFill="1" applyBorder="1" applyAlignment="1">
      <alignment horizontal="left" vertical="center"/>
    </xf>
    <xf numFmtId="0" fontId="13" fillId="5" borderId="62" xfId="0" applyFont="1" applyFill="1" applyBorder="1" applyAlignment="1">
      <alignment horizontal="left" vertical="center"/>
    </xf>
    <xf numFmtId="178" fontId="17" fillId="6" borderId="3" xfId="2" applyNumberFormat="1" applyFont="1" applyFill="1" applyBorder="1" applyAlignment="1">
      <alignment horizontal="right" vertical="center"/>
    </xf>
    <xf numFmtId="178" fontId="17" fillId="6" borderId="5" xfId="2" applyNumberFormat="1" applyFont="1" applyFill="1" applyBorder="1" applyAlignment="1">
      <alignment horizontal="right" vertical="center"/>
    </xf>
    <xf numFmtId="3" fontId="17" fillId="5" borderId="86" xfId="0" applyNumberFormat="1" applyFont="1" applyFill="1" applyBorder="1" applyAlignment="1">
      <alignment horizontal="center" vertical="center"/>
    </xf>
    <xf numFmtId="3" fontId="17" fillId="5" borderId="87" xfId="0" applyNumberFormat="1" applyFont="1" applyFill="1" applyBorder="1" applyAlignment="1">
      <alignment horizontal="center" vertical="center"/>
    </xf>
    <xf numFmtId="3" fontId="17" fillId="5" borderId="2" xfId="0" applyNumberFormat="1" applyFont="1" applyFill="1" applyBorder="1" applyAlignment="1">
      <alignment horizontal="center" vertical="center"/>
    </xf>
    <xf numFmtId="3" fontId="17" fillId="5" borderId="4" xfId="0" applyNumberFormat="1" applyFont="1" applyFill="1" applyBorder="1" applyAlignment="1">
      <alignment horizontal="center" vertical="center"/>
    </xf>
    <xf numFmtId="178" fontId="17" fillId="0" borderId="3" xfId="2" applyNumberFormat="1" applyFont="1" applyFill="1" applyBorder="1" applyAlignment="1">
      <alignment horizontal="right" vertical="center"/>
    </xf>
    <xf numFmtId="9" fontId="17" fillId="3" borderId="3" xfId="0" applyNumberFormat="1" applyFont="1" applyFill="1" applyBorder="1" applyAlignment="1">
      <alignment horizontal="right" vertical="center"/>
    </xf>
    <xf numFmtId="9" fontId="17" fillId="3" borderId="5" xfId="0" applyNumberFormat="1" applyFont="1" applyFill="1" applyBorder="1" applyAlignment="1">
      <alignment horizontal="right" vertical="center"/>
    </xf>
    <xf numFmtId="3" fontId="4" fillId="5" borderId="87" xfId="0" applyNumberFormat="1" applyFont="1" applyFill="1" applyBorder="1" applyAlignment="1">
      <alignment horizontal="center" vertical="center"/>
    </xf>
    <xf numFmtId="0" fontId="1" fillId="0" borderId="0" xfId="0" applyFont="1"/>
    <xf numFmtId="0" fontId="13" fillId="5" borderId="38" xfId="0" applyFont="1" applyFill="1" applyBorder="1" applyAlignment="1">
      <alignment horizontal="left" vertical="center"/>
    </xf>
    <xf numFmtId="0" fontId="13" fillId="5" borderId="34" xfId="0" applyFont="1" applyFill="1" applyBorder="1" applyAlignment="1">
      <alignment horizontal="left" vertical="center"/>
    </xf>
    <xf numFmtId="178" fontId="17" fillId="6" borderId="39" xfId="2" applyNumberFormat="1" applyFont="1" applyFill="1" applyBorder="1" applyAlignment="1">
      <alignment horizontal="right" vertical="center"/>
    </xf>
    <xf numFmtId="178" fontId="17" fillId="6" borderId="41" xfId="2" applyNumberFormat="1" applyFont="1" applyFill="1" applyBorder="1" applyAlignment="1">
      <alignment horizontal="right" vertical="center"/>
    </xf>
    <xf numFmtId="3" fontId="17" fillId="5" borderId="88" xfId="0" applyNumberFormat="1" applyFont="1" applyFill="1" applyBorder="1" applyAlignment="1">
      <alignment horizontal="center" vertical="center"/>
    </xf>
    <xf numFmtId="3" fontId="17" fillId="5" borderId="89" xfId="0" applyNumberFormat="1" applyFont="1" applyFill="1" applyBorder="1" applyAlignment="1">
      <alignment horizontal="center" vertical="center"/>
    </xf>
    <xf numFmtId="3" fontId="17" fillId="5" borderId="38" xfId="0" applyNumberFormat="1" applyFont="1" applyFill="1" applyBorder="1" applyAlignment="1">
      <alignment horizontal="center" vertical="center"/>
    </xf>
    <xf numFmtId="3" fontId="17" fillId="5" borderId="40" xfId="0" applyNumberFormat="1" applyFont="1" applyFill="1" applyBorder="1" applyAlignment="1">
      <alignment horizontal="center" vertical="center"/>
    </xf>
    <xf numFmtId="178" fontId="17" fillId="0" borderId="39" xfId="2" applyNumberFormat="1" applyFont="1" applyFill="1" applyBorder="1" applyAlignment="1">
      <alignment horizontal="right" vertical="center"/>
    </xf>
    <xf numFmtId="9" fontId="17" fillId="3" borderId="39" xfId="0" applyNumberFormat="1" applyFont="1" applyFill="1" applyBorder="1" applyAlignment="1">
      <alignment horizontal="right" vertical="center"/>
    </xf>
    <xf numFmtId="9" fontId="17" fillId="3" borderId="41" xfId="0" applyNumberFormat="1" applyFont="1" applyFill="1" applyBorder="1" applyAlignment="1">
      <alignment horizontal="right" vertical="center"/>
    </xf>
    <xf numFmtId="3" fontId="17" fillId="7" borderId="89" xfId="0" applyNumberFormat="1" applyFont="1" applyFill="1" applyBorder="1" applyAlignment="1">
      <alignment horizontal="center" vertical="center"/>
    </xf>
    <xf numFmtId="3" fontId="4" fillId="5" borderId="89" xfId="0" applyNumberFormat="1" applyFont="1" applyFill="1" applyBorder="1" applyAlignment="1">
      <alignment horizontal="center" vertical="center"/>
    </xf>
    <xf numFmtId="0" fontId="13" fillId="5" borderId="53" xfId="0" applyFont="1" applyFill="1" applyBorder="1" applyAlignment="1">
      <alignment horizontal="left" vertical="center"/>
    </xf>
    <xf numFmtId="0" fontId="13" fillId="5" borderId="54" xfId="0" applyFont="1" applyFill="1" applyBorder="1" applyAlignment="1">
      <alignment horizontal="left" vertical="center"/>
    </xf>
    <xf numFmtId="180" fontId="17" fillId="6" borderId="54" xfId="0" applyNumberFormat="1" applyFont="1" applyFill="1" applyBorder="1" applyAlignment="1">
      <alignment horizontal="right" vertical="center"/>
    </xf>
    <xf numFmtId="180" fontId="17" fillId="6" borderId="58" xfId="0" applyNumberFormat="1" applyFont="1" applyFill="1" applyBorder="1" applyAlignment="1">
      <alignment horizontal="right" vertical="center"/>
    </xf>
    <xf numFmtId="3" fontId="17" fillId="5" borderId="73" xfId="0" applyNumberFormat="1" applyFont="1" applyFill="1" applyBorder="1" applyAlignment="1">
      <alignment horizontal="center" vertical="center"/>
    </xf>
    <xf numFmtId="3" fontId="17" fillId="5" borderId="74" xfId="0" applyNumberFormat="1" applyFont="1" applyFill="1" applyBorder="1" applyAlignment="1">
      <alignment horizontal="center" vertical="center"/>
    </xf>
    <xf numFmtId="3" fontId="17" fillId="5" borderId="53" xfId="0" applyNumberFormat="1" applyFont="1" applyFill="1" applyBorder="1" applyAlignment="1">
      <alignment horizontal="center" vertical="center"/>
    </xf>
    <xf numFmtId="3" fontId="17" fillId="5" borderId="55" xfId="0" applyNumberFormat="1" applyFont="1" applyFill="1" applyBorder="1" applyAlignment="1">
      <alignment horizontal="center" vertical="center"/>
    </xf>
    <xf numFmtId="180" fontId="17" fillId="0" borderId="54" xfId="0" applyNumberFormat="1" applyFont="1" applyFill="1" applyBorder="1" applyAlignment="1">
      <alignment horizontal="right" vertical="center"/>
    </xf>
    <xf numFmtId="180" fontId="17" fillId="3" borderId="54" xfId="0" applyNumberFormat="1" applyFont="1" applyFill="1" applyBorder="1" applyAlignment="1">
      <alignment horizontal="right" vertical="center"/>
    </xf>
    <xf numFmtId="180" fontId="17" fillId="3" borderId="58" xfId="0" applyNumberFormat="1" applyFont="1" applyFill="1" applyBorder="1" applyAlignment="1">
      <alignment horizontal="right" vertical="center"/>
    </xf>
    <xf numFmtId="3" fontId="4" fillId="5" borderId="74" xfId="0" applyNumberFormat="1" applyFont="1" applyFill="1" applyBorder="1" applyAlignment="1">
      <alignment horizontal="center" vertical="center"/>
    </xf>
    <xf numFmtId="180" fontId="17" fillId="4" borderId="54" xfId="0" applyNumberFormat="1" applyFont="1" applyFill="1" applyBorder="1" applyAlignment="1">
      <alignment horizontal="right" vertical="center"/>
    </xf>
    <xf numFmtId="0" fontId="13" fillId="0" borderId="0" xfId="0" applyFont="1" applyBorder="1"/>
    <xf numFmtId="0" fontId="10" fillId="4" borderId="4" xfId="0" applyFont="1" applyFill="1" applyBorder="1" applyAlignment="1">
      <alignment horizontal="center" vertical="center"/>
    </xf>
    <xf numFmtId="0" fontId="10" fillId="4" borderId="7" xfId="0" applyFont="1" applyFill="1" applyBorder="1" applyAlignment="1">
      <alignment horizontal="center" vertical="center"/>
    </xf>
    <xf numFmtId="0" fontId="10" fillId="0" borderId="20" xfId="0" applyFont="1" applyBorder="1" applyAlignment="1">
      <alignment horizontal="center"/>
    </xf>
    <xf numFmtId="0" fontId="10" fillId="0" borderId="21" xfId="0" applyFont="1" applyFill="1" applyBorder="1" applyAlignment="1">
      <alignment horizontal="center" vertical="center"/>
    </xf>
    <xf numFmtId="0" fontId="10" fillId="0" borderId="23" xfId="0" applyFont="1" applyFill="1" applyBorder="1" applyAlignment="1">
      <alignment horizontal="center" vertical="center"/>
    </xf>
    <xf numFmtId="0" fontId="19" fillId="7" borderId="90" xfId="0" applyFont="1" applyFill="1" applyBorder="1" applyAlignment="1">
      <alignment horizontal="center" vertical="center"/>
    </xf>
    <xf numFmtId="178" fontId="17" fillId="0" borderId="26" xfId="2" applyNumberFormat="1" applyFont="1" applyBorder="1" applyAlignment="1">
      <alignment vertical="center"/>
    </xf>
    <xf numFmtId="178" fontId="17" fillId="0" borderId="24" xfId="2" applyNumberFormat="1" applyFont="1" applyBorder="1" applyAlignment="1">
      <alignment vertical="center"/>
    </xf>
    <xf numFmtId="178" fontId="17" fillId="0" borderId="24" xfId="2" applyNumberFormat="1" applyFont="1" applyFill="1" applyBorder="1" applyAlignment="1">
      <alignment horizontal="right" vertical="center"/>
    </xf>
    <xf numFmtId="178" fontId="17" fillId="0" borderId="28" xfId="2" applyNumberFormat="1" applyFont="1" applyFill="1" applyBorder="1" applyAlignment="1">
      <alignment horizontal="right" vertical="center"/>
    </xf>
    <xf numFmtId="178" fontId="17" fillId="0" borderId="26" xfId="2" applyNumberFormat="1" applyFont="1" applyFill="1" applyBorder="1" applyAlignment="1">
      <alignment horizontal="right" vertical="center"/>
    </xf>
    <xf numFmtId="178" fontId="13" fillId="7" borderId="26" xfId="2" applyNumberFormat="1" applyFont="1" applyFill="1" applyBorder="1" applyAlignment="1">
      <alignment horizontal="left" vertical="center"/>
    </xf>
    <xf numFmtId="178" fontId="17" fillId="3" borderId="26" xfId="2" applyNumberFormat="1" applyFont="1" applyFill="1" applyBorder="1" applyAlignment="1">
      <alignment horizontal="right" vertical="center"/>
    </xf>
    <xf numFmtId="0" fontId="13" fillId="7" borderId="80" xfId="0" applyFont="1" applyFill="1" applyBorder="1" applyAlignment="1">
      <alignment horizontal="left" vertical="center"/>
    </xf>
    <xf numFmtId="0" fontId="13" fillId="7" borderId="91" xfId="0" applyFont="1" applyFill="1" applyBorder="1" applyAlignment="1">
      <alignment horizontal="right" vertical="center"/>
    </xf>
    <xf numFmtId="178" fontId="17" fillId="0" borderId="35" xfId="2" applyNumberFormat="1" applyFont="1" applyBorder="1" applyAlignment="1">
      <alignment vertical="center"/>
    </xf>
    <xf numFmtId="178" fontId="13" fillId="7" borderId="30" xfId="2" applyNumberFormat="1" applyFont="1" applyFill="1" applyBorder="1" applyAlignment="1">
      <alignment horizontal="left" vertical="center"/>
    </xf>
    <xf numFmtId="0" fontId="13" fillId="7" borderId="33" xfId="0" applyFont="1" applyFill="1" applyBorder="1" applyAlignment="1">
      <alignment horizontal="left" vertical="center"/>
    </xf>
    <xf numFmtId="0" fontId="13" fillId="7" borderId="34" xfId="0" applyFont="1" applyFill="1" applyBorder="1" applyAlignment="1">
      <alignment horizontal="right" vertical="center"/>
    </xf>
    <xf numFmtId="178" fontId="17" fillId="0" borderId="35" xfId="2" applyNumberFormat="1" applyFont="1" applyBorder="1" applyAlignment="1" applyProtection="1">
      <alignment vertical="center"/>
      <protection locked="0"/>
    </xf>
    <xf numFmtId="178" fontId="17" fillId="0" borderId="33" xfId="2" applyNumberFormat="1" applyFont="1" applyBorder="1" applyAlignment="1" applyProtection="1">
      <alignment vertical="center"/>
      <protection locked="0"/>
    </xf>
    <xf numFmtId="178" fontId="17" fillId="0" borderId="33" xfId="2" applyNumberFormat="1" applyFont="1" applyFill="1" applyBorder="1" applyAlignment="1">
      <alignment horizontal="right" vertical="center"/>
    </xf>
    <xf numFmtId="178" fontId="17" fillId="0" borderId="32" xfId="2" applyNumberFormat="1" applyFont="1" applyFill="1" applyBorder="1" applyAlignment="1">
      <alignment horizontal="right" vertical="center"/>
    </xf>
    <xf numFmtId="178" fontId="13" fillId="7" borderId="35" xfId="2" applyNumberFormat="1" applyFont="1" applyFill="1" applyBorder="1" applyAlignment="1">
      <alignment horizontal="left" vertical="center"/>
    </xf>
    <xf numFmtId="178" fontId="17" fillId="0" borderId="7" xfId="2" applyNumberFormat="1" applyFont="1" applyBorder="1" applyAlignment="1">
      <alignment vertical="center"/>
    </xf>
    <xf numFmtId="178" fontId="17" fillId="0" borderId="6" xfId="2" applyNumberFormat="1" applyFont="1" applyBorder="1" applyAlignment="1">
      <alignment vertical="center"/>
    </xf>
    <xf numFmtId="178" fontId="17" fillId="0" borderId="38" xfId="2" applyNumberFormat="1" applyFont="1" applyFill="1" applyBorder="1" applyAlignment="1">
      <alignment horizontal="right" vertical="center"/>
    </xf>
    <xf numFmtId="178" fontId="17" fillId="0" borderId="89" xfId="2" applyNumberFormat="1" applyFont="1" applyFill="1" applyBorder="1" applyAlignment="1">
      <alignment horizontal="right" vertical="center"/>
    </xf>
    <xf numFmtId="178" fontId="17" fillId="0" borderId="43" xfId="2" applyNumberFormat="1" applyFont="1" applyFill="1" applyBorder="1" applyAlignment="1">
      <alignment horizontal="right" vertical="center"/>
    </xf>
    <xf numFmtId="178" fontId="17" fillId="0" borderId="41" xfId="2" applyNumberFormat="1" applyFont="1" applyFill="1" applyBorder="1" applyAlignment="1">
      <alignment horizontal="right" vertical="center"/>
    </xf>
    <xf numFmtId="178" fontId="17" fillId="0" borderId="40" xfId="2" applyNumberFormat="1" applyFont="1" applyFill="1" applyBorder="1" applyAlignment="1">
      <alignment horizontal="right" vertical="center"/>
    </xf>
    <xf numFmtId="178" fontId="17" fillId="0" borderId="92" xfId="2" applyNumberFormat="1" applyFont="1" applyFill="1" applyBorder="1" applyAlignment="1">
      <alignment horizontal="right" vertical="center"/>
    </xf>
    <xf numFmtId="178" fontId="13" fillId="7" borderId="40" xfId="2" applyNumberFormat="1" applyFont="1" applyFill="1" applyBorder="1" applyAlignment="1">
      <alignment horizontal="right" vertical="center"/>
    </xf>
    <xf numFmtId="178" fontId="17" fillId="3" borderId="93" xfId="2" applyNumberFormat="1" applyFont="1" applyFill="1" applyBorder="1" applyAlignment="1">
      <alignment horizontal="right" vertical="center"/>
    </xf>
    <xf numFmtId="0" fontId="13" fillId="7" borderId="6" xfId="0" applyFont="1" applyFill="1" applyBorder="1" applyAlignment="1">
      <alignment horizontal="left" vertical="center"/>
    </xf>
    <xf numFmtId="0" fontId="13" fillId="7" borderId="94" xfId="0" applyFont="1" applyFill="1" applyBorder="1" applyAlignment="1">
      <alignment horizontal="right" vertical="center"/>
    </xf>
    <xf numFmtId="178" fontId="17" fillId="0" borderId="46" xfId="2" applyNumberFormat="1" applyFont="1" applyFill="1" applyBorder="1" applyAlignment="1">
      <alignment vertical="center"/>
    </xf>
    <xf numFmtId="178" fontId="17" fillId="0" borderId="95" xfId="2" applyNumberFormat="1" applyFont="1" applyFill="1" applyBorder="1" applyAlignment="1">
      <alignment vertical="center"/>
    </xf>
    <xf numFmtId="178" fontId="17" fillId="0" borderId="48" xfId="2" applyNumberFormat="1" applyFont="1" applyFill="1" applyBorder="1" applyAlignment="1">
      <alignment horizontal="right" vertical="center"/>
    </xf>
    <xf numFmtId="178" fontId="17" fillId="0" borderId="96" xfId="2" applyNumberFormat="1" applyFont="1" applyFill="1" applyBorder="1" applyAlignment="1">
      <alignment horizontal="right" vertical="center"/>
    </xf>
    <xf numFmtId="178" fontId="17" fillId="0" borderId="49" xfId="2" applyNumberFormat="1" applyFont="1" applyFill="1" applyBorder="1" applyAlignment="1">
      <alignment horizontal="right" vertical="center"/>
    </xf>
    <xf numFmtId="178" fontId="17" fillId="0" borderId="47" xfId="2" applyNumberFormat="1" applyFont="1" applyFill="1" applyBorder="1" applyAlignment="1">
      <alignment horizontal="right" vertical="center"/>
    </xf>
    <xf numFmtId="178" fontId="17" fillId="0" borderId="46" xfId="2" applyNumberFormat="1" applyFont="1" applyFill="1" applyBorder="1" applyAlignment="1">
      <alignment horizontal="right" vertical="center"/>
    </xf>
    <xf numFmtId="178" fontId="13" fillId="7" borderId="46" xfId="2" applyNumberFormat="1" applyFont="1" applyFill="1" applyBorder="1" applyAlignment="1">
      <alignment horizontal="right" vertical="center"/>
    </xf>
    <xf numFmtId="178" fontId="17" fillId="3" borderId="97" xfId="2" applyNumberFormat="1" applyFont="1" applyFill="1" applyBorder="1" applyAlignment="1">
      <alignment horizontal="right" vertical="center"/>
    </xf>
    <xf numFmtId="0" fontId="13" fillId="7" borderId="8" xfId="0" applyFont="1" applyFill="1" applyBorder="1" applyAlignment="1">
      <alignment horizontal="right" vertical="center"/>
    </xf>
    <xf numFmtId="178" fontId="17" fillId="0" borderId="7" xfId="2" applyNumberFormat="1" applyFont="1" applyFill="1" applyBorder="1" applyAlignment="1">
      <alignment vertical="center"/>
    </xf>
    <xf numFmtId="178" fontId="17" fillId="0" borderId="98" xfId="2" applyNumberFormat="1" applyFont="1" applyFill="1" applyBorder="1" applyAlignment="1">
      <alignment vertical="center"/>
    </xf>
    <xf numFmtId="178" fontId="17" fillId="0" borderId="52" xfId="2" applyNumberFormat="1" applyFont="1" applyFill="1" applyBorder="1" applyAlignment="1">
      <alignment horizontal="right" vertical="center"/>
    </xf>
    <xf numFmtId="178" fontId="17" fillId="0" borderId="98" xfId="2" applyNumberFormat="1" applyFont="1" applyFill="1" applyBorder="1" applyAlignment="1">
      <alignment horizontal="right" vertical="center"/>
    </xf>
    <xf numFmtId="178" fontId="17" fillId="3" borderId="99" xfId="2" applyNumberFormat="1" applyFont="1" applyFill="1" applyBorder="1" applyAlignment="1">
      <alignment horizontal="right" vertical="center"/>
    </xf>
    <xf numFmtId="0" fontId="13" fillId="7" borderId="24" xfId="0" applyFont="1" applyFill="1" applyBorder="1" applyAlignment="1">
      <alignment horizontal="left" vertical="center"/>
    </xf>
    <xf numFmtId="0" fontId="13" fillId="7" borderId="100" xfId="0" applyFont="1" applyFill="1" applyBorder="1" applyAlignment="1">
      <alignment horizontal="right" vertical="center"/>
    </xf>
    <xf numFmtId="0" fontId="13" fillId="0" borderId="8" xfId="0" applyFont="1" applyBorder="1"/>
    <xf numFmtId="0" fontId="13" fillId="7" borderId="36" xfId="0" applyFont="1" applyFill="1" applyBorder="1" applyAlignment="1">
      <alignment horizontal="left" vertical="center"/>
    </xf>
    <xf numFmtId="178" fontId="17" fillId="0" borderId="9" xfId="2" applyNumberFormat="1" applyFont="1" applyBorder="1" applyAlignment="1">
      <alignment vertical="center"/>
    </xf>
    <xf numFmtId="178" fontId="17" fillId="0" borderId="84" xfId="2" applyNumberFormat="1" applyFont="1" applyBorder="1" applyAlignment="1">
      <alignment vertical="center"/>
    </xf>
    <xf numFmtId="178" fontId="17" fillId="0" borderId="57" xfId="2" applyNumberFormat="1" applyFont="1" applyFill="1" applyBorder="1" applyAlignment="1">
      <alignment horizontal="right" vertical="center"/>
    </xf>
    <xf numFmtId="178" fontId="17" fillId="0" borderId="53" xfId="2" applyNumberFormat="1" applyFont="1" applyFill="1" applyBorder="1" applyAlignment="1">
      <alignment horizontal="right" vertical="center"/>
    </xf>
    <xf numFmtId="178" fontId="13" fillId="7" borderId="55" xfId="2" applyNumberFormat="1" applyFont="1" applyFill="1" applyBorder="1" applyAlignment="1">
      <alignment horizontal="left" vertical="center" wrapText="1"/>
    </xf>
    <xf numFmtId="178" fontId="17" fillId="3" borderId="9" xfId="2" applyNumberFormat="1" applyFont="1" applyFill="1" applyBorder="1" applyAlignment="1">
      <alignment horizontal="right" vertical="center"/>
    </xf>
    <xf numFmtId="0" fontId="13" fillId="0" borderId="1" xfId="0" applyFont="1" applyFill="1" applyBorder="1" applyAlignment="1">
      <alignment horizontal="left" vertical="center"/>
    </xf>
    <xf numFmtId="0" fontId="13" fillId="0" borderId="1" xfId="0" applyFont="1" applyFill="1" applyBorder="1" applyAlignment="1">
      <alignment horizontal="right" vertical="center"/>
    </xf>
    <xf numFmtId="0" fontId="13" fillId="0" borderId="0" xfId="0" applyFont="1" applyFill="1" applyBorder="1"/>
    <xf numFmtId="178" fontId="17" fillId="0" borderId="63" xfId="2" applyNumberFormat="1" applyFont="1" applyBorder="1" applyAlignment="1">
      <alignment vertical="center"/>
    </xf>
    <xf numFmtId="178" fontId="17" fillId="0" borderId="61" xfId="2" applyNumberFormat="1" applyFont="1" applyBorder="1" applyAlignment="1">
      <alignment vertical="center"/>
    </xf>
    <xf numFmtId="178" fontId="17" fillId="0" borderId="67" xfId="2" applyNumberFormat="1" applyFont="1" applyFill="1" applyBorder="1" applyAlignment="1">
      <alignment horizontal="right" vertical="center"/>
    </xf>
    <xf numFmtId="178" fontId="17" fillId="0" borderId="68" xfId="2" applyNumberFormat="1" applyFont="1" applyFill="1" applyBorder="1" applyAlignment="1">
      <alignment horizontal="right" vertical="center"/>
    </xf>
    <xf numFmtId="178" fontId="17" fillId="0" borderId="61" xfId="2" applyNumberFormat="1" applyFont="1" applyFill="1" applyBorder="1" applyAlignment="1">
      <alignment horizontal="right" vertical="center"/>
    </xf>
    <xf numFmtId="178" fontId="13" fillId="7" borderId="61" xfId="2" applyNumberFormat="1" applyFont="1" applyFill="1" applyBorder="1" applyAlignment="1">
      <alignment horizontal="left" vertical="center"/>
    </xf>
    <xf numFmtId="178" fontId="17" fillId="0" borderId="55" xfId="2" applyNumberFormat="1" applyFont="1" applyBorder="1" applyAlignment="1">
      <alignment vertical="center"/>
    </xf>
    <xf numFmtId="178" fontId="17" fillId="0" borderId="53" xfId="2" applyNumberFormat="1" applyFont="1" applyBorder="1" applyAlignment="1">
      <alignment vertical="center"/>
    </xf>
    <xf numFmtId="178" fontId="13" fillId="7" borderId="53" xfId="2" applyNumberFormat="1" applyFont="1" applyFill="1" applyBorder="1" applyAlignment="1">
      <alignment horizontal="left" vertical="center"/>
    </xf>
    <xf numFmtId="0" fontId="19" fillId="0" borderId="0" xfId="0" applyFont="1" applyBorder="1" applyAlignment="1">
      <alignment vertical="top"/>
    </xf>
    <xf numFmtId="178" fontId="1" fillId="0" borderId="0" xfId="0" applyNumberFormat="1" applyFont="1" applyFill="1" applyAlignment="1">
      <alignment horizontal="right" vertical="center"/>
    </xf>
    <xf numFmtId="178" fontId="1" fillId="0" borderId="0" xfId="0" applyNumberFormat="1" applyFont="1" applyAlignment="1">
      <alignment horizontal="right" vertical="center"/>
    </xf>
    <xf numFmtId="178" fontId="11" fillId="0" borderId="0" xfId="0" applyNumberFormat="1" applyFont="1" applyFill="1" applyBorder="1" applyAlignment="1">
      <alignment horizontal="right" vertical="center"/>
    </xf>
    <xf numFmtId="178" fontId="21" fillId="0" borderId="0" xfId="0" applyNumberFormat="1" applyFont="1" applyFill="1" applyBorder="1" applyAlignment="1">
      <alignment horizontal="right" vertical="center"/>
    </xf>
    <xf numFmtId="0" fontId="1" fillId="0" borderId="0" xfId="0" applyFont="1" applyFill="1"/>
    <xf numFmtId="0" fontId="13" fillId="2" borderId="3" xfId="0" applyFont="1" applyFill="1" applyBorder="1" applyAlignment="1">
      <alignment horizontal="left" vertical="center"/>
    </xf>
    <xf numFmtId="0" fontId="12" fillId="3" borderId="2" xfId="0" applyFont="1" applyFill="1" applyBorder="1" applyAlignment="1">
      <alignment horizontal="center" vertical="center"/>
    </xf>
    <xf numFmtId="0" fontId="12" fillId="4" borderId="2" xfId="0" applyFont="1" applyFill="1" applyBorder="1" applyAlignment="1">
      <alignment horizontal="center" vertical="center"/>
    </xf>
    <xf numFmtId="0" fontId="10" fillId="3" borderId="6" xfId="0" applyFont="1" applyFill="1" applyBorder="1" applyAlignment="1">
      <alignment horizontal="center" vertical="center"/>
    </xf>
    <xf numFmtId="0" fontId="10" fillId="4" borderId="6"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8"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6" xfId="0" applyFont="1" applyFill="1" applyBorder="1" applyAlignment="1">
      <alignment horizontal="center" vertical="center"/>
    </xf>
    <xf numFmtId="0" fontId="16" fillId="3" borderId="84" xfId="0" applyFont="1" applyFill="1" applyBorder="1" applyAlignment="1">
      <alignment horizontal="center" vertical="center"/>
    </xf>
    <xf numFmtId="0" fontId="16" fillId="4" borderId="84" xfId="0" applyFont="1" applyFill="1" applyBorder="1" applyAlignment="1">
      <alignment horizontal="center" vertical="center"/>
    </xf>
    <xf numFmtId="0" fontId="10" fillId="0" borderId="101" xfId="0" applyFont="1" applyFill="1" applyBorder="1" applyAlignment="1">
      <alignment horizontal="center" vertical="center"/>
    </xf>
    <xf numFmtId="0" fontId="10" fillId="3" borderId="12" xfId="0" applyFont="1" applyFill="1" applyBorder="1" applyAlignment="1">
      <alignment horizontal="center" vertical="center"/>
    </xf>
    <xf numFmtId="0" fontId="22" fillId="3" borderId="16" xfId="0" applyFont="1" applyFill="1" applyBorder="1" applyAlignment="1">
      <alignment horizontal="center" vertical="center"/>
    </xf>
    <xf numFmtId="0" fontId="22" fillId="3" borderId="15" xfId="0" applyFont="1" applyFill="1" applyBorder="1" applyAlignment="1">
      <alignment horizontal="center" vertical="center"/>
    </xf>
    <xf numFmtId="0" fontId="22" fillId="3" borderId="17" xfId="0" applyFont="1" applyFill="1" applyBorder="1" applyAlignment="1">
      <alignment horizontal="center" vertical="center"/>
    </xf>
    <xf numFmtId="0" fontId="22" fillId="3" borderId="20" xfId="0" applyFont="1" applyFill="1" applyBorder="1" applyAlignment="1">
      <alignment horizontal="center" vertical="center"/>
    </xf>
    <xf numFmtId="0" fontId="22" fillId="3" borderId="14" xfId="0" applyFont="1" applyFill="1" applyBorder="1" applyAlignment="1">
      <alignment horizontal="center" vertical="center"/>
    </xf>
    <xf numFmtId="0" fontId="10" fillId="4" borderId="12" xfId="0" applyFont="1" applyFill="1" applyBorder="1" applyAlignment="1">
      <alignment horizontal="center" vertical="center"/>
    </xf>
    <xf numFmtId="0" fontId="13" fillId="2" borderId="102" xfId="0" applyFont="1" applyFill="1" applyBorder="1" applyAlignment="1">
      <alignment horizontal="left" vertical="center"/>
    </xf>
    <xf numFmtId="0" fontId="13" fillId="2" borderId="103" xfId="0" applyFont="1" applyFill="1" applyBorder="1" applyAlignment="1">
      <alignment horizontal="right" vertical="center"/>
    </xf>
    <xf numFmtId="176" fontId="17" fillId="0" borderId="104" xfId="1" applyNumberFormat="1" applyFont="1" applyFill="1" applyBorder="1" applyAlignment="1">
      <alignment horizontal="right" vertical="center"/>
    </xf>
    <xf numFmtId="176" fontId="17" fillId="0" borderId="6" xfId="1" applyNumberFormat="1" applyFont="1" applyFill="1" applyBorder="1" applyAlignment="1">
      <alignment horizontal="right" vertical="center"/>
    </xf>
    <xf numFmtId="176" fontId="17" fillId="0" borderId="105" xfId="1" applyNumberFormat="1" applyFont="1" applyFill="1" applyBorder="1" applyAlignment="1">
      <alignment horizontal="right" vertical="center"/>
    </xf>
    <xf numFmtId="176" fontId="17" fillId="0" borderId="106" xfId="1" applyNumberFormat="1" applyFont="1" applyFill="1" applyBorder="1" applyAlignment="1">
      <alignment horizontal="right" vertical="center"/>
    </xf>
    <xf numFmtId="176" fontId="17" fillId="0" borderId="107" xfId="1" applyNumberFormat="1" applyFont="1" applyFill="1" applyBorder="1" applyAlignment="1">
      <alignment horizontal="right" vertical="center"/>
    </xf>
    <xf numFmtId="176" fontId="17" fillId="0" borderId="0" xfId="1" applyNumberFormat="1" applyFont="1" applyFill="1" applyBorder="1" applyAlignment="1">
      <alignment horizontal="right" vertical="center"/>
    </xf>
    <xf numFmtId="176" fontId="17" fillId="3" borderId="6" xfId="1" applyNumberFormat="1" applyFont="1" applyFill="1" applyBorder="1" applyAlignment="1">
      <alignment horizontal="right" vertical="center"/>
    </xf>
    <xf numFmtId="176" fontId="17" fillId="7" borderId="6" xfId="1" applyNumberFormat="1" applyFont="1" applyFill="1" applyBorder="1" applyAlignment="1">
      <alignment horizontal="right" vertical="center"/>
    </xf>
    <xf numFmtId="176" fontId="17" fillId="3" borderId="105" xfId="1" applyNumberFormat="1" applyFont="1" applyFill="1" applyBorder="1" applyAlignment="1">
      <alignment horizontal="right" vertical="center"/>
    </xf>
    <xf numFmtId="176" fontId="17" fillId="3" borderId="108" xfId="1" applyNumberFormat="1" applyFont="1" applyFill="1" applyBorder="1" applyAlignment="1">
      <alignment horizontal="right" vertical="center"/>
    </xf>
    <xf numFmtId="176" fontId="17" fillId="3" borderId="109" xfId="1" applyNumberFormat="1" applyFont="1" applyFill="1" applyBorder="1" applyAlignment="1">
      <alignment horizontal="right" vertical="center"/>
    </xf>
    <xf numFmtId="176" fontId="17" fillId="3" borderId="7" xfId="1" applyNumberFormat="1" applyFont="1" applyFill="1" applyBorder="1" applyAlignment="1">
      <alignment horizontal="right" vertical="center"/>
    </xf>
    <xf numFmtId="176" fontId="17" fillId="3" borderId="104" xfId="1" applyNumberFormat="1" applyFont="1" applyFill="1" applyBorder="1" applyAlignment="1">
      <alignment horizontal="right" vertical="center"/>
    </xf>
    <xf numFmtId="176" fontId="17" fillId="3" borderId="8" xfId="1" applyNumberFormat="1" applyFont="1" applyFill="1" applyBorder="1" applyAlignment="1">
      <alignment horizontal="right" vertical="center"/>
    </xf>
    <xf numFmtId="176" fontId="17" fillId="4" borderId="6" xfId="1" applyNumberFormat="1" applyFont="1" applyFill="1" applyBorder="1" applyAlignment="1">
      <alignment horizontal="right" vertical="center"/>
    </xf>
    <xf numFmtId="0" fontId="13" fillId="2" borderId="95" xfId="0" applyFont="1" applyFill="1" applyBorder="1" applyAlignment="1">
      <alignment horizontal="center" vertical="center"/>
    </xf>
    <xf numFmtId="176" fontId="17" fillId="0" borderId="110" xfId="1" applyNumberFormat="1" applyFont="1" applyFill="1" applyBorder="1" applyAlignment="1">
      <alignment horizontal="right" vertical="center"/>
    </xf>
    <xf numFmtId="176" fontId="17" fillId="0" borderId="111" xfId="1" applyNumberFormat="1" applyFont="1" applyFill="1" applyBorder="1" applyAlignment="1">
      <alignment horizontal="right" vertical="center"/>
    </xf>
    <xf numFmtId="176" fontId="17" fillId="0" borderId="112" xfId="1" applyNumberFormat="1" applyFont="1" applyFill="1" applyBorder="1" applyAlignment="1">
      <alignment horizontal="right" vertical="center"/>
    </xf>
    <xf numFmtId="176" fontId="17" fillId="0" borderId="113" xfId="1" applyNumberFormat="1" applyFont="1" applyFill="1" applyBorder="1" applyAlignment="1">
      <alignment horizontal="right" vertical="center"/>
    </xf>
    <xf numFmtId="176" fontId="17" fillId="7" borderId="95" xfId="1" applyNumberFormat="1" applyFont="1" applyFill="1" applyBorder="1" applyAlignment="1">
      <alignment horizontal="right" vertical="center"/>
    </xf>
    <xf numFmtId="176" fontId="17" fillId="3" borderId="48" xfId="1" applyNumberFormat="1" applyFont="1" applyFill="1" applyBorder="1" applyAlignment="1">
      <alignment horizontal="right" vertical="center"/>
    </xf>
    <xf numFmtId="176" fontId="17" fillId="3" borderId="114" xfId="1" applyNumberFormat="1" applyFont="1" applyFill="1" applyBorder="1" applyAlignment="1">
      <alignment horizontal="right" vertical="center"/>
    </xf>
    <xf numFmtId="176" fontId="17" fillId="3" borderId="113" xfId="1" applyNumberFormat="1" applyFont="1" applyFill="1" applyBorder="1" applyAlignment="1">
      <alignment horizontal="right" vertical="center"/>
    </xf>
    <xf numFmtId="176" fontId="17" fillId="0" borderId="95" xfId="1" applyNumberFormat="1" applyFont="1" applyFill="1" applyBorder="1" applyAlignment="1">
      <alignment horizontal="right" vertical="center"/>
    </xf>
    <xf numFmtId="176" fontId="17" fillId="0" borderId="96" xfId="1" applyNumberFormat="1" applyFont="1" applyFill="1" applyBorder="1" applyAlignment="1">
      <alignment horizontal="right" vertical="center"/>
    </xf>
    <xf numFmtId="176" fontId="17" fillId="3" borderId="95" xfId="1" applyNumberFormat="1" applyFont="1" applyFill="1" applyBorder="1" applyAlignment="1">
      <alignment horizontal="right" vertical="center"/>
    </xf>
    <xf numFmtId="176" fontId="17" fillId="3" borderId="96" xfId="1" applyNumberFormat="1" applyFont="1" applyFill="1" applyBorder="1" applyAlignment="1">
      <alignment horizontal="right" vertical="center"/>
    </xf>
    <xf numFmtId="176" fontId="17" fillId="4" borderId="95" xfId="1" applyNumberFormat="1" applyFont="1" applyFill="1" applyBorder="1" applyAlignment="1">
      <alignment horizontal="right" vertical="center"/>
    </xf>
    <xf numFmtId="0" fontId="13" fillId="2" borderId="95" xfId="0" applyFont="1" applyFill="1" applyBorder="1" applyAlignment="1">
      <alignment horizontal="left" vertical="center"/>
    </xf>
    <xf numFmtId="0" fontId="13" fillId="2" borderId="115" xfId="0" applyFont="1" applyFill="1" applyBorder="1" applyAlignment="1">
      <alignment horizontal="center" vertical="center"/>
    </xf>
    <xf numFmtId="0" fontId="13" fillId="2" borderId="116" xfId="0" applyFont="1" applyFill="1" applyBorder="1" applyAlignment="1">
      <alignment horizontal="right" vertical="center"/>
    </xf>
    <xf numFmtId="176" fontId="17" fillId="0" borderId="115" xfId="1" applyNumberFormat="1" applyFont="1" applyFill="1" applyBorder="1" applyAlignment="1">
      <alignment horizontal="right" vertical="center"/>
    </xf>
    <xf numFmtId="176" fontId="17" fillId="0" borderId="117" xfId="1" applyNumberFormat="1" applyFont="1" applyFill="1" applyBorder="1" applyAlignment="1">
      <alignment horizontal="right" vertical="center"/>
    </xf>
    <xf numFmtId="176" fontId="17" fillId="0" borderId="118" xfId="1" applyNumberFormat="1" applyFont="1" applyFill="1" applyBorder="1" applyAlignment="1">
      <alignment horizontal="right" vertical="center"/>
    </xf>
    <xf numFmtId="176" fontId="17" fillId="0" borderId="119" xfId="1" applyNumberFormat="1" applyFont="1" applyFill="1" applyBorder="1" applyAlignment="1">
      <alignment horizontal="right" vertical="center"/>
    </xf>
    <xf numFmtId="176" fontId="17" fillId="0" borderId="120" xfId="1" applyNumberFormat="1" applyFont="1" applyFill="1" applyBorder="1" applyAlignment="1">
      <alignment horizontal="right" vertical="center"/>
    </xf>
    <xf numFmtId="176" fontId="17" fillId="3" borderId="115" xfId="1" applyNumberFormat="1" applyFont="1" applyFill="1" applyBorder="1" applyAlignment="1">
      <alignment horizontal="right" vertical="center"/>
    </xf>
    <xf numFmtId="176" fontId="17" fillId="7" borderId="115" xfId="1" applyNumberFormat="1" applyFont="1" applyFill="1" applyBorder="1" applyAlignment="1">
      <alignment horizontal="right" vertical="center"/>
    </xf>
    <xf numFmtId="176" fontId="17" fillId="3" borderId="117" xfId="1" applyNumberFormat="1" applyFont="1" applyFill="1" applyBorder="1" applyAlignment="1">
      <alignment horizontal="right" vertical="center"/>
    </xf>
    <xf numFmtId="176" fontId="17" fillId="3" borderId="118" xfId="1" applyNumberFormat="1" applyFont="1" applyFill="1" applyBorder="1" applyAlignment="1">
      <alignment horizontal="right" vertical="center"/>
    </xf>
    <xf numFmtId="176" fontId="17" fillId="3" borderId="121" xfId="1" applyNumberFormat="1" applyFont="1" applyFill="1" applyBorder="1" applyAlignment="1">
      <alignment horizontal="right" vertical="center"/>
    </xf>
    <xf numFmtId="176" fontId="17" fillId="3" borderId="120" xfId="1" applyNumberFormat="1" applyFont="1" applyFill="1" applyBorder="1" applyAlignment="1">
      <alignment horizontal="right" vertical="center"/>
    </xf>
    <xf numFmtId="176" fontId="17" fillId="3" borderId="116" xfId="1" applyNumberFormat="1" applyFont="1" applyFill="1" applyBorder="1" applyAlignment="1">
      <alignment horizontal="right" vertical="center"/>
    </xf>
    <xf numFmtId="176" fontId="17" fillId="4" borderId="115" xfId="1" applyNumberFormat="1" applyFont="1" applyFill="1" applyBorder="1" applyAlignment="1">
      <alignment horizontal="right" vertical="center"/>
    </xf>
    <xf numFmtId="0" fontId="13" fillId="2" borderId="84" xfId="0" applyFont="1" applyFill="1" applyBorder="1" applyAlignment="1">
      <alignment horizontal="left" vertical="center"/>
    </xf>
    <xf numFmtId="0" fontId="13" fillId="2" borderId="10" xfId="0" applyFont="1" applyFill="1" applyBorder="1" applyAlignment="1">
      <alignment horizontal="center" vertical="center"/>
    </xf>
    <xf numFmtId="176" fontId="17" fillId="0" borderId="84" xfId="1" applyNumberFormat="1" applyFont="1" applyFill="1" applyBorder="1" applyAlignment="1">
      <alignment horizontal="right" vertical="center"/>
    </xf>
    <xf numFmtId="176" fontId="17" fillId="0" borderId="85" xfId="1" applyNumberFormat="1" applyFont="1" applyFill="1" applyBorder="1" applyAlignment="1">
      <alignment horizontal="right" vertical="center"/>
    </xf>
    <xf numFmtId="176" fontId="17" fillId="3" borderId="84" xfId="1" applyNumberFormat="1" applyFont="1" applyFill="1" applyBorder="1" applyAlignment="1">
      <alignment horizontal="right" vertical="center"/>
    </xf>
    <xf numFmtId="176" fontId="17" fillId="3" borderId="85" xfId="1" applyNumberFormat="1" applyFont="1" applyFill="1" applyBorder="1" applyAlignment="1">
      <alignment horizontal="right" vertical="center"/>
    </xf>
    <xf numFmtId="176" fontId="17" fillId="3" borderId="56" xfId="1" applyNumberFormat="1" applyFont="1" applyFill="1" applyBorder="1" applyAlignment="1">
      <alignment horizontal="right" vertical="center"/>
    </xf>
    <xf numFmtId="176" fontId="17" fillId="3" borderId="122" xfId="1" applyNumberFormat="1" applyFont="1" applyFill="1" applyBorder="1" applyAlignment="1">
      <alignment horizontal="right" vertical="center"/>
    </xf>
    <xf numFmtId="176" fontId="17" fillId="3" borderId="9" xfId="1" applyNumberFormat="1" applyFont="1" applyFill="1" applyBorder="1" applyAlignment="1">
      <alignment horizontal="right" vertical="center"/>
    </xf>
    <xf numFmtId="176" fontId="17" fillId="3" borderId="10" xfId="1" applyNumberFormat="1" applyFont="1" applyFill="1" applyBorder="1" applyAlignment="1">
      <alignment horizontal="right" vertical="center"/>
    </xf>
    <xf numFmtId="176" fontId="17" fillId="4" borderId="84" xfId="1" applyNumberFormat="1" applyFont="1" applyFill="1" applyBorder="1" applyAlignment="1">
      <alignment horizontal="right" vertical="center"/>
    </xf>
    <xf numFmtId="0" fontId="13" fillId="0" borderId="60" xfId="0" applyFont="1" applyBorder="1" applyAlignment="1">
      <alignment horizontal="center" vertical="center"/>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0" fillId="3" borderId="123" xfId="0" applyFont="1" applyFill="1" applyBorder="1" applyAlignment="1">
      <alignment horizontal="center" vertical="center"/>
    </xf>
    <xf numFmtId="0" fontId="10" fillId="4" borderId="123" xfId="0" applyFont="1" applyFill="1" applyBorder="1" applyAlignment="1">
      <alignment horizontal="center" vertical="center"/>
    </xf>
    <xf numFmtId="0" fontId="13" fillId="2" borderId="2" xfId="0" applyFont="1" applyFill="1" applyBorder="1" applyAlignment="1">
      <alignment vertical="center"/>
    </xf>
    <xf numFmtId="0" fontId="13" fillId="2" borderId="3" xfId="0" applyFont="1" applyFill="1" applyBorder="1" applyAlignment="1">
      <alignment vertical="center"/>
    </xf>
    <xf numFmtId="176" fontId="17" fillId="0" borderId="2" xfId="0" applyNumberFormat="1" applyFont="1" applyFill="1" applyBorder="1" applyAlignment="1">
      <alignment horizontal="right" vertical="center"/>
    </xf>
    <xf numFmtId="176" fontId="17" fillId="0" borderId="124" xfId="0" applyNumberFormat="1" applyFont="1" applyFill="1" applyBorder="1" applyAlignment="1">
      <alignment horizontal="right" vertical="center"/>
    </xf>
    <xf numFmtId="176" fontId="17" fillId="0" borderId="125" xfId="0" applyNumberFormat="1" applyFont="1" applyFill="1" applyBorder="1" applyAlignment="1">
      <alignment horizontal="right" vertical="center"/>
    </xf>
    <xf numFmtId="176" fontId="17" fillId="0" borderId="126" xfId="0" applyNumberFormat="1" applyFont="1" applyFill="1" applyBorder="1" applyAlignment="1">
      <alignment horizontal="right" vertical="center"/>
    </xf>
    <xf numFmtId="176" fontId="17" fillId="0" borderId="86" xfId="0" applyNumberFormat="1" applyFont="1" applyFill="1" applyBorder="1" applyAlignment="1">
      <alignment horizontal="right" vertical="center"/>
    </xf>
    <xf numFmtId="176" fontId="17" fillId="3" borderId="2" xfId="0" applyNumberFormat="1" applyFont="1" applyFill="1" applyBorder="1" applyAlignment="1">
      <alignment horizontal="right" vertical="center"/>
    </xf>
    <xf numFmtId="176" fontId="17" fillId="3" borderId="125" xfId="0" applyNumberFormat="1" applyFont="1" applyFill="1" applyBorder="1" applyAlignment="1">
      <alignment horizontal="right" vertical="center"/>
    </xf>
    <xf numFmtId="176" fontId="17" fillId="3" borderId="126" xfId="0" applyNumberFormat="1" applyFont="1" applyFill="1" applyBorder="1" applyAlignment="1">
      <alignment horizontal="right" vertical="center"/>
    </xf>
    <xf numFmtId="176" fontId="17" fillId="3" borderId="86" xfId="0" applyNumberFormat="1" applyFont="1" applyFill="1" applyBorder="1" applyAlignment="1">
      <alignment horizontal="right" vertical="center"/>
    </xf>
    <xf numFmtId="176" fontId="17" fillId="3" borderId="4" xfId="0" applyNumberFormat="1" applyFont="1" applyFill="1" applyBorder="1" applyAlignment="1">
      <alignment horizontal="right" vertical="center"/>
    </xf>
    <xf numFmtId="176" fontId="17" fillId="4" borderId="2" xfId="0" applyNumberFormat="1" applyFont="1" applyFill="1" applyBorder="1" applyAlignment="1">
      <alignment horizontal="right" vertical="center"/>
    </xf>
    <xf numFmtId="0" fontId="13" fillId="2" borderId="53" xfId="0" applyFont="1" applyFill="1" applyBorder="1" applyAlignment="1">
      <alignment vertical="center"/>
    </xf>
    <xf numFmtId="0" fontId="13" fillId="2" borderId="54" xfId="0" applyFont="1" applyFill="1" applyBorder="1" applyAlignment="1">
      <alignment vertical="center"/>
    </xf>
    <xf numFmtId="178" fontId="17" fillId="0" borderId="59" xfId="2" applyNumberFormat="1" applyFont="1" applyFill="1" applyBorder="1" applyAlignment="1">
      <alignment horizontal="right" vertical="center"/>
    </xf>
    <xf numFmtId="178" fontId="17" fillId="3" borderId="53" xfId="2" applyNumberFormat="1" applyFont="1" applyFill="1" applyBorder="1" applyAlignment="1">
      <alignment horizontal="right" vertical="center"/>
    </xf>
    <xf numFmtId="178" fontId="17" fillId="3" borderId="59" xfId="2" applyNumberFormat="1" applyFont="1" applyFill="1" applyBorder="1" applyAlignment="1">
      <alignment horizontal="right" vertical="center"/>
    </xf>
    <xf numFmtId="178" fontId="17" fillId="4" borderId="53" xfId="2" applyNumberFormat="1" applyFont="1" applyFill="1" applyBorder="1" applyAlignment="1">
      <alignment horizontal="right" vertical="center"/>
    </xf>
    <xf numFmtId="0" fontId="13" fillId="0" borderId="60" xfId="0" applyFont="1" applyFill="1" applyBorder="1" applyAlignment="1">
      <alignment vertical="center" wrapText="1"/>
    </xf>
    <xf numFmtId="0" fontId="13" fillId="0" borderId="5" xfId="0" applyFont="1" applyFill="1" applyBorder="1" applyAlignment="1">
      <alignment vertical="center" wrapText="1"/>
    </xf>
    <xf numFmtId="0" fontId="13" fillId="0" borderId="0" xfId="0" applyFont="1" applyFill="1" applyBorder="1" applyAlignment="1">
      <alignment vertical="center" wrapText="1"/>
    </xf>
    <xf numFmtId="0" fontId="15" fillId="7" borderId="4" xfId="0" applyFont="1" applyFill="1" applyBorder="1" applyAlignment="1">
      <alignment horizontal="center" vertical="center"/>
    </xf>
    <xf numFmtId="0" fontId="19" fillId="7" borderId="7" xfId="0" applyFont="1" applyFill="1" applyBorder="1" applyAlignment="1">
      <alignment horizontal="center" vertical="center"/>
    </xf>
    <xf numFmtId="0" fontId="10" fillId="4" borderId="14" xfId="0" applyFont="1" applyFill="1" applyBorder="1" applyAlignment="1">
      <alignment horizontal="center" vertical="center"/>
    </xf>
    <xf numFmtId="0" fontId="13" fillId="2" borderId="127" xfId="0" applyFont="1" applyFill="1" applyBorder="1" applyAlignment="1">
      <alignment horizontal="left" vertical="center"/>
    </xf>
    <xf numFmtId="178" fontId="17" fillId="0" borderId="104" xfId="2" applyNumberFormat="1" applyFont="1" applyFill="1" applyBorder="1" applyAlignment="1">
      <alignment horizontal="right" vertical="center"/>
    </xf>
    <xf numFmtId="178" fontId="17" fillId="0" borderId="6" xfId="2" applyNumberFormat="1" applyFont="1" applyFill="1" applyBorder="1" applyAlignment="1">
      <alignment horizontal="right" vertical="center"/>
    </xf>
    <xf numFmtId="178" fontId="17" fillId="0" borderId="128" xfId="2" applyNumberFormat="1" applyFont="1" applyFill="1" applyBorder="1" applyAlignment="1">
      <alignment horizontal="right" vertical="center"/>
    </xf>
    <xf numFmtId="178" fontId="17" fillId="0" borderId="108" xfId="2" applyNumberFormat="1" applyFont="1" applyFill="1" applyBorder="1" applyAlignment="1">
      <alignment horizontal="right" vertical="center"/>
    </xf>
    <xf numFmtId="178" fontId="17" fillId="0" borderId="105" xfId="2" applyNumberFormat="1" applyFont="1" applyFill="1" applyBorder="1" applyAlignment="1">
      <alignment horizontal="right" vertical="center"/>
    </xf>
    <xf numFmtId="178" fontId="17" fillId="0" borderId="129" xfId="2" applyNumberFormat="1" applyFont="1" applyFill="1" applyBorder="1" applyAlignment="1">
      <alignment horizontal="right" vertical="center"/>
    </xf>
    <xf numFmtId="178" fontId="17" fillId="0" borderId="102" xfId="2" applyNumberFormat="1" applyFont="1" applyFill="1" applyBorder="1" applyAlignment="1">
      <alignment horizontal="right" vertical="center"/>
    </xf>
    <xf numFmtId="178" fontId="13" fillId="7" borderId="104" xfId="2" applyNumberFormat="1" applyFont="1" applyFill="1" applyBorder="1" applyAlignment="1">
      <alignment horizontal="right" vertical="center"/>
    </xf>
    <xf numFmtId="178" fontId="17" fillId="7" borderId="104" xfId="2" applyNumberFormat="1" applyFont="1" applyFill="1" applyBorder="1" applyAlignment="1">
      <alignment horizontal="right" vertical="center"/>
    </xf>
    <xf numFmtId="178" fontId="17" fillId="4" borderId="104" xfId="2" applyNumberFormat="1" applyFont="1" applyFill="1" applyBorder="1" applyAlignment="1">
      <alignment horizontal="right" vertical="center"/>
    </xf>
    <xf numFmtId="0" fontId="13" fillId="2" borderId="110" xfId="0" applyFont="1" applyFill="1" applyBorder="1" applyAlignment="1">
      <alignment horizontal="center" vertical="center"/>
    </xf>
    <xf numFmtId="178" fontId="17" fillId="0" borderId="7" xfId="2" applyNumberFormat="1" applyFont="1" applyFill="1" applyBorder="1" applyAlignment="1">
      <alignment horizontal="right" vertical="center"/>
    </xf>
    <xf numFmtId="178" fontId="17" fillId="0" borderId="130" xfId="2" applyNumberFormat="1" applyFont="1" applyFill="1" applyBorder="1" applyAlignment="1">
      <alignment horizontal="right" vertical="center"/>
    </xf>
    <xf numFmtId="178" fontId="17" fillId="0" borderId="114" xfId="2" applyNumberFormat="1" applyFont="1" applyFill="1" applyBorder="1" applyAlignment="1">
      <alignment horizontal="right" vertical="center"/>
    </xf>
    <xf numFmtId="178" fontId="13" fillId="7" borderId="113" xfId="2" applyNumberFormat="1" applyFont="1" applyFill="1" applyBorder="1" applyAlignment="1">
      <alignment horizontal="right" vertical="center"/>
    </xf>
    <xf numFmtId="178" fontId="17" fillId="7" borderId="46" xfId="2" applyNumberFormat="1" applyFont="1" applyFill="1" applyBorder="1" applyAlignment="1">
      <alignment horizontal="right" vertical="center"/>
    </xf>
    <xf numFmtId="178" fontId="17" fillId="4" borderId="46" xfId="2" applyNumberFormat="1" applyFont="1" applyFill="1" applyBorder="1" applyAlignment="1">
      <alignment horizontal="right" vertical="center"/>
    </xf>
    <xf numFmtId="178" fontId="17" fillId="0" borderId="95" xfId="2" applyNumberFormat="1" applyFont="1" applyFill="1" applyBorder="1" applyAlignment="1">
      <alignment horizontal="right" vertical="center"/>
    </xf>
    <xf numFmtId="178" fontId="17" fillId="0" borderId="90" xfId="2" quotePrefix="1" applyNumberFormat="1" applyFont="1" applyFill="1" applyBorder="1" applyAlignment="1">
      <alignment horizontal="right" vertical="center"/>
    </xf>
    <xf numFmtId="178" fontId="17" fillId="0" borderId="12" xfId="2" quotePrefix="1" applyNumberFormat="1" applyFont="1" applyFill="1" applyBorder="1" applyAlignment="1">
      <alignment horizontal="right" vertical="center"/>
    </xf>
    <xf numFmtId="178" fontId="17" fillId="0" borderId="131" xfId="2" applyNumberFormat="1" applyFont="1" applyFill="1" applyBorder="1" applyAlignment="1">
      <alignment horizontal="right" vertical="center"/>
    </xf>
    <xf numFmtId="178" fontId="17" fillId="0" borderId="118" xfId="2" applyNumberFormat="1" applyFont="1" applyFill="1" applyBorder="1" applyAlignment="1">
      <alignment horizontal="right" vertical="center"/>
    </xf>
    <xf numFmtId="178" fontId="17" fillId="0" borderId="117" xfId="2" applyNumberFormat="1" applyFont="1" applyFill="1" applyBorder="1" applyAlignment="1">
      <alignment horizontal="right" vertical="center"/>
    </xf>
    <xf numFmtId="178" fontId="17" fillId="0" borderId="120" xfId="2" quotePrefix="1" applyNumberFormat="1" applyFont="1" applyFill="1" applyBorder="1" applyAlignment="1">
      <alignment horizontal="right" vertical="center"/>
    </xf>
    <xf numFmtId="178" fontId="17" fillId="0" borderId="115" xfId="2" quotePrefix="1" applyNumberFormat="1" applyFont="1" applyFill="1" applyBorder="1" applyAlignment="1">
      <alignment horizontal="right" vertical="center"/>
    </xf>
    <xf numFmtId="178" fontId="13" fillId="7" borderId="120" xfId="2" applyNumberFormat="1" applyFont="1" applyFill="1" applyBorder="1" applyAlignment="1">
      <alignment horizontal="right" vertical="center"/>
    </xf>
    <xf numFmtId="178" fontId="17" fillId="7" borderId="120" xfId="2" applyNumberFormat="1" applyFont="1" applyFill="1" applyBorder="1" applyAlignment="1">
      <alignment horizontal="right" vertical="center"/>
    </xf>
    <xf numFmtId="178" fontId="17" fillId="4" borderId="120" xfId="2" applyNumberFormat="1" applyFont="1" applyFill="1" applyBorder="1" applyAlignment="1">
      <alignment horizontal="right" vertical="center"/>
    </xf>
    <xf numFmtId="178" fontId="17" fillId="0" borderId="132" xfId="2" applyNumberFormat="1" applyFont="1" applyFill="1" applyBorder="1" applyAlignment="1">
      <alignment horizontal="right" vertical="center"/>
    </xf>
    <xf numFmtId="178" fontId="17" fillId="0" borderId="84" xfId="2" applyNumberFormat="1" applyFont="1" applyFill="1" applyBorder="1" applyAlignment="1">
      <alignment horizontal="right" vertical="center"/>
    </xf>
    <xf numFmtId="178" fontId="17" fillId="0" borderId="133" xfId="2" applyNumberFormat="1" applyFont="1" applyFill="1" applyBorder="1" applyAlignment="1">
      <alignment horizontal="right" vertical="center"/>
    </xf>
    <xf numFmtId="178" fontId="17" fillId="0" borderId="134" xfId="2" applyNumberFormat="1" applyFont="1" applyFill="1" applyBorder="1" applyAlignment="1">
      <alignment horizontal="right" vertical="center"/>
    </xf>
    <xf numFmtId="178" fontId="17" fillId="0" borderId="56" xfId="2" applyNumberFormat="1" applyFont="1" applyFill="1" applyBorder="1" applyAlignment="1">
      <alignment horizontal="right" vertical="center"/>
    </xf>
    <xf numFmtId="178" fontId="17" fillId="0" borderId="85" xfId="2" applyNumberFormat="1" applyFont="1" applyFill="1" applyBorder="1" applyAlignment="1">
      <alignment horizontal="right" vertical="center"/>
    </xf>
    <xf numFmtId="178" fontId="17" fillId="0" borderId="9" xfId="2" applyNumberFormat="1" applyFont="1" applyFill="1" applyBorder="1" applyAlignment="1">
      <alignment horizontal="right" vertical="center"/>
    </xf>
    <xf numFmtId="178" fontId="13" fillId="7" borderId="9" xfId="2" applyNumberFormat="1" applyFont="1" applyFill="1" applyBorder="1" applyAlignment="1">
      <alignment horizontal="left" vertical="center"/>
    </xf>
    <xf numFmtId="178" fontId="17" fillId="3" borderId="132" xfId="2" applyNumberFormat="1" applyFont="1" applyFill="1" applyBorder="1" applyAlignment="1">
      <alignment horizontal="right" vertical="center"/>
    </xf>
    <xf numFmtId="178" fontId="17" fillId="4" borderId="132" xfId="2" applyNumberFormat="1" applyFont="1" applyFill="1" applyBorder="1" applyAlignment="1">
      <alignment horizontal="right" vertical="center"/>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0" fillId="0" borderId="123" xfId="0" applyFont="1" applyFill="1" applyBorder="1" applyAlignment="1">
      <alignment horizontal="center" vertical="center"/>
    </xf>
    <xf numFmtId="0" fontId="10" fillId="7" borderId="123" xfId="0" applyFont="1" applyFill="1" applyBorder="1" applyAlignment="1">
      <alignment horizontal="center" vertical="center"/>
    </xf>
    <xf numFmtId="0" fontId="13" fillId="2" borderId="135" xfId="0" applyFont="1" applyFill="1" applyBorder="1" applyAlignment="1">
      <alignment vertical="center"/>
    </xf>
    <xf numFmtId="0" fontId="13" fillId="2" borderId="136" xfId="0" applyFont="1" applyFill="1" applyBorder="1" applyAlignment="1">
      <alignment vertical="center"/>
    </xf>
    <xf numFmtId="178" fontId="17" fillId="0" borderId="137" xfId="2" applyNumberFormat="1" applyFont="1" applyFill="1" applyBorder="1" applyAlignment="1">
      <alignment horizontal="right" vertical="center"/>
    </xf>
    <xf numFmtId="178" fontId="17" fillId="0" borderId="138" xfId="2" applyNumberFormat="1" applyFont="1" applyFill="1" applyBorder="1" applyAlignment="1">
      <alignment horizontal="right" vertical="center"/>
    </xf>
    <xf numFmtId="178" fontId="17" fillId="0" borderId="139" xfId="2" applyNumberFormat="1" applyFont="1" applyFill="1" applyBorder="1" applyAlignment="1">
      <alignment horizontal="right" vertical="center"/>
    </xf>
    <xf numFmtId="178" fontId="17" fillId="0" borderId="140" xfId="2" applyNumberFormat="1" applyFont="1" applyFill="1" applyBorder="1" applyAlignment="1">
      <alignment horizontal="right" vertical="center"/>
    </xf>
    <xf numFmtId="178" fontId="13" fillId="7" borderId="137" xfId="2" applyNumberFormat="1" applyFont="1" applyFill="1" applyBorder="1" applyAlignment="1">
      <alignment horizontal="left" vertical="center"/>
    </xf>
    <xf numFmtId="0" fontId="16" fillId="4" borderId="9" xfId="0" applyFont="1" applyFill="1" applyBorder="1" applyAlignment="1">
      <alignment horizontal="center" vertical="center"/>
    </xf>
    <xf numFmtId="0" fontId="10" fillId="4" borderId="90" xfId="0" applyFont="1" applyFill="1" applyBorder="1" applyAlignment="1">
      <alignment horizontal="center" vertical="center"/>
    </xf>
    <xf numFmtId="176" fontId="17" fillId="0" borderId="7" xfId="1" applyNumberFormat="1" applyFont="1" applyFill="1" applyBorder="1" applyAlignment="1">
      <alignment horizontal="right" vertical="center"/>
    </xf>
    <xf numFmtId="176" fontId="17" fillId="4" borderId="7" xfId="1" applyNumberFormat="1" applyFont="1" applyFill="1" applyBorder="1" applyAlignment="1">
      <alignment horizontal="right" vertical="center"/>
    </xf>
    <xf numFmtId="176" fontId="17" fillId="0" borderId="141" xfId="1" applyNumberFormat="1" applyFont="1" applyFill="1" applyBorder="1" applyAlignment="1">
      <alignment horizontal="right" vertical="center"/>
    </xf>
    <xf numFmtId="176" fontId="17" fillId="3" borderId="110" xfId="1" applyNumberFormat="1" applyFont="1" applyFill="1" applyBorder="1" applyAlignment="1">
      <alignment horizontal="right" vertical="center"/>
    </xf>
    <xf numFmtId="176" fontId="17" fillId="4" borderId="120" xfId="1" applyNumberFormat="1" applyFont="1" applyFill="1" applyBorder="1" applyAlignment="1">
      <alignment horizontal="right" vertical="center"/>
    </xf>
    <xf numFmtId="0" fontId="13" fillId="2" borderId="1" xfId="0" applyFont="1" applyFill="1" applyBorder="1" applyAlignment="1">
      <alignment horizontal="center" vertical="center"/>
    </xf>
    <xf numFmtId="176" fontId="17" fillId="0" borderId="138" xfId="1" applyNumberFormat="1" applyFont="1" applyFill="1" applyBorder="1" applyAlignment="1">
      <alignment horizontal="right" vertical="center"/>
    </xf>
    <xf numFmtId="176" fontId="17" fillId="0" borderId="10" xfId="1" applyNumberFormat="1" applyFont="1" applyFill="1" applyBorder="1" applyAlignment="1">
      <alignment horizontal="right" vertical="center"/>
    </xf>
    <xf numFmtId="176" fontId="17" fillId="4" borderId="9" xfId="1" applyNumberFormat="1" applyFont="1" applyFill="1" applyBorder="1" applyAlignment="1">
      <alignment horizontal="right" vertical="center"/>
    </xf>
    <xf numFmtId="0" fontId="13" fillId="2" borderId="80" xfId="0" applyFont="1" applyFill="1" applyBorder="1" applyAlignment="1">
      <alignment vertical="center"/>
    </xf>
    <xf numFmtId="0" fontId="13" fillId="2" borderId="39" xfId="0" applyFont="1" applyFill="1" applyBorder="1" applyAlignment="1">
      <alignment vertical="center"/>
    </xf>
    <xf numFmtId="176" fontId="17" fillId="0" borderId="82" xfId="1" applyNumberFormat="1" applyFont="1" applyFill="1" applyBorder="1" applyAlignment="1">
      <alignment horizontal="right" vertical="center"/>
    </xf>
    <xf numFmtId="176" fontId="17" fillId="0" borderId="108" xfId="1" applyNumberFormat="1" applyFont="1" applyFill="1" applyBorder="1" applyAlignment="1">
      <alignment horizontal="right" vertical="center"/>
    </xf>
    <xf numFmtId="176" fontId="17" fillId="0" borderId="8" xfId="1" applyNumberFormat="1" applyFont="1" applyFill="1" applyBorder="1" applyAlignment="1">
      <alignment horizontal="right" vertical="center"/>
    </xf>
    <xf numFmtId="176" fontId="17" fillId="4" borderId="4" xfId="0" applyNumberFormat="1" applyFont="1" applyFill="1" applyBorder="1" applyAlignment="1">
      <alignment horizontal="right" vertical="center"/>
    </xf>
    <xf numFmtId="0" fontId="13" fillId="2" borderId="84" xfId="0" applyFont="1" applyFill="1" applyBorder="1" applyAlignment="1">
      <alignment vertical="center"/>
    </xf>
    <xf numFmtId="178" fontId="17" fillId="0" borderId="10" xfId="2" applyNumberFormat="1" applyFont="1" applyFill="1" applyBorder="1" applyAlignment="1">
      <alignment horizontal="right" vertical="center"/>
    </xf>
    <xf numFmtId="0" fontId="15" fillId="0" borderId="0" xfId="0" applyFont="1" applyFill="1" applyBorder="1" applyAlignment="1">
      <alignment horizontal="center" vertical="center"/>
    </xf>
    <xf numFmtId="0" fontId="19" fillId="0" borderId="0" xfId="0" applyFont="1" applyFill="1" applyBorder="1" applyAlignment="1">
      <alignment horizontal="center" vertical="center"/>
    </xf>
    <xf numFmtId="178" fontId="17" fillId="0" borderId="142" xfId="2" applyNumberFormat="1" applyFont="1" applyFill="1" applyBorder="1" applyAlignment="1">
      <alignment horizontal="right" vertical="center"/>
    </xf>
    <xf numFmtId="0" fontId="13" fillId="0" borderId="0" xfId="0" applyFont="1" applyFill="1" applyBorder="1" applyAlignment="1">
      <alignment vertical="center"/>
    </xf>
    <xf numFmtId="178" fontId="17" fillId="0" borderId="131" xfId="2" applyNumberFormat="1" applyFont="1" applyFill="1" applyBorder="1" applyAlignment="1">
      <alignment horizontal="center" vertical="center"/>
    </xf>
    <xf numFmtId="178" fontId="17" fillId="0" borderId="118" xfId="2" applyNumberFormat="1" applyFont="1" applyFill="1" applyBorder="1" applyAlignment="1">
      <alignment horizontal="center" vertical="center"/>
    </xf>
    <xf numFmtId="178" fontId="17" fillId="0" borderId="117" xfId="2" applyNumberFormat="1" applyFont="1" applyFill="1" applyBorder="1" applyAlignment="1">
      <alignment horizontal="center" vertical="center"/>
    </xf>
    <xf numFmtId="178" fontId="17" fillId="0" borderId="120" xfId="2" quotePrefix="1" applyNumberFormat="1" applyFont="1" applyFill="1" applyBorder="1" applyAlignment="1">
      <alignment horizontal="center" vertical="center"/>
    </xf>
    <xf numFmtId="0" fontId="13" fillId="2" borderId="136" xfId="0" applyFont="1" applyFill="1" applyBorder="1" applyAlignment="1">
      <alignment horizontal="center" vertical="center"/>
    </xf>
    <xf numFmtId="178" fontId="17" fillId="0" borderId="143" xfId="2" applyNumberFormat="1" applyFont="1" applyFill="1" applyBorder="1" applyAlignment="1">
      <alignment vertical="center"/>
    </xf>
    <xf numFmtId="178" fontId="17" fillId="0" borderId="84" xfId="2" applyNumberFormat="1" applyFont="1" applyFill="1" applyBorder="1" applyAlignment="1">
      <alignment vertical="center"/>
    </xf>
    <xf numFmtId="178" fontId="17" fillId="0" borderId="144" xfId="2" applyNumberFormat="1" applyFont="1" applyFill="1" applyBorder="1" applyAlignment="1">
      <alignment vertical="center"/>
    </xf>
    <xf numFmtId="178" fontId="17" fillId="0" borderId="140" xfId="2" applyNumberFormat="1" applyFont="1" applyFill="1" applyBorder="1" applyAlignment="1">
      <alignment vertical="center"/>
    </xf>
    <xf numFmtId="178" fontId="17" fillId="0" borderId="145" xfId="2" applyNumberFormat="1" applyFont="1" applyFill="1" applyBorder="1" applyAlignment="1">
      <alignment vertical="center"/>
    </xf>
    <xf numFmtId="178" fontId="17" fillId="0" borderId="1" xfId="2" applyNumberFormat="1" applyFont="1" applyFill="1" applyBorder="1" applyAlignment="1">
      <alignment vertical="center"/>
    </xf>
    <xf numFmtId="178" fontId="17" fillId="0" borderId="132" xfId="2" applyNumberFormat="1" applyFont="1" applyFill="1" applyBorder="1" applyAlignment="1">
      <alignment vertical="center"/>
    </xf>
    <xf numFmtId="0" fontId="13" fillId="0" borderId="0" xfId="0" applyFont="1" applyFill="1" applyBorder="1" applyAlignment="1"/>
    <xf numFmtId="0" fontId="13" fillId="2" borderId="146" xfId="0" applyFont="1" applyFill="1" applyBorder="1" applyAlignment="1">
      <alignment vertical="center"/>
    </xf>
    <xf numFmtId="178" fontId="17" fillId="0" borderId="60" xfId="2" applyNumberFormat="1" applyFont="1" applyFill="1" applyBorder="1" applyAlignment="1">
      <alignment horizontal="right" vertical="center"/>
    </xf>
    <xf numFmtId="178" fontId="17" fillId="0" borderId="60" xfId="2" applyNumberFormat="1" applyFont="1" applyFill="1" applyBorder="1" applyAlignment="1">
      <alignment vertical="center"/>
    </xf>
    <xf numFmtId="178" fontId="17" fillId="0" borderId="136" xfId="2" applyNumberFormat="1" applyFont="1" applyFill="1" applyBorder="1" applyAlignment="1">
      <alignment vertical="center"/>
    </xf>
    <xf numFmtId="178" fontId="17" fillId="0" borderId="135" xfId="2" applyNumberFormat="1" applyFont="1" applyFill="1" applyBorder="1" applyAlignment="1">
      <alignment vertical="center"/>
    </xf>
    <xf numFmtId="0" fontId="14" fillId="0" borderId="0" xfId="0" applyFont="1" applyFill="1" applyBorder="1" applyAlignment="1">
      <alignment horizontal="left" vertical="center" wrapText="1"/>
    </xf>
    <xf numFmtId="0" fontId="10" fillId="3" borderId="16" xfId="0" applyFont="1" applyFill="1" applyBorder="1" applyAlignment="1">
      <alignment horizontal="center" vertical="center"/>
    </xf>
    <xf numFmtId="0" fontId="10" fillId="3" borderId="15" xfId="0" applyFont="1" applyFill="1" applyBorder="1" applyAlignment="1">
      <alignment horizontal="center" vertical="center"/>
    </xf>
    <xf numFmtId="176" fontId="17" fillId="3" borderId="128" xfId="1" applyNumberFormat="1" applyFont="1" applyFill="1" applyBorder="1" applyAlignment="1">
      <alignment horizontal="right" vertical="center"/>
    </xf>
    <xf numFmtId="176" fontId="17" fillId="3" borderId="106" xfId="1" applyNumberFormat="1" applyFont="1" applyFill="1" applyBorder="1" applyAlignment="1">
      <alignment horizontal="right" vertical="center"/>
    </xf>
    <xf numFmtId="176" fontId="17" fillId="3" borderId="107" xfId="1" applyNumberFormat="1" applyFont="1" applyFill="1" applyBorder="1" applyAlignment="1">
      <alignment horizontal="right" vertical="center"/>
    </xf>
    <xf numFmtId="176" fontId="17" fillId="3" borderId="111" xfId="1" applyNumberFormat="1" applyFont="1" applyFill="1" applyBorder="1" applyAlignment="1">
      <alignment horizontal="right" vertical="center"/>
    </xf>
    <xf numFmtId="176" fontId="17" fillId="3" borderId="147" xfId="1" applyNumberFormat="1" applyFont="1" applyFill="1" applyBorder="1" applyAlignment="1">
      <alignment horizontal="right" vertical="center"/>
    </xf>
    <xf numFmtId="176" fontId="17" fillId="3" borderId="148" xfId="1" applyNumberFormat="1" applyFont="1" applyFill="1" applyBorder="1" applyAlignment="1">
      <alignment horizontal="right" vertical="center"/>
    </xf>
    <xf numFmtId="0" fontId="13" fillId="2" borderId="149" xfId="0" applyFont="1" applyFill="1" applyBorder="1" applyAlignment="1">
      <alignment horizontal="right" vertical="center"/>
    </xf>
    <xf numFmtId="0" fontId="13" fillId="2" borderId="148" xfId="0" applyFont="1" applyFill="1" applyBorder="1" applyAlignment="1">
      <alignment horizontal="right" vertical="center"/>
    </xf>
    <xf numFmtId="178" fontId="17" fillId="0" borderId="110" xfId="2" applyNumberFormat="1" applyFont="1" applyFill="1" applyBorder="1" applyAlignment="1">
      <alignment horizontal="right" vertical="center"/>
    </xf>
    <xf numFmtId="176" fontId="17" fillId="0" borderId="125" xfId="1" applyNumberFormat="1" applyFont="1" applyFill="1" applyBorder="1" applyAlignment="1">
      <alignment horizontal="right" vertical="center"/>
    </xf>
    <xf numFmtId="176" fontId="17" fillId="0" borderId="114" xfId="1" applyNumberFormat="1" applyFont="1" applyFill="1" applyBorder="1" applyAlignment="1">
      <alignment horizontal="right" vertical="center"/>
    </xf>
    <xf numFmtId="176" fontId="17" fillId="3" borderId="141" xfId="1" applyNumberFormat="1" applyFont="1" applyFill="1" applyBorder="1" applyAlignment="1">
      <alignment horizontal="right" vertical="center"/>
    </xf>
    <xf numFmtId="0" fontId="13" fillId="0" borderId="60" xfId="0" applyFont="1" applyFill="1" applyBorder="1" applyAlignment="1">
      <alignment horizontal="center" vertical="center"/>
    </xf>
    <xf numFmtId="176" fontId="17" fillId="0" borderId="87" xfId="0" applyNumberFormat="1" applyFont="1" applyFill="1" applyBorder="1" applyAlignment="1">
      <alignment horizontal="right" vertical="center"/>
    </xf>
    <xf numFmtId="176" fontId="17" fillId="0" borderId="150" xfId="0" applyNumberFormat="1" applyFont="1" applyFill="1" applyBorder="1" applyAlignment="1">
      <alignment horizontal="right" vertical="center"/>
    </xf>
    <xf numFmtId="176" fontId="17" fillId="3" borderId="150" xfId="0" applyNumberFormat="1" applyFont="1" applyFill="1" applyBorder="1" applyAlignment="1">
      <alignment horizontal="right" vertical="center"/>
    </xf>
    <xf numFmtId="178" fontId="17" fillId="0" borderId="53" xfId="2" applyNumberFormat="1" applyFont="1" applyFill="1" applyBorder="1" applyAlignment="1">
      <alignment horizontal="center" vertical="center"/>
    </xf>
    <xf numFmtId="178" fontId="17" fillId="0" borderId="74" xfId="2" applyNumberFormat="1" applyFont="1" applyFill="1" applyBorder="1" applyAlignment="1">
      <alignment horizontal="center" vertical="center"/>
    </xf>
    <xf numFmtId="178" fontId="17" fillId="0" borderId="57" xfId="2" applyNumberFormat="1" applyFont="1" applyFill="1" applyBorder="1" applyAlignment="1">
      <alignment horizontal="center" vertical="center"/>
    </xf>
    <xf numFmtId="178" fontId="17" fillId="0" borderId="73" xfId="2" applyNumberFormat="1" applyFont="1" applyFill="1" applyBorder="1" applyAlignment="1">
      <alignment horizontal="center" vertical="center"/>
    </xf>
    <xf numFmtId="178" fontId="17" fillId="3" borderId="53" xfId="2" applyNumberFormat="1" applyFont="1" applyFill="1" applyBorder="1" applyAlignment="1">
      <alignment horizontal="center" vertical="center"/>
    </xf>
    <xf numFmtId="178" fontId="17" fillId="3" borderId="57" xfId="2" applyNumberFormat="1" applyFont="1" applyFill="1" applyBorder="1" applyAlignment="1">
      <alignment horizontal="center" vertical="center"/>
    </xf>
    <xf numFmtId="178" fontId="17" fillId="3" borderId="73" xfId="2" applyNumberFormat="1" applyFont="1" applyFill="1" applyBorder="1" applyAlignment="1">
      <alignment horizontal="center" vertical="center"/>
    </xf>
    <xf numFmtId="178" fontId="17" fillId="0" borderId="46" xfId="2" applyNumberFormat="1" applyFont="1" applyFill="1" applyBorder="1" applyAlignment="1">
      <alignment horizontal="center" vertical="center"/>
    </xf>
    <xf numFmtId="178" fontId="17" fillId="0" borderId="6" xfId="2" applyNumberFormat="1" applyFont="1" applyFill="1" applyBorder="1" applyAlignment="1">
      <alignment horizontal="center" vertical="center"/>
    </xf>
    <xf numFmtId="178" fontId="17" fillId="0" borderId="48" xfId="2" applyNumberFormat="1" applyFont="1" applyFill="1" applyBorder="1" applyAlignment="1">
      <alignment horizontal="center" vertical="center"/>
    </xf>
    <xf numFmtId="178" fontId="17" fillId="0" borderId="49" xfId="2" applyNumberFormat="1" applyFont="1" applyFill="1" applyBorder="1" applyAlignment="1">
      <alignment horizontal="center" vertical="center"/>
    </xf>
    <xf numFmtId="178" fontId="17" fillId="0" borderId="95" xfId="2" applyNumberFormat="1" applyFont="1" applyFill="1" applyBorder="1" applyAlignment="1">
      <alignment horizontal="center" vertical="center"/>
    </xf>
    <xf numFmtId="0" fontId="13" fillId="2" borderId="135" xfId="0" applyFont="1" applyFill="1" applyBorder="1" applyAlignment="1">
      <alignment horizontal="left" vertical="center"/>
    </xf>
    <xf numFmtId="178" fontId="17" fillId="0" borderId="143" xfId="2" applyNumberFormat="1" applyFont="1" applyFill="1" applyBorder="1" applyAlignment="1">
      <alignment horizontal="right" vertical="center"/>
    </xf>
    <xf numFmtId="178" fontId="17" fillId="0" borderId="144" xfId="2" applyNumberFormat="1" applyFont="1" applyFill="1" applyBorder="1" applyAlignment="1">
      <alignment horizontal="right" vertical="center"/>
    </xf>
    <xf numFmtId="178" fontId="17" fillId="0" borderId="151" xfId="2" applyNumberFormat="1" applyFont="1" applyFill="1" applyBorder="1" applyAlignment="1">
      <alignment horizontal="right" vertical="center"/>
    </xf>
    <xf numFmtId="178" fontId="17" fillId="0" borderId="4" xfId="2" applyNumberFormat="1" applyFont="1" applyFill="1" applyBorder="1" applyAlignment="1">
      <alignment horizontal="right" vertical="center"/>
    </xf>
    <xf numFmtId="178" fontId="17" fillId="0" borderId="144" xfId="2" applyNumberFormat="1" applyFont="1" applyFill="1" applyBorder="1" applyAlignment="1">
      <alignment horizontal="center" vertical="center"/>
    </xf>
    <xf numFmtId="178" fontId="17" fillId="0" borderId="139" xfId="2" applyNumberFormat="1" applyFont="1" applyFill="1" applyBorder="1" applyAlignment="1">
      <alignment horizontal="center" vertical="center"/>
    </xf>
    <xf numFmtId="178" fontId="17" fillId="0" borderId="140" xfId="2" applyNumberFormat="1" applyFont="1" applyFill="1" applyBorder="1" applyAlignment="1">
      <alignment horizontal="center" vertical="center"/>
    </xf>
    <xf numFmtId="178" fontId="17" fillId="0" borderId="143" xfId="2" applyNumberFormat="1" applyFont="1" applyFill="1" applyBorder="1" applyAlignment="1">
      <alignment horizontal="center" vertical="center"/>
    </xf>
    <xf numFmtId="0" fontId="13" fillId="0" borderId="5" xfId="0" applyFont="1" applyBorder="1"/>
    <xf numFmtId="178" fontId="17" fillId="0" borderId="106" xfId="2" applyNumberFormat="1" applyFont="1" applyFill="1" applyBorder="1" applyAlignment="1">
      <alignment horizontal="right" vertical="center"/>
    </xf>
    <xf numFmtId="178" fontId="17" fillId="0" borderId="111" xfId="2" applyNumberFormat="1" applyFont="1" applyFill="1" applyBorder="1" applyAlignment="1">
      <alignment horizontal="right" vertical="center"/>
    </xf>
    <xf numFmtId="178" fontId="17" fillId="0" borderId="113" xfId="2" applyNumberFormat="1" applyFont="1" applyFill="1" applyBorder="1" applyAlignment="1">
      <alignment horizontal="right" vertical="center"/>
    </xf>
    <xf numFmtId="176" fontId="17" fillId="0" borderId="152" xfId="1" applyNumberFormat="1" applyFont="1" applyFill="1" applyBorder="1" applyAlignment="1">
      <alignment horizontal="right" vertical="center"/>
    </xf>
    <xf numFmtId="176" fontId="17" fillId="3" borderId="133" xfId="1" applyNumberFormat="1" applyFont="1" applyFill="1" applyBorder="1" applyAlignment="1">
      <alignment horizontal="right" vertical="center"/>
    </xf>
    <xf numFmtId="176" fontId="17" fillId="3" borderId="1" xfId="1" applyNumberFormat="1" applyFont="1" applyFill="1" applyBorder="1" applyAlignment="1">
      <alignment horizontal="right" vertical="center"/>
    </xf>
    <xf numFmtId="176" fontId="17" fillId="3" borderId="9" xfId="1" applyNumberFormat="1" applyFont="1" applyFill="1" applyBorder="1" applyAlignment="1">
      <alignment vertical="center"/>
    </xf>
    <xf numFmtId="0" fontId="13" fillId="2" borderId="62" xfId="0" applyFont="1" applyFill="1" applyBorder="1" applyAlignment="1">
      <alignment vertical="center"/>
    </xf>
    <xf numFmtId="176" fontId="17" fillId="0" borderId="27" xfId="0" applyNumberFormat="1" applyFont="1" applyFill="1" applyBorder="1" applyAlignment="1">
      <alignment horizontal="right" vertical="center"/>
    </xf>
    <xf numFmtId="176" fontId="17" fillId="0" borderId="81" xfId="0" applyNumberFormat="1" applyFont="1" applyFill="1" applyBorder="1" applyAlignment="1">
      <alignment horizontal="right" vertical="center"/>
    </xf>
    <xf numFmtId="176" fontId="17" fillId="0" borderId="83" xfId="0" applyNumberFormat="1" applyFont="1" applyFill="1" applyBorder="1" applyAlignment="1">
      <alignment horizontal="right" vertical="center"/>
    </xf>
    <xf numFmtId="176" fontId="17" fillId="0" borderId="153" xfId="0" applyNumberFormat="1" applyFont="1" applyFill="1" applyBorder="1" applyAlignment="1">
      <alignment horizontal="right" vertical="center"/>
    </xf>
    <xf numFmtId="176" fontId="17" fillId="0" borderId="26" xfId="0" applyNumberFormat="1" applyFont="1" applyFill="1" applyBorder="1" applyAlignment="1">
      <alignment horizontal="right" vertical="center"/>
    </xf>
    <xf numFmtId="176" fontId="17" fillId="3" borderId="82" xfId="0" applyNumberFormat="1" applyFont="1" applyFill="1" applyBorder="1" applyAlignment="1">
      <alignment horizontal="right" vertical="center"/>
    </xf>
    <xf numFmtId="176" fontId="17" fillId="3" borderId="153" xfId="0" applyNumberFormat="1" applyFont="1" applyFill="1" applyBorder="1" applyAlignment="1">
      <alignment horizontal="right" vertical="center"/>
    </xf>
    <xf numFmtId="176" fontId="17" fillId="3" borderId="26" xfId="0" applyNumberFormat="1" applyFont="1" applyFill="1" applyBorder="1" applyAlignment="1">
      <alignment horizontal="right" vertical="center"/>
    </xf>
    <xf numFmtId="176" fontId="17" fillId="3" borderId="91" xfId="0" applyNumberFormat="1" applyFont="1" applyFill="1" applyBorder="1" applyAlignment="1">
      <alignment horizontal="right" vertical="center"/>
    </xf>
    <xf numFmtId="0" fontId="13" fillId="2" borderId="10" xfId="0" applyFont="1" applyFill="1" applyBorder="1" applyAlignment="1">
      <alignment vertical="center"/>
    </xf>
    <xf numFmtId="178" fontId="17" fillId="0" borderId="55" xfId="2" applyNumberFormat="1" applyFont="1" applyFill="1" applyBorder="1" applyAlignment="1">
      <alignment horizontal="center" vertical="center"/>
    </xf>
    <xf numFmtId="178" fontId="17" fillId="0" borderId="54" xfId="2" applyNumberFormat="1" applyFont="1" applyFill="1" applyBorder="1" applyAlignment="1">
      <alignment horizontal="center" vertical="center"/>
    </xf>
    <xf numFmtId="178" fontId="17" fillId="3" borderId="55" xfId="2" applyNumberFormat="1" applyFont="1" applyFill="1" applyBorder="1" applyAlignment="1">
      <alignment horizontal="center" vertical="center"/>
    </xf>
    <xf numFmtId="178" fontId="17" fillId="3" borderId="88" xfId="2" applyNumberFormat="1" applyFont="1" applyFill="1" applyBorder="1" applyAlignment="1">
      <alignment horizontal="center" vertical="center"/>
    </xf>
    <xf numFmtId="178" fontId="17" fillId="3" borderId="43" xfId="2" applyNumberFormat="1" applyFont="1" applyFill="1" applyBorder="1" applyAlignment="1">
      <alignment horizontal="center" vertical="center"/>
    </xf>
    <xf numFmtId="178" fontId="17" fillId="3" borderId="56" xfId="2" applyNumberFormat="1" applyFont="1" applyFill="1" applyBorder="1" applyAlignment="1">
      <alignment horizontal="right" vertical="center"/>
    </xf>
    <xf numFmtId="178" fontId="17" fillId="3" borderId="1" xfId="2" applyNumberFormat="1" applyFont="1" applyFill="1" applyBorder="1" applyAlignment="1">
      <alignment horizontal="center" vertical="center"/>
    </xf>
    <xf numFmtId="178" fontId="17" fillId="3" borderId="7" xfId="2" applyNumberFormat="1" applyFont="1" applyFill="1" applyBorder="1" applyAlignment="1">
      <alignment horizontal="center" vertical="center"/>
    </xf>
    <xf numFmtId="178" fontId="17" fillId="3" borderId="10" xfId="2" applyNumberFormat="1" applyFont="1" applyFill="1" applyBorder="1" applyAlignment="1">
      <alignment horizontal="right" vertical="center"/>
    </xf>
    <xf numFmtId="178" fontId="17" fillId="3" borderId="9" xfId="2" applyNumberFormat="1" applyFont="1" applyFill="1" applyBorder="1" applyAlignment="1">
      <alignment horizontal="center" vertical="center"/>
    </xf>
    <xf numFmtId="0" fontId="15" fillId="0" borderId="0" xfId="0" applyFont="1" applyFill="1" applyBorder="1" applyAlignment="1">
      <alignment vertical="center" wrapText="1"/>
    </xf>
    <xf numFmtId="178" fontId="17" fillId="0" borderId="107" xfId="2" applyNumberFormat="1" applyFont="1" applyFill="1" applyBorder="1" applyAlignment="1">
      <alignment horizontal="right" vertical="center"/>
    </xf>
    <xf numFmtId="178" fontId="17" fillId="0" borderId="141" xfId="2" applyNumberFormat="1" applyFont="1" applyFill="1" applyBorder="1" applyAlignment="1">
      <alignment horizontal="center" vertical="center"/>
    </xf>
    <xf numFmtId="178" fontId="17" fillId="0" borderId="113" xfId="2" applyNumberFormat="1" applyFont="1" applyFill="1" applyBorder="1" applyAlignment="1">
      <alignment horizontal="center" vertical="center"/>
    </xf>
    <xf numFmtId="178" fontId="17" fillId="0" borderId="96" xfId="2" applyNumberFormat="1" applyFont="1" applyFill="1" applyBorder="1" applyAlignment="1">
      <alignment horizontal="center" vertical="center"/>
    </xf>
    <xf numFmtId="0" fontId="13" fillId="2" borderId="54" xfId="0" applyFont="1" applyFill="1" applyBorder="1" applyAlignment="1">
      <alignment horizontal="center" vertical="center"/>
    </xf>
    <xf numFmtId="178" fontId="17" fillId="0" borderId="74" xfId="2" applyNumberFormat="1" applyFont="1" applyFill="1" applyBorder="1" applyAlignment="1">
      <alignment vertical="center"/>
    </xf>
    <xf numFmtId="178" fontId="17" fillId="0" borderId="75" xfId="2" applyNumberFormat="1" applyFont="1" applyFill="1" applyBorder="1" applyAlignment="1">
      <alignment vertical="center"/>
    </xf>
    <xf numFmtId="178" fontId="17" fillId="0" borderId="54" xfId="2" applyNumberFormat="1" applyFont="1" applyFill="1" applyBorder="1" applyAlignment="1">
      <alignment vertical="center"/>
    </xf>
    <xf numFmtId="0" fontId="13" fillId="2" borderId="60" xfId="0" applyFont="1" applyFill="1" applyBorder="1" applyAlignment="1">
      <alignment vertical="center"/>
    </xf>
    <xf numFmtId="178" fontId="17" fillId="0" borderId="132" xfId="2" applyNumberFormat="1" applyFont="1" applyFill="1" applyBorder="1" applyAlignment="1">
      <alignment horizontal="center" vertical="center"/>
    </xf>
    <xf numFmtId="178" fontId="17" fillId="0" borderId="60" xfId="2" applyNumberFormat="1" applyFont="1" applyFill="1" applyBorder="1" applyAlignment="1">
      <alignment horizontal="center" vertical="center"/>
    </xf>
    <xf numFmtId="178" fontId="17" fillId="0" borderId="136" xfId="2" applyNumberFormat="1" applyFont="1" applyFill="1" applyBorder="1" applyAlignment="1">
      <alignment horizontal="center" vertical="center"/>
    </xf>
    <xf numFmtId="178" fontId="17" fillId="0" borderId="135" xfId="2" applyNumberFormat="1" applyFont="1" applyFill="1" applyBorder="1" applyAlignment="1">
      <alignment horizontal="center" vertical="center"/>
    </xf>
    <xf numFmtId="0" fontId="13" fillId="6" borderId="0" xfId="0" applyFont="1" applyFill="1" applyAlignment="1">
      <alignment horizontal="center" vertical="center"/>
    </xf>
    <xf numFmtId="0" fontId="13" fillId="6" borderId="60" xfId="0" applyFont="1" applyFill="1" applyBorder="1" applyAlignment="1">
      <alignment horizontal="center" vertical="center"/>
    </xf>
    <xf numFmtId="0" fontId="13" fillId="6" borderId="5" xfId="0" applyFont="1" applyFill="1" applyBorder="1" applyAlignment="1">
      <alignment horizontal="center" vertical="center"/>
    </xf>
    <xf numFmtId="0" fontId="13" fillId="6" borderId="0" xfId="0" applyFont="1" applyFill="1"/>
    <xf numFmtId="0" fontId="13" fillId="2" borderId="61" xfId="0" applyFont="1" applyFill="1" applyBorder="1" applyAlignment="1">
      <alignment vertical="center"/>
    </xf>
    <xf numFmtId="176" fontId="17" fillId="0" borderId="80" xfId="0" applyNumberFormat="1" applyFont="1" applyFill="1" applyBorder="1" applyAlignment="1">
      <alignment horizontal="right" vertical="center"/>
    </xf>
    <xf numFmtId="176" fontId="17" fillId="0" borderId="154" xfId="0" applyNumberFormat="1" applyFont="1" applyFill="1" applyBorder="1" applyAlignment="1">
      <alignment horizontal="right" vertical="center"/>
    </xf>
    <xf numFmtId="178" fontId="17" fillId="0" borderId="133" xfId="2" applyNumberFormat="1" applyFont="1" applyFill="1" applyBorder="1" applyAlignment="1">
      <alignment horizontal="center" vertical="center"/>
    </xf>
    <xf numFmtId="178" fontId="17" fillId="0" borderId="56" xfId="2" applyNumberFormat="1" applyFont="1" applyFill="1" applyBorder="1" applyAlignment="1">
      <alignment horizontal="center" vertical="center"/>
    </xf>
    <xf numFmtId="178" fontId="17" fillId="0" borderId="75" xfId="2" applyNumberFormat="1" applyFont="1" applyFill="1" applyBorder="1" applyAlignment="1">
      <alignment horizontal="center" vertical="center"/>
    </xf>
    <xf numFmtId="178" fontId="17" fillId="0" borderId="10" xfId="2" applyNumberFormat="1" applyFont="1" applyFill="1" applyBorder="1" applyAlignment="1">
      <alignment horizontal="center" vertical="center"/>
    </xf>
    <xf numFmtId="178" fontId="17" fillId="3" borderId="59" xfId="2" applyNumberFormat="1" applyFont="1" applyFill="1" applyBorder="1" applyAlignment="1">
      <alignment horizontal="center" vertical="center"/>
    </xf>
    <xf numFmtId="0" fontId="15" fillId="7" borderId="4" xfId="0" applyFont="1" applyFill="1" applyBorder="1" applyAlignment="1">
      <alignment horizontal="center" vertical="center" wrapText="1"/>
    </xf>
    <xf numFmtId="0" fontId="19" fillId="0" borderId="0" xfId="0" applyFont="1" applyFill="1" applyBorder="1" applyAlignment="1">
      <alignment vertical="center" wrapText="1"/>
    </xf>
    <xf numFmtId="0" fontId="19" fillId="0" borderId="0" xfId="0" applyFont="1" applyFill="1" applyBorder="1" applyAlignment="1">
      <alignment vertical="center"/>
    </xf>
    <xf numFmtId="178" fontId="17" fillId="0" borderId="7" xfId="2" applyNumberFormat="1" applyFont="1" applyFill="1" applyBorder="1" applyAlignment="1">
      <alignment horizontal="center" vertical="center"/>
    </xf>
    <xf numFmtId="178" fontId="17" fillId="0" borderId="130" xfId="2" applyNumberFormat="1" applyFont="1" applyFill="1" applyBorder="1" applyAlignment="1">
      <alignment horizontal="center" vertical="center"/>
    </xf>
    <xf numFmtId="178" fontId="17" fillId="0" borderId="114" xfId="2" applyNumberFormat="1" applyFont="1" applyFill="1" applyBorder="1" applyAlignment="1">
      <alignment horizontal="center" vertical="center"/>
    </xf>
    <xf numFmtId="178" fontId="17" fillId="0" borderId="90" xfId="2" quotePrefix="1" applyNumberFormat="1" applyFont="1" applyFill="1" applyBorder="1" applyAlignment="1">
      <alignment horizontal="center" vertical="center"/>
    </xf>
    <xf numFmtId="178" fontId="17" fillId="0" borderId="12" xfId="2" quotePrefix="1" applyNumberFormat="1" applyFont="1" applyFill="1" applyBorder="1" applyAlignment="1">
      <alignment horizontal="center" vertical="center"/>
    </xf>
    <xf numFmtId="178" fontId="17" fillId="6" borderId="143" xfId="0" applyNumberFormat="1" applyFont="1" applyFill="1" applyBorder="1" applyAlignment="1">
      <alignment horizontal="center" vertical="center"/>
    </xf>
    <xf numFmtId="178" fontId="17" fillId="6" borderId="135" xfId="0" applyNumberFormat="1" applyFont="1" applyFill="1" applyBorder="1" applyAlignment="1">
      <alignment horizontal="center" vertical="center"/>
    </xf>
    <xf numFmtId="0" fontId="17" fillId="6" borderId="144" xfId="0" applyNumberFormat="1" applyFont="1" applyFill="1" applyBorder="1" applyAlignment="1">
      <alignment horizontal="center" vertical="center"/>
    </xf>
    <xf numFmtId="178" fontId="17" fillId="0" borderId="140" xfId="0" applyNumberFormat="1" applyFont="1" applyFill="1" applyBorder="1" applyAlignment="1">
      <alignment horizontal="center" vertical="center"/>
    </xf>
    <xf numFmtId="178" fontId="17" fillId="0" borderId="145" xfId="0" applyNumberFormat="1" applyFont="1" applyFill="1" applyBorder="1" applyAlignment="1">
      <alignment horizontal="center" vertical="center"/>
    </xf>
    <xf numFmtId="178" fontId="17" fillId="0" borderId="143" xfId="0" applyNumberFormat="1" applyFont="1" applyFill="1" applyBorder="1" applyAlignment="1">
      <alignment horizontal="center" vertical="center"/>
    </xf>
    <xf numFmtId="178" fontId="17" fillId="0" borderId="135" xfId="0" applyNumberFormat="1" applyFont="1" applyFill="1" applyBorder="1" applyAlignment="1">
      <alignment horizontal="center" vertical="center"/>
    </xf>
    <xf numFmtId="0" fontId="17" fillId="0" borderId="143" xfId="0" applyFont="1" applyFill="1" applyBorder="1" applyAlignment="1">
      <alignment horizontal="center" vertical="center"/>
    </xf>
    <xf numFmtId="178" fontId="17" fillId="3" borderId="132" xfId="0" applyNumberFormat="1" applyFont="1" applyFill="1" applyBorder="1" applyAlignment="1">
      <alignment horizontal="center" vertical="center"/>
    </xf>
    <xf numFmtId="0" fontId="1" fillId="0" borderId="0" xfId="0" applyFont="1" applyAlignment="1">
      <alignment horizontal="right" vertical="center"/>
    </xf>
    <xf numFmtId="55" fontId="23" fillId="8" borderId="3" xfId="0" applyNumberFormat="1" applyFont="1" applyFill="1" applyBorder="1" applyAlignment="1">
      <alignment horizontal="center" vertical="center"/>
    </xf>
    <xf numFmtId="0" fontId="10" fillId="0" borderId="8" xfId="0" applyFont="1" applyFill="1" applyBorder="1" applyAlignment="1">
      <alignment horizontal="center" vertical="center"/>
    </xf>
    <xf numFmtId="0" fontId="10" fillId="0" borderId="0" xfId="0" applyFont="1" applyFill="1" applyBorder="1" applyAlignment="1">
      <alignment horizontal="center" vertical="center"/>
    </xf>
    <xf numFmtId="55" fontId="24" fillId="8" borderId="8" xfId="0" applyNumberFormat="1" applyFont="1" applyFill="1" applyBorder="1" applyAlignment="1">
      <alignment horizontal="center" vertical="center"/>
    </xf>
    <xf numFmtId="0" fontId="13" fillId="0" borderId="10" xfId="0" applyFont="1" applyFill="1" applyBorder="1" applyAlignment="1">
      <alignment horizontal="center" vertical="center"/>
    </xf>
    <xf numFmtId="55" fontId="25" fillId="8" borderId="8" xfId="0" applyNumberFormat="1" applyFont="1" applyFill="1" applyBorder="1" applyAlignment="1">
      <alignment horizontal="center" vertical="center"/>
    </xf>
    <xf numFmtId="0" fontId="24" fillId="8" borderId="20" xfId="0" applyFont="1" applyFill="1" applyBorder="1" applyAlignment="1">
      <alignment horizontal="center" vertical="center"/>
    </xf>
    <xf numFmtId="176" fontId="17" fillId="0" borderId="24" xfId="1" applyNumberFormat="1" applyFont="1" applyFill="1" applyBorder="1" applyAlignment="1">
      <alignment horizontal="right" vertical="center"/>
    </xf>
    <xf numFmtId="176" fontId="17" fillId="0" borderId="69" xfId="1" applyNumberFormat="1" applyFont="1" applyFill="1" applyBorder="1" applyAlignment="1">
      <alignment horizontal="right" vertical="center"/>
    </xf>
    <xf numFmtId="176" fontId="17" fillId="0" borderId="25" xfId="1" applyNumberFormat="1" applyFont="1" applyFill="1" applyBorder="1" applyAlignment="1">
      <alignment horizontal="right" vertical="center"/>
    </xf>
    <xf numFmtId="176" fontId="17" fillId="3" borderId="80" xfId="1" applyNumberFormat="1" applyFont="1" applyFill="1" applyBorder="1" applyAlignment="1">
      <alignment horizontal="right" vertical="center"/>
    </xf>
    <xf numFmtId="176" fontId="17" fillId="3" borderId="24" xfId="1" applyNumberFormat="1" applyFont="1" applyFill="1" applyBorder="1" applyAlignment="1">
      <alignment horizontal="right" vertical="center"/>
    </xf>
    <xf numFmtId="176" fontId="17" fillId="3" borderId="69" xfId="1" applyNumberFormat="1" applyFont="1" applyFill="1" applyBorder="1" applyAlignment="1">
      <alignment horizontal="right" vertical="center"/>
    </xf>
    <xf numFmtId="176" fontId="17" fillId="3" borderId="82" xfId="1" applyNumberFormat="1" applyFont="1" applyFill="1" applyBorder="1" applyAlignment="1">
      <alignment horizontal="right" vertical="center"/>
    </xf>
    <xf numFmtId="176" fontId="17" fillId="0" borderId="33" xfId="1" applyNumberFormat="1" applyFont="1" applyFill="1" applyBorder="1" applyAlignment="1">
      <alignment horizontal="right" vertical="center"/>
    </xf>
    <xf numFmtId="176" fontId="17" fillId="0" borderId="71" xfId="1" applyNumberFormat="1" applyFont="1" applyFill="1" applyBorder="1" applyAlignment="1">
      <alignment horizontal="right" vertical="center"/>
    </xf>
    <xf numFmtId="176" fontId="17" fillId="0" borderId="34" xfId="1" applyNumberFormat="1" applyFont="1" applyFill="1" applyBorder="1" applyAlignment="1">
      <alignment horizontal="right" vertical="center"/>
    </xf>
    <xf numFmtId="176" fontId="17" fillId="3" borderId="33" xfId="1" applyNumberFormat="1" applyFont="1" applyFill="1" applyBorder="1" applyAlignment="1">
      <alignment horizontal="right" vertical="center"/>
    </xf>
    <xf numFmtId="176" fontId="17" fillId="3" borderId="71" xfId="1" applyNumberFormat="1" applyFont="1" applyFill="1" applyBorder="1" applyAlignment="1">
      <alignment horizontal="right" vertical="center"/>
    </xf>
    <xf numFmtId="176" fontId="17" fillId="0" borderId="38" xfId="1" applyNumberFormat="1" applyFont="1" applyFill="1" applyBorder="1" applyAlignment="1">
      <alignment horizontal="right" vertical="center"/>
    </xf>
    <xf numFmtId="176" fontId="17" fillId="0" borderId="89" xfId="1" applyNumberFormat="1" applyFont="1" applyFill="1" applyBorder="1" applyAlignment="1">
      <alignment horizontal="right" vertical="center"/>
    </xf>
    <xf numFmtId="176" fontId="17" fillId="0" borderId="39" xfId="1" applyNumberFormat="1" applyFont="1" applyFill="1" applyBorder="1" applyAlignment="1">
      <alignment horizontal="right" vertical="center"/>
    </xf>
    <xf numFmtId="176" fontId="17" fillId="3" borderId="38" xfId="1" applyNumberFormat="1" applyFont="1" applyFill="1" applyBorder="1" applyAlignment="1">
      <alignment horizontal="right" vertical="center"/>
    </xf>
    <xf numFmtId="176" fontId="17" fillId="3" borderId="89" xfId="1" applyNumberFormat="1" applyFont="1" applyFill="1" applyBorder="1" applyAlignment="1">
      <alignment horizontal="right" vertical="center"/>
    </xf>
    <xf numFmtId="0" fontId="1" fillId="0" borderId="0" xfId="0" applyFont="1" applyBorder="1" applyAlignment="1">
      <alignment horizontal="right"/>
    </xf>
    <xf numFmtId="0" fontId="27" fillId="0" borderId="0" xfId="0" applyFont="1"/>
    <xf numFmtId="0" fontId="28" fillId="8" borderId="90" xfId="0" applyFont="1" applyFill="1" applyBorder="1" applyAlignment="1">
      <alignment horizontal="center" vertical="center" wrapText="1"/>
    </xf>
    <xf numFmtId="178" fontId="17" fillId="0" borderId="80" xfId="2" applyNumberFormat="1" applyFont="1" applyFill="1" applyBorder="1" applyAlignment="1">
      <alignment horizontal="right" vertical="center"/>
    </xf>
    <xf numFmtId="178" fontId="17" fillId="0" borderId="27" xfId="2" applyNumberFormat="1" applyFont="1" applyFill="1" applyBorder="1" applyAlignment="1">
      <alignment horizontal="right" vertical="center"/>
    </xf>
    <xf numFmtId="178" fontId="17" fillId="0" borderId="83" xfId="2" applyNumberFormat="1" applyFont="1" applyFill="1" applyBorder="1" applyAlignment="1">
      <alignment horizontal="right" vertical="center"/>
    </xf>
    <xf numFmtId="178" fontId="17" fillId="0" borderId="82" xfId="2" applyNumberFormat="1" applyFont="1" applyFill="1" applyBorder="1" applyAlignment="1">
      <alignment horizontal="right" vertical="center"/>
    </xf>
    <xf numFmtId="178" fontId="17" fillId="0" borderId="81" xfId="2" applyNumberFormat="1" applyFont="1" applyFill="1" applyBorder="1" applyAlignment="1">
      <alignment horizontal="right" vertical="center"/>
    </xf>
    <xf numFmtId="178" fontId="13" fillId="7" borderId="26" xfId="2" applyNumberFormat="1" applyFont="1" applyFill="1" applyBorder="1" applyAlignment="1">
      <alignment horizontal="center" vertical="center"/>
    </xf>
    <xf numFmtId="178" fontId="13" fillId="7" borderId="30" xfId="2" applyNumberFormat="1" applyFont="1" applyFill="1" applyBorder="1" applyAlignment="1">
      <alignment horizontal="center" vertical="center"/>
    </xf>
    <xf numFmtId="178" fontId="17" fillId="0" borderId="71" xfId="2" quotePrefix="1" applyNumberFormat="1" applyFont="1" applyFill="1" applyBorder="1" applyAlignment="1">
      <alignment horizontal="right" vertical="center"/>
    </xf>
    <xf numFmtId="178" fontId="17" fillId="0" borderId="32" xfId="2" quotePrefix="1" applyNumberFormat="1" applyFont="1" applyFill="1" applyBorder="1" applyAlignment="1">
      <alignment horizontal="right" vertical="center"/>
    </xf>
    <xf numFmtId="178" fontId="17" fillId="0" borderId="36" xfId="2" quotePrefix="1" applyNumberFormat="1" applyFont="1" applyFill="1" applyBorder="1" applyAlignment="1">
      <alignment horizontal="right" vertical="center"/>
    </xf>
    <xf numFmtId="178" fontId="17" fillId="0" borderId="33" xfId="2" quotePrefix="1" applyNumberFormat="1" applyFont="1" applyFill="1" applyBorder="1" applyAlignment="1">
      <alignment horizontal="right" vertical="center"/>
    </xf>
    <xf numFmtId="178" fontId="17" fillId="0" borderId="35" xfId="2" quotePrefix="1" applyNumberFormat="1" applyFont="1" applyFill="1" applyBorder="1" applyAlignment="1">
      <alignment horizontal="right" vertical="center"/>
    </xf>
    <xf numFmtId="178" fontId="13" fillId="7" borderId="35" xfId="2" applyNumberFormat="1" applyFont="1" applyFill="1" applyBorder="1" applyAlignment="1">
      <alignment horizontal="center" vertical="center"/>
    </xf>
    <xf numFmtId="178" fontId="17" fillId="0" borderId="157" xfId="2" applyNumberFormat="1" applyFont="1" applyFill="1" applyBorder="1" applyAlignment="1">
      <alignment horizontal="right" vertical="center"/>
    </xf>
    <xf numFmtId="178" fontId="17" fillId="0" borderId="155" xfId="2" applyNumberFormat="1" applyFont="1" applyFill="1" applyBorder="1" applyAlignment="1">
      <alignment horizontal="right" vertical="center"/>
    </xf>
    <xf numFmtId="178" fontId="17" fillId="0" borderId="16" xfId="2" applyNumberFormat="1" applyFont="1" applyFill="1" applyBorder="1" applyAlignment="1">
      <alignment horizontal="right" vertical="center"/>
    </xf>
    <xf numFmtId="178" fontId="17" fillId="0" borderId="17" xfId="2" applyNumberFormat="1" applyFont="1" applyFill="1" applyBorder="1" applyAlignment="1">
      <alignment horizontal="right" vertical="center"/>
    </xf>
    <xf numFmtId="178" fontId="17" fillId="0" borderId="19" xfId="2" applyNumberFormat="1" applyFont="1" applyFill="1" applyBorder="1" applyAlignment="1">
      <alignment horizontal="right" vertical="center"/>
    </xf>
    <xf numFmtId="178" fontId="18" fillId="7" borderId="157" xfId="2" applyNumberFormat="1" applyFont="1" applyFill="1" applyBorder="1" applyAlignment="1">
      <alignment horizontal="center" vertical="center" wrapText="1"/>
    </xf>
    <xf numFmtId="178" fontId="17" fillId="3" borderId="157" xfId="2" applyNumberFormat="1" applyFont="1" applyFill="1" applyBorder="1" applyAlignment="1">
      <alignment horizontal="right" vertical="center"/>
    </xf>
    <xf numFmtId="178" fontId="17" fillId="0" borderId="1" xfId="2" applyNumberFormat="1" applyFont="1" applyFill="1" applyBorder="1" applyAlignment="1">
      <alignment horizontal="right" vertical="center"/>
    </xf>
    <xf numFmtId="178" fontId="13" fillId="7" borderId="9" xfId="2" applyNumberFormat="1" applyFont="1" applyFill="1" applyBorder="1" applyAlignment="1">
      <alignment horizontal="center" vertical="center"/>
    </xf>
    <xf numFmtId="9" fontId="17" fillId="0" borderId="1" xfId="2" applyFont="1" applyFill="1" applyBorder="1" applyAlignment="1">
      <alignment horizontal="right" vertical="center"/>
    </xf>
    <xf numFmtId="9" fontId="17" fillId="0" borderId="0" xfId="2" applyFont="1" applyFill="1" applyBorder="1" applyAlignment="1">
      <alignment horizontal="right" vertical="center"/>
    </xf>
    <xf numFmtId="0" fontId="12" fillId="3" borderId="4" xfId="0" applyFont="1" applyFill="1" applyBorder="1" applyAlignment="1">
      <alignment horizontal="center" vertical="center"/>
    </xf>
    <xf numFmtId="0" fontId="10" fillId="3" borderId="7" xfId="0" applyFont="1" applyFill="1" applyBorder="1" applyAlignment="1">
      <alignment horizontal="center" vertical="center"/>
    </xf>
    <xf numFmtId="0" fontId="16" fillId="0" borderId="9" xfId="0" applyFont="1" applyFill="1" applyBorder="1" applyAlignment="1">
      <alignment horizontal="center" vertical="center"/>
    </xf>
    <xf numFmtId="0" fontId="16" fillId="3" borderId="7" xfId="0" applyFont="1" applyFill="1" applyBorder="1" applyAlignment="1">
      <alignment horizontal="center" vertical="center"/>
    </xf>
    <xf numFmtId="0" fontId="10" fillId="0" borderId="12" xfId="0" applyFont="1" applyFill="1" applyBorder="1" applyAlignment="1">
      <alignment horizontal="center" vertical="center"/>
    </xf>
    <xf numFmtId="9" fontId="17" fillId="0" borderId="24" xfId="2" applyFont="1" applyFill="1" applyBorder="1" applyAlignment="1">
      <alignment horizontal="right" vertical="center"/>
    </xf>
    <xf numFmtId="9" fontId="17" fillId="0" borderId="69" xfId="2" applyFont="1" applyFill="1" applyBorder="1" applyAlignment="1">
      <alignment horizontal="right" vertical="center"/>
    </xf>
    <xf numFmtId="9" fontId="17" fillId="0" borderId="82" xfId="2" applyFont="1" applyFill="1" applyBorder="1" applyAlignment="1">
      <alignment horizontal="right" vertical="center"/>
    </xf>
    <xf numFmtId="9" fontId="17" fillId="0" borderId="11" xfId="2" applyFont="1" applyFill="1" applyBorder="1" applyAlignment="1">
      <alignment horizontal="right" vertical="center"/>
    </xf>
    <xf numFmtId="9" fontId="17" fillId="0" borderId="30" xfId="2" applyFont="1" applyFill="1" applyBorder="1" applyAlignment="1">
      <alignment horizontal="right" vertical="center"/>
    </xf>
    <xf numFmtId="9" fontId="17" fillId="0" borderId="25" xfId="2" applyFont="1" applyFill="1" applyBorder="1" applyAlignment="1">
      <alignment horizontal="right" vertical="center"/>
    </xf>
    <xf numFmtId="9" fontId="17" fillId="3" borderId="26" xfId="2" applyFont="1" applyFill="1" applyBorder="1" applyAlignment="1">
      <alignment horizontal="right" vertical="center"/>
    </xf>
    <xf numFmtId="9" fontId="17" fillId="3" borderId="24" xfId="2" applyFont="1" applyFill="1" applyBorder="1" applyAlignment="1">
      <alignment horizontal="right" vertical="center"/>
    </xf>
    <xf numFmtId="9" fontId="17" fillId="3" borderId="69" xfId="2" applyFont="1" applyFill="1" applyBorder="1" applyAlignment="1">
      <alignment horizontal="right" vertical="center"/>
    </xf>
    <xf numFmtId="9" fontId="17" fillId="3" borderId="82" xfId="2" applyFont="1" applyFill="1" applyBorder="1" applyAlignment="1">
      <alignment horizontal="right" vertical="center"/>
    </xf>
    <xf numFmtId="9" fontId="17" fillId="3" borderId="11" xfId="2" applyFont="1" applyFill="1" applyBorder="1" applyAlignment="1">
      <alignment horizontal="right" vertical="center"/>
    </xf>
    <xf numFmtId="9" fontId="17" fillId="3" borderId="30" xfId="2" applyFont="1" applyFill="1" applyBorder="1" applyAlignment="1">
      <alignment horizontal="right" vertical="center"/>
    </xf>
    <xf numFmtId="9" fontId="17" fillId="3" borderId="25" xfId="2" applyFont="1" applyFill="1" applyBorder="1" applyAlignment="1">
      <alignment horizontal="right" vertical="center"/>
    </xf>
    <xf numFmtId="9" fontId="17" fillId="0" borderId="33" xfId="2" applyFont="1" applyFill="1" applyBorder="1" applyAlignment="1">
      <alignment horizontal="right" vertical="center"/>
    </xf>
    <xf numFmtId="9" fontId="17" fillId="0" borderId="71" xfId="2" applyFont="1" applyFill="1" applyBorder="1" applyAlignment="1">
      <alignment horizontal="right" vertical="center"/>
    </xf>
    <xf numFmtId="9" fontId="17" fillId="0" borderId="32" xfId="2" applyFont="1" applyFill="1" applyBorder="1" applyAlignment="1">
      <alignment horizontal="right" vertical="center"/>
    </xf>
    <xf numFmtId="9" fontId="17" fillId="0" borderId="36" xfId="2" applyFont="1" applyFill="1" applyBorder="1" applyAlignment="1">
      <alignment horizontal="right" vertical="center"/>
    </xf>
    <xf numFmtId="9" fontId="17" fillId="0" borderId="35" xfId="2" applyFont="1" applyFill="1" applyBorder="1" applyAlignment="1">
      <alignment horizontal="right" vertical="center"/>
    </xf>
    <xf numFmtId="9" fontId="17" fillId="0" borderId="34" xfId="2" applyFont="1" applyFill="1" applyBorder="1" applyAlignment="1">
      <alignment horizontal="right" vertical="center"/>
    </xf>
    <xf numFmtId="9" fontId="17" fillId="3" borderId="35" xfId="2" applyFont="1" applyFill="1" applyBorder="1" applyAlignment="1">
      <alignment horizontal="right" vertical="center"/>
    </xf>
    <xf numFmtId="9" fontId="17" fillId="3" borderId="33" xfId="2" applyFont="1" applyFill="1" applyBorder="1" applyAlignment="1">
      <alignment horizontal="right" vertical="center"/>
    </xf>
    <xf numFmtId="9" fontId="17" fillId="3" borderId="71" xfId="2" applyFont="1" applyFill="1" applyBorder="1" applyAlignment="1">
      <alignment horizontal="right" vertical="center"/>
    </xf>
    <xf numFmtId="9" fontId="17" fillId="3" borderId="32" xfId="2" applyFont="1" applyFill="1" applyBorder="1" applyAlignment="1">
      <alignment horizontal="right" vertical="center"/>
    </xf>
    <xf numFmtId="9" fontId="17" fillId="3" borderId="36" xfId="2" applyFont="1" applyFill="1" applyBorder="1" applyAlignment="1">
      <alignment horizontal="right" vertical="center"/>
    </xf>
    <xf numFmtId="9" fontId="17" fillId="3" borderId="34" xfId="2" applyFont="1" applyFill="1" applyBorder="1" applyAlignment="1">
      <alignment horizontal="right" vertical="center"/>
    </xf>
    <xf numFmtId="9" fontId="17" fillId="0" borderId="28" xfId="2" applyFont="1" applyFill="1" applyBorder="1" applyAlignment="1">
      <alignment horizontal="right" vertical="center"/>
    </xf>
    <xf numFmtId="9" fontId="17" fillId="3" borderId="28" xfId="2" applyFont="1" applyFill="1" applyBorder="1" applyAlignment="1">
      <alignment horizontal="right" vertical="center"/>
    </xf>
    <xf numFmtId="9" fontId="17" fillId="0" borderId="89" xfId="2" applyFont="1" applyFill="1" applyBorder="1" applyAlignment="1">
      <alignment horizontal="right" vertical="center"/>
    </xf>
    <xf numFmtId="9" fontId="17" fillId="0" borderId="43" xfId="2" applyFont="1" applyFill="1" applyBorder="1" applyAlignment="1">
      <alignment horizontal="right" vertical="center"/>
    </xf>
    <xf numFmtId="9" fontId="17" fillId="0" borderId="41" xfId="2" applyFont="1" applyFill="1" applyBorder="1" applyAlignment="1">
      <alignment horizontal="right" vertical="center"/>
    </xf>
    <xf numFmtId="9" fontId="17" fillId="0" borderId="40" xfId="2" applyFont="1" applyFill="1" applyBorder="1" applyAlignment="1">
      <alignment horizontal="right" vertical="center"/>
    </xf>
    <xf numFmtId="9" fontId="17" fillId="0" borderId="39" xfId="2" applyFont="1" applyFill="1" applyBorder="1" applyAlignment="1">
      <alignment horizontal="right" vertical="center"/>
    </xf>
    <xf numFmtId="9" fontId="17" fillId="3" borderId="40" xfId="2" applyFont="1" applyFill="1" applyBorder="1" applyAlignment="1">
      <alignment horizontal="right" vertical="center"/>
    </xf>
    <xf numFmtId="9" fontId="17" fillId="3" borderId="6" xfId="2" applyFont="1" applyFill="1" applyBorder="1" applyAlignment="1">
      <alignment horizontal="right" vertical="center"/>
    </xf>
    <xf numFmtId="9" fontId="17" fillId="3" borderId="89" xfId="2" applyFont="1" applyFill="1" applyBorder="1" applyAlignment="1">
      <alignment horizontal="right" vertical="center"/>
    </xf>
    <xf numFmtId="9" fontId="17" fillId="3" borderId="43" xfId="2" applyFont="1" applyFill="1" applyBorder="1" applyAlignment="1">
      <alignment horizontal="right" vertical="center"/>
    </xf>
    <xf numFmtId="9" fontId="17" fillId="3" borderId="41" xfId="2" applyFont="1" applyFill="1" applyBorder="1" applyAlignment="1">
      <alignment horizontal="right" vertical="center"/>
    </xf>
    <xf numFmtId="9" fontId="17" fillId="3" borderId="39" xfId="2" applyFont="1" applyFill="1" applyBorder="1" applyAlignment="1">
      <alignment horizontal="right" vertical="center"/>
    </xf>
    <xf numFmtId="9" fontId="17" fillId="0" borderId="73" xfId="2" applyFont="1" applyFill="1" applyBorder="1" applyAlignment="1">
      <alignment horizontal="right" vertical="center"/>
    </xf>
    <xf numFmtId="9" fontId="17" fillId="0" borderId="57" xfId="2" applyFont="1" applyFill="1" applyBorder="1" applyAlignment="1">
      <alignment horizontal="right" vertical="center"/>
    </xf>
    <xf numFmtId="9" fontId="17" fillId="0" borderId="75" xfId="2" applyFont="1" applyFill="1" applyBorder="1" applyAlignment="1">
      <alignment horizontal="right" vertical="center"/>
    </xf>
    <xf numFmtId="9" fontId="17" fillId="0" borderId="55" xfId="2" applyFont="1" applyFill="1" applyBorder="1" applyAlignment="1">
      <alignment horizontal="right" vertical="center"/>
    </xf>
    <xf numFmtId="9" fontId="17" fillId="3" borderId="55" xfId="2" applyFont="1" applyFill="1" applyBorder="1" applyAlignment="1">
      <alignment horizontal="right" vertical="center"/>
    </xf>
    <xf numFmtId="9" fontId="17" fillId="3" borderId="53" xfId="2" applyFont="1" applyFill="1" applyBorder="1" applyAlignment="1">
      <alignment horizontal="right" vertical="center"/>
    </xf>
    <xf numFmtId="9" fontId="17" fillId="3" borderId="73" xfId="2" applyFont="1" applyFill="1" applyBorder="1" applyAlignment="1">
      <alignment horizontal="right" vertical="center"/>
    </xf>
    <xf numFmtId="9" fontId="17" fillId="3" borderId="57" xfId="2" applyFont="1" applyFill="1" applyBorder="1" applyAlignment="1">
      <alignment horizontal="right" vertical="center"/>
    </xf>
    <xf numFmtId="9" fontId="17" fillId="3" borderId="75" xfId="2" applyFont="1" applyFill="1" applyBorder="1" applyAlignment="1">
      <alignment horizontal="right" vertical="center"/>
    </xf>
    <xf numFmtId="0" fontId="13" fillId="0" borderId="1" xfId="0" applyFont="1" applyBorder="1" applyAlignment="1">
      <alignment vertical="center"/>
    </xf>
    <xf numFmtId="0" fontId="10" fillId="3" borderId="0" xfId="0" applyFont="1" applyFill="1" applyBorder="1" applyAlignment="1">
      <alignment horizontal="center" vertical="center"/>
    </xf>
    <xf numFmtId="0" fontId="16" fillId="0" borderId="9" xfId="0" applyFont="1" applyFill="1" applyBorder="1" applyAlignment="1">
      <alignment vertical="center"/>
    </xf>
    <xf numFmtId="176" fontId="17" fillId="0" borderId="129" xfId="1" applyNumberFormat="1" applyFont="1" applyFill="1" applyBorder="1" applyAlignment="1">
      <alignment horizontal="right" vertical="center"/>
    </xf>
    <xf numFmtId="176" fontId="17" fillId="0" borderId="128" xfId="1" applyNumberFormat="1" applyFont="1" applyFill="1" applyBorder="1" applyAlignment="1">
      <alignment horizontal="right" vertical="center"/>
    </xf>
    <xf numFmtId="176" fontId="17" fillId="7" borderId="104" xfId="1" applyNumberFormat="1" applyFont="1" applyFill="1" applyBorder="1" applyAlignment="1">
      <alignment horizontal="right" vertical="center"/>
    </xf>
    <xf numFmtId="176" fontId="17" fillId="3" borderId="152" xfId="1" applyNumberFormat="1" applyFont="1" applyFill="1" applyBorder="1" applyAlignment="1">
      <alignment horizontal="right" vertical="center"/>
    </xf>
    <xf numFmtId="176" fontId="17" fillId="3" borderId="158" xfId="1" applyNumberFormat="1" applyFont="1" applyFill="1" applyBorder="1" applyAlignment="1">
      <alignment horizontal="right" vertical="center"/>
    </xf>
    <xf numFmtId="176" fontId="17" fillId="3" borderId="129" xfId="1" applyNumberFormat="1" applyFont="1" applyFill="1" applyBorder="1" applyAlignment="1">
      <alignment horizontal="right" vertical="center"/>
    </xf>
    <xf numFmtId="176" fontId="17" fillId="0" borderId="130" xfId="1" applyNumberFormat="1" applyFont="1" applyFill="1" applyBorder="1" applyAlignment="1">
      <alignment horizontal="right" vertical="center"/>
    </xf>
    <xf numFmtId="176" fontId="17" fillId="7" borderId="46" xfId="1" applyNumberFormat="1" applyFont="1" applyFill="1" applyBorder="1" applyAlignment="1">
      <alignment horizontal="right" vertical="center"/>
    </xf>
    <xf numFmtId="176" fontId="17" fillId="0" borderId="159" xfId="1" applyNumberFormat="1" applyFont="1" applyFill="1" applyBorder="1" applyAlignment="1">
      <alignment horizontal="right" vertical="center"/>
    </xf>
    <xf numFmtId="176" fontId="17" fillId="0" borderId="132" xfId="1" applyNumberFormat="1" applyFont="1" applyFill="1" applyBorder="1" applyAlignment="1">
      <alignment horizontal="right" vertical="center"/>
    </xf>
    <xf numFmtId="176" fontId="17" fillId="0" borderId="160" xfId="1" applyNumberFormat="1" applyFont="1" applyFill="1" applyBorder="1" applyAlignment="1">
      <alignment horizontal="right" vertical="center"/>
    </xf>
    <xf numFmtId="176" fontId="17" fillId="0" borderId="161" xfId="1" applyNumberFormat="1" applyFont="1" applyFill="1" applyBorder="1" applyAlignment="1">
      <alignment horizontal="right" vertical="center"/>
    </xf>
    <xf numFmtId="176" fontId="17" fillId="3" borderId="137" xfId="1" applyNumberFormat="1" applyFont="1" applyFill="1" applyBorder="1" applyAlignment="1">
      <alignment horizontal="right" vertical="center"/>
    </xf>
    <xf numFmtId="176" fontId="17" fillId="3" borderId="138" xfId="1" applyNumberFormat="1" applyFont="1" applyFill="1" applyBorder="1" applyAlignment="1">
      <alignment horizontal="right" vertical="center"/>
    </xf>
    <xf numFmtId="176" fontId="17" fillId="3" borderId="160" xfId="1" applyNumberFormat="1" applyFont="1" applyFill="1" applyBorder="1" applyAlignment="1">
      <alignment horizontal="right" vertical="center"/>
    </xf>
    <xf numFmtId="176" fontId="17" fillId="3" borderId="162" xfId="1" applyNumberFormat="1" applyFont="1" applyFill="1" applyBorder="1" applyAlignment="1">
      <alignment horizontal="right" vertical="center"/>
    </xf>
    <xf numFmtId="176" fontId="17" fillId="3" borderId="132" xfId="1" applyNumberFormat="1" applyFont="1" applyFill="1" applyBorder="1" applyAlignment="1">
      <alignment horizontal="right" vertical="center"/>
    </xf>
    <xf numFmtId="176" fontId="17" fillId="3" borderId="161" xfId="1" applyNumberFormat="1" applyFont="1" applyFill="1" applyBorder="1" applyAlignment="1">
      <alignment horizontal="right" vertical="center"/>
    </xf>
    <xf numFmtId="0" fontId="13" fillId="0" borderId="5" xfId="0" applyFont="1" applyBorder="1" applyAlignment="1">
      <alignment horizontal="right"/>
    </xf>
    <xf numFmtId="0" fontId="13" fillId="0" borderId="0" xfId="0" applyFont="1" applyBorder="1" applyAlignment="1">
      <alignment horizontal="right"/>
    </xf>
    <xf numFmtId="0" fontId="13" fillId="7" borderId="90" xfId="0" applyFont="1" applyFill="1" applyBorder="1" applyAlignment="1">
      <alignment horizontal="center" vertical="center"/>
    </xf>
    <xf numFmtId="178" fontId="17" fillId="0" borderId="152" xfId="2" applyNumberFormat="1" applyFont="1" applyFill="1" applyBorder="1" applyAlignment="1">
      <alignment horizontal="right" vertical="center"/>
    </xf>
    <xf numFmtId="178" fontId="17" fillId="0" borderId="124" xfId="2" applyNumberFormat="1" applyFont="1" applyFill="1" applyBorder="1" applyAlignment="1">
      <alignment horizontal="right" vertical="center"/>
    </xf>
    <xf numFmtId="178" fontId="17" fillId="0" borderId="159" xfId="2" applyNumberFormat="1" applyFont="1" applyFill="1" applyBorder="1" applyAlignment="1">
      <alignment horizontal="right" vertical="center"/>
    </xf>
    <xf numFmtId="178" fontId="17" fillId="0" borderId="120" xfId="2" applyNumberFormat="1" applyFont="1" applyFill="1" applyBorder="1" applyAlignment="1">
      <alignment horizontal="right" vertical="center"/>
    </xf>
    <xf numFmtId="178" fontId="17" fillId="0" borderId="131" xfId="2" quotePrefix="1" applyNumberFormat="1" applyFont="1" applyFill="1" applyBorder="1" applyAlignment="1">
      <alignment horizontal="right" vertical="center"/>
    </xf>
    <xf numFmtId="178" fontId="17" fillId="0" borderId="118" xfId="2" quotePrefix="1" applyNumberFormat="1" applyFont="1" applyFill="1" applyBorder="1" applyAlignment="1">
      <alignment horizontal="right" vertical="center"/>
    </xf>
    <xf numFmtId="178" fontId="17" fillId="0" borderId="117" xfId="2" quotePrefix="1" applyNumberFormat="1" applyFont="1" applyFill="1" applyBorder="1" applyAlignment="1">
      <alignment horizontal="right" vertical="center"/>
    </xf>
    <xf numFmtId="0" fontId="1" fillId="0" borderId="0" xfId="0" applyFont="1" applyAlignment="1">
      <alignment horizontal="right"/>
    </xf>
    <xf numFmtId="55" fontId="12" fillId="3" borderId="4" xfId="0" applyNumberFormat="1" applyFont="1" applyFill="1" applyBorder="1" applyAlignment="1">
      <alignment horizontal="center" vertical="center"/>
    </xf>
    <xf numFmtId="0" fontId="13" fillId="0" borderId="7" xfId="0" applyFont="1" applyFill="1" applyBorder="1" applyAlignment="1">
      <alignment vertical="center"/>
    </xf>
    <xf numFmtId="0" fontId="16" fillId="3" borderId="9" xfId="0" applyFont="1" applyFill="1" applyBorder="1" applyAlignment="1">
      <alignment horizontal="center" vertical="center"/>
    </xf>
    <xf numFmtId="0" fontId="10" fillId="3" borderId="90" xfId="0" applyFont="1" applyFill="1" applyBorder="1" applyAlignment="1">
      <alignment horizontal="center" vertical="center"/>
    </xf>
    <xf numFmtId="9" fontId="17" fillId="0" borderId="129" xfId="2" applyFont="1" applyFill="1" applyBorder="1" applyAlignment="1">
      <alignment horizontal="right" vertical="center"/>
    </xf>
    <xf numFmtId="9" fontId="17" fillId="0" borderId="6" xfId="2" applyFont="1" applyFill="1" applyBorder="1" applyAlignment="1">
      <alignment horizontal="right" vertical="center"/>
    </xf>
    <xf numFmtId="9" fontId="17" fillId="0" borderId="152" xfId="2" applyFont="1" applyFill="1" applyBorder="1" applyAlignment="1">
      <alignment horizontal="right" vertical="center"/>
    </xf>
    <xf numFmtId="9" fontId="17" fillId="0" borderId="125" xfId="2" applyFont="1" applyFill="1" applyBorder="1" applyAlignment="1">
      <alignment horizontal="right" vertical="center"/>
    </xf>
    <xf numFmtId="9" fontId="17" fillId="0" borderId="124" xfId="2" applyFont="1" applyFill="1" applyBorder="1" applyAlignment="1">
      <alignment horizontal="right" vertical="center"/>
    </xf>
    <xf numFmtId="9" fontId="17" fillId="0" borderId="7" xfId="2" applyFont="1" applyFill="1" applyBorder="1" applyAlignment="1">
      <alignment horizontal="right" vertical="center"/>
    </xf>
    <xf numFmtId="9" fontId="17" fillId="0" borderId="104" xfId="2" applyFont="1" applyFill="1" applyBorder="1" applyAlignment="1">
      <alignment horizontal="right" vertical="center"/>
    </xf>
    <xf numFmtId="9" fontId="17" fillId="3" borderId="104" xfId="2" applyFont="1" applyFill="1" applyBorder="1" applyAlignment="1">
      <alignment horizontal="right" vertical="center"/>
    </xf>
    <xf numFmtId="9" fontId="17" fillId="7" borderId="129" xfId="2" applyFont="1" applyFill="1" applyBorder="1" applyAlignment="1">
      <alignment horizontal="right" vertical="center"/>
    </xf>
    <xf numFmtId="9" fontId="17" fillId="3" borderId="163" xfId="2" applyFont="1" applyFill="1" applyBorder="1" applyAlignment="1">
      <alignment horizontal="right" vertical="center"/>
    </xf>
    <xf numFmtId="9" fontId="17" fillId="3" borderId="106" xfId="2" applyFont="1" applyFill="1" applyBorder="1" applyAlignment="1">
      <alignment horizontal="right" vertical="center"/>
    </xf>
    <xf numFmtId="9" fontId="17" fillId="3" borderId="105" xfId="2" applyFont="1" applyFill="1" applyBorder="1" applyAlignment="1">
      <alignment horizontal="right" vertical="center"/>
    </xf>
    <xf numFmtId="9" fontId="17" fillId="0" borderId="46" xfId="2" applyFont="1" applyFill="1" applyBorder="1" applyAlignment="1">
      <alignment horizontal="right" vertical="center"/>
    </xf>
    <xf numFmtId="9" fontId="17" fillId="0" borderId="159" xfId="2" applyFont="1" applyFill="1" applyBorder="1" applyAlignment="1">
      <alignment horizontal="right" vertical="center"/>
    </xf>
    <xf numFmtId="9" fontId="17" fillId="0" borderId="48" xfId="2" applyFont="1" applyFill="1" applyBorder="1" applyAlignment="1">
      <alignment horizontal="right" vertical="center"/>
    </xf>
    <xf numFmtId="9" fontId="17" fillId="0" borderId="49" xfId="2" applyFont="1" applyFill="1" applyBorder="1" applyAlignment="1">
      <alignment horizontal="right" vertical="center"/>
    </xf>
    <xf numFmtId="9" fontId="17" fillId="0" borderId="114" xfId="2" applyFont="1" applyFill="1" applyBorder="1" applyAlignment="1">
      <alignment horizontal="right" vertical="center"/>
    </xf>
    <xf numFmtId="9" fontId="17" fillId="0" borderId="113" xfId="2" applyFont="1" applyFill="1" applyBorder="1" applyAlignment="1">
      <alignment horizontal="right" vertical="center"/>
    </xf>
    <xf numFmtId="9" fontId="17" fillId="0" borderId="148" xfId="2" applyFont="1" applyFill="1" applyBorder="1" applyAlignment="1">
      <alignment horizontal="right" vertical="center"/>
    </xf>
    <xf numFmtId="9" fontId="17" fillId="3" borderId="113" xfId="2" applyFont="1" applyFill="1" applyBorder="1" applyAlignment="1">
      <alignment horizontal="right" vertical="center"/>
    </xf>
    <xf numFmtId="9" fontId="17" fillId="7" borderId="46" xfId="2" applyFont="1" applyFill="1" applyBorder="1" applyAlignment="1">
      <alignment horizontal="right" vertical="center"/>
    </xf>
    <xf numFmtId="9" fontId="17" fillId="3" borderId="50" xfId="2" applyFont="1" applyFill="1" applyBorder="1" applyAlignment="1">
      <alignment horizontal="right" vertical="center"/>
    </xf>
    <xf numFmtId="9" fontId="17" fillId="3" borderId="111" xfId="2" applyFont="1" applyFill="1" applyBorder="1" applyAlignment="1">
      <alignment horizontal="right" vertical="center"/>
    </xf>
    <xf numFmtId="9" fontId="17" fillId="3" borderId="114" xfId="2" applyFont="1" applyFill="1" applyBorder="1" applyAlignment="1">
      <alignment horizontal="right" vertical="center"/>
    </xf>
    <xf numFmtId="9" fontId="17" fillId="3" borderId="148" xfId="2" applyFont="1" applyFill="1" applyBorder="1" applyAlignment="1">
      <alignment horizontal="right" vertical="center"/>
    </xf>
    <xf numFmtId="9" fontId="17" fillId="0" borderId="96" xfId="2" applyFont="1" applyFill="1" applyBorder="1" applyAlignment="1">
      <alignment horizontal="right" vertical="center"/>
    </xf>
    <xf numFmtId="9" fontId="17" fillId="0" borderId="45" xfId="2" applyFont="1" applyFill="1" applyBorder="1" applyAlignment="1">
      <alignment horizontal="right" vertical="center"/>
    </xf>
    <xf numFmtId="9" fontId="17" fillId="3" borderId="46" xfId="2" applyFont="1" applyFill="1" applyBorder="1" applyAlignment="1">
      <alignment horizontal="right" vertical="center"/>
    </xf>
    <xf numFmtId="9" fontId="17" fillId="3" borderId="49" xfId="2" applyFont="1" applyFill="1" applyBorder="1" applyAlignment="1">
      <alignment horizontal="right" vertical="center"/>
    </xf>
    <xf numFmtId="9" fontId="17" fillId="3" borderId="96" xfId="2" applyFont="1" applyFill="1" applyBorder="1" applyAlignment="1">
      <alignment horizontal="right" vertical="center"/>
    </xf>
    <xf numFmtId="9" fontId="17" fillId="3" borderId="45" xfId="2" applyFont="1" applyFill="1" applyBorder="1" applyAlignment="1">
      <alignment horizontal="right" vertical="center"/>
    </xf>
    <xf numFmtId="0" fontId="13" fillId="2" borderId="164" xfId="0" applyFont="1" applyFill="1" applyBorder="1" applyAlignment="1">
      <alignment horizontal="center" vertical="center"/>
    </xf>
    <xf numFmtId="0" fontId="13" fillId="2" borderId="165" xfId="0" applyFont="1" applyFill="1" applyBorder="1" applyAlignment="1">
      <alignment horizontal="right" vertical="center"/>
    </xf>
    <xf numFmtId="9" fontId="17" fillId="0" borderId="166" xfId="2" applyFont="1" applyFill="1" applyBorder="1" applyAlignment="1">
      <alignment horizontal="right" vertical="center"/>
    </xf>
    <xf numFmtId="9" fontId="17" fillId="0" borderId="133" xfId="2" applyFont="1" applyFill="1" applyBorder="1" applyAlignment="1">
      <alignment horizontal="right" vertical="center"/>
    </xf>
    <xf numFmtId="9" fontId="17" fillId="0" borderId="167" xfId="2" applyFont="1" applyFill="1" applyBorder="1" applyAlignment="1">
      <alignment horizontal="right" vertical="center"/>
    </xf>
    <xf numFmtId="9" fontId="17" fillId="0" borderId="168" xfId="2" applyFont="1" applyFill="1" applyBorder="1" applyAlignment="1">
      <alignment horizontal="right" vertical="center"/>
    </xf>
    <xf numFmtId="9" fontId="17" fillId="0" borderId="169" xfId="2" applyFont="1" applyFill="1" applyBorder="1" applyAlignment="1">
      <alignment horizontal="right" vertical="center"/>
    </xf>
    <xf numFmtId="9" fontId="17" fillId="0" borderId="165" xfId="2" applyFont="1" applyFill="1" applyBorder="1" applyAlignment="1">
      <alignment horizontal="right" vertical="center"/>
    </xf>
    <xf numFmtId="9" fontId="17" fillId="3" borderId="166" xfId="2" quotePrefix="1" applyFont="1" applyFill="1" applyBorder="1" applyAlignment="1">
      <alignment horizontal="right" vertical="center"/>
    </xf>
    <xf numFmtId="9" fontId="17" fillId="7" borderId="166" xfId="2" quotePrefix="1" applyFont="1" applyFill="1" applyBorder="1" applyAlignment="1">
      <alignment horizontal="right" vertical="center"/>
    </xf>
    <xf numFmtId="9" fontId="17" fillId="3" borderId="170" xfId="2" applyFont="1" applyFill="1" applyBorder="1" applyAlignment="1">
      <alignment horizontal="right" vertical="center"/>
    </xf>
    <xf numFmtId="9" fontId="17" fillId="3" borderId="168" xfId="2" applyFont="1" applyFill="1" applyBorder="1" applyAlignment="1">
      <alignment horizontal="right" vertical="center"/>
    </xf>
    <xf numFmtId="9" fontId="17" fillId="3" borderId="169" xfId="2" applyFont="1" applyFill="1" applyBorder="1" applyAlignment="1">
      <alignment horizontal="right" vertical="center"/>
    </xf>
    <xf numFmtId="9" fontId="17" fillId="3" borderId="166" xfId="2" applyFont="1" applyFill="1" applyBorder="1" applyAlignment="1">
      <alignment horizontal="right" vertical="center"/>
    </xf>
    <xf numFmtId="9" fontId="17" fillId="3" borderId="165" xfId="2" applyFont="1" applyFill="1" applyBorder="1" applyAlignment="1">
      <alignment horizontal="right" vertical="center"/>
    </xf>
    <xf numFmtId="0" fontId="10" fillId="0" borderId="5" xfId="0" applyFont="1" applyFill="1" applyBorder="1" applyAlignment="1">
      <alignment horizontal="center" vertical="center"/>
    </xf>
    <xf numFmtId="0" fontId="10" fillId="0" borderId="4" xfId="0" applyFont="1" applyFill="1" applyBorder="1" applyAlignment="1">
      <alignment horizontal="center" vertical="center"/>
    </xf>
    <xf numFmtId="0" fontId="10" fillId="3" borderId="3" xfId="0" applyFont="1" applyFill="1" applyBorder="1" applyAlignment="1">
      <alignment horizontal="center" vertical="center"/>
    </xf>
    <xf numFmtId="0" fontId="10" fillId="4" borderId="3" xfId="0" applyFont="1" applyFill="1" applyBorder="1" applyAlignment="1">
      <alignment horizontal="center" vertical="center"/>
    </xf>
    <xf numFmtId="0" fontId="10" fillId="4" borderId="8" xfId="0" applyFont="1" applyFill="1" applyBorder="1" applyAlignment="1">
      <alignment horizontal="center" vertical="center"/>
    </xf>
    <xf numFmtId="0" fontId="19" fillId="0" borderId="9" xfId="0" applyFont="1" applyFill="1" applyBorder="1" applyAlignment="1">
      <alignment horizontal="center" vertical="center"/>
    </xf>
    <xf numFmtId="0" fontId="10" fillId="3" borderId="156" xfId="0" applyFont="1" applyFill="1" applyBorder="1" applyAlignment="1">
      <alignment horizontal="center" vertical="center"/>
    </xf>
    <xf numFmtId="0" fontId="13" fillId="2" borderId="104" xfId="0" applyFont="1" applyFill="1" applyBorder="1" applyAlignment="1">
      <alignment horizontal="right" vertical="center"/>
    </xf>
    <xf numFmtId="9" fontId="17" fillId="0" borderId="2" xfId="2" applyFont="1" applyFill="1" applyBorder="1" applyAlignment="1">
      <alignment horizontal="right" vertical="center"/>
    </xf>
    <xf numFmtId="9" fontId="17" fillId="0" borderId="87" xfId="2" applyFont="1" applyFill="1" applyBorder="1" applyAlignment="1">
      <alignment horizontal="right" vertical="center"/>
    </xf>
    <xf numFmtId="9" fontId="17" fillId="0" borderId="150" xfId="2" applyFont="1" applyFill="1" applyBorder="1" applyAlignment="1">
      <alignment horizontal="right" vertical="center"/>
    </xf>
    <xf numFmtId="9" fontId="17" fillId="0" borderId="107" xfId="2" applyFont="1" applyFill="1" applyBorder="1" applyAlignment="1">
      <alignment horizontal="right" vertical="center"/>
    </xf>
    <xf numFmtId="9" fontId="17" fillId="0" borderId="4" xfId="2" applyFont="1" applyFill="1" applyBorder="1" applyAlignment="1">
      <alignment horizontal="right" vertical="center"/>
    </xf>
    <xf numFmtId="9" fontId="17" fillId="3" borderId="5" xfId="2" applyFont="1" applyFill="1" applyBorder="1" applyAlignment="1">
      <alignment horizontal="right" vertical="center"/>
    </xf>
    <xf numFmtId="9" fontId="17" fillId="3" borderId="125" xfId="2" applyFont="1" applyFill="1" applyBorder="1" applyAlignment="1">
      <alignment horizontal="right" vertical="center"/>
    </xf>
    <xf numFmtId="9" fontId="17" fillId="3" borderId="4" xfId="2" applyFont="1" applyFill="1" applyBorder="1" applyAlignment="1">
      <alignment horizontal="right" vertical="center"/>
    </xf>
    <xf numFmtId="9" fontId="17" fillId="3" borderId="3" xfId="2" applyFont="1" applyFill="1" applyBorder="1" applyAlignment="1">
      <alignment horizontal="right" vertical="center"/>
    </xf>
    <xf numFmtId="9" fontId="17" fillId="4" borderId="104" xfId="2" applyFont="1" applyFill="1" applyBorder="1" applyAlignment="1">
      <alignment horizontal="right" vertical="center"/>
    </xf>
    <xf numFmtId="0" fontId="13" fillId="2" borderId="113" xfId="0" applyFont="1" applyFill="1" applyBorder="1" applyAlignment="1">
      <alignment horizontal="right" vertical="center"/>
    </xf>
    <xf numFmtId="9" fontId="17" fillId="0" borderId="110" xfId="2" applyFont="1" applyFill="1" applyBorder="1" applyAlignment="1">
      <alignment horizontal="right" vertical="center"/>
    </xf>
    <xf numFmtId="9" fontId="17" fillId="0" borderId="112" xfId="2" applyFont="1" applyFill="1" applyBorder="1" applyAlignment="1">
      <alignment horizontal="right" vertical="center"/>
    </xf>
    <xf numFmtId="9" fontId="17" fillId="3" borderId="141" xfId="2" applyFont="1" applyFill="1" applyBorder="1" applyAlignment="1">
      <alignment horizontal="right" vertical="center"/>
    </xf>
    <xf numFmtId="9" fontId="17" fillId="4" borderId="113" xfId="2" applyFont="1" applyFill="1" applyBorder="1" applyAlignment="1">
      <alignment horizontal="right" vertical="center"/>
    </xf>
    <xf numFmtId="0" fontId="13" fillId="2" borderId="46" xfId="0" applyFont="1" applyFill="1" applyBorder="1" applyAlignment="1">
      <alignment horizontal="right" vertical="center"/>
    </xf>
    <xf numFmtId="9" fontId="17" fillId="0" borderId="95" xfId="2" applyFont="1" applyFill="1" applyBorder="1" applyAlignment="1">
      <alignment horizontal="right" vertical="center"/>
    </xf>
    <xf numFmtId="9" fontId="17" fillId="0" borderId="47" xfId="2" applyFont="1" applyFill="1" applyBorder="1" applyAlignment="1">
      <alignment horizontal="right" vertical="center"/>
    </xf>
    <xf numFmtId="9" fontId="17" fillId="3" borderId="47" xfId="2" applyFont="1" applyFill="1" applyBorder="1" applyAlignment="1">
      <alignment horizontal="right" vertical="center"/>
    </xf>
    <xf numFmtId="9" fontId="17" fillId="4" borderId="46" xfId="2" applyFont="1" applyFill="1" applyBorder="1" applyAlignment="1">
      <alignment horizontal="right" vertical="center"/>
    </xf>
    <xf numFmtId="0" fontId="13" fillId="2" borderId="120" xfId="0" applyFont="1" applyFill="1" applyBorder="1" applyAlignment="1">
      <alignment horizontal="right" vertical="center"/>
    </xf>
    <xf numFmtId="9" fontId="17" fillId="0" borderId="115" xfId="2" applyFont="1" applyFill="1" applyBorder="1" applyAlignment="1">
      <alignment horizontal="right" vertical="center"/>
    </xf>
    <xf numFmtId="9" fontId="17" fillId="0" borderId="117" xfId="2" applyFont="1" applyFill="1" applyBorder="1" applyAlignment="1">
      <alignment horizontal="right" vertical="center"/>
    </xf>
    <xf numFmtId="9" fontId="17" fillId="0" borderId="118" xfId="2" applyFont="1" applyFill="1" applyBorder="1" applyAlignment="1">
      <alignment horizontal="right" vertical="center"/>
    </xf>
    <xf numFmtId="9" fontId="17" fillId="0" borderId="119" xfId="2" applyFont="1" applyFill="1" applyBorder="1" applyAlignment="1">
      <alignment horizontal="right" vertical="center"/>
    </xf>
    <xf numFmtId="9" fontId="17" fillId="0" borderId="120" xfId="2" applyFont="1" applyFill="1" applyBorder="1" applyAlignment="1">
      <alignment horizontal="right" vertical="center"/>
    </xf>
    <xf numFmtId="9" fontId="17" fillId="0" borderId="116" xfId="2" applyFont="1" applyFill="1" applyBorder="1" applyAlignment="1">
      <alignment horizontal="right" vertical="center"/>
    </xf>
    <xf numFmtId="9" fontId="17" fillId="3" borderId="120" xfId="2" quotePrefix="1" applyFont="1" applyFill="1" applyBorder="1" applyAlignment="1">
      <alignment horizontal="right" vertical="center"/>
    </xf>
    <xf numFmtId="9" fontId="17" fillId="3" borderId="119" xfId="2" applyFont="1" applyFill="1" applyBorder="1" applyAlignment="1">
      <alignment horizontal="right" vertical="center"/>
    </xf>
    <xf numFmtId="9" fontId="17" fillId="3" borderId="117" xfId="2" applyFont="1" applyFill="1" applyBorder="1" applyAlignment="1">
      <alignment horizontal="right" vertical="center"/>
    </xf>
    <xf numFmtId="9" fontId="17" fillId="3" borderId="118" xfId="2" applyFont="1" applyFill="1" applyBorder="1" applyAlignment="1">
      <alignment horizontal="right" vertical="center"/>
    </xf>
    <xf numFmtId="9" fontId="17" fillId="3" borderId="120" xfId="2" applyFont="1" applyFill="1" applyBorder="1" applyAlignment="1">
      <alignment horizontal="right" vertical="center"/>
    </xf>
    <xf numFmtId="9" fontId="17" fillId="3" borderId="116" xfId="2" applyFont="1" applyFill="1" applyBorder="1" applyAlignment="1">
      <alignment horizontal="right" vertical="center"/>
    </xf>
    <xf numFmtId="9" fontId="17" fillId="4" borderId="120" xfId="2" quotePrefix="1" applyFont="1" applyFill="1" applyBorder="1" applyAlignment="1">
      <alignment horizontal="right" vertical="center"/>
    </xf>
    <xf numFmtId="0" fontId="13" fillId="2" borderId="129" xfId="0" applyFont="1" applyFill="1" applyBorder="1" applyAlignment="1">
      <alignment horizontal="right" vertical="center"/>
    </xf>
    <xf numFmtId="9" fontId="17" fillId="0" borderId="102" xfId="2" applyFont="1" applyFill="1" applyBorder="1" applyAlignment="1">
      <alignment horizontal="right" vertical="center"/>
    </xf>
    <xf numFmtId="9" fontId="17" fillId="0" borderId="106" xfId="2" applyFont="1" applyFill="1" applyBorder="1" applyAlignment="1">
      <alignment horizontal="right" vertical="center"/>
    </xf>
    <xf numFmtId="9" fontId="17" fillId="0" borderId="158" xfId="2" applyFont="1" applyFill="1" applyBorder="1" applyAlignment="1">
      <alignment horizontal="right" vertical="center"/>
    </xf>
    <xf numFmtId="9" fontId="17" fillId="0" borderId="103" xfId="2" applyFont="1" applyFill="1" applyBorder="1" applyAlignment="1">
      <alignment horizontal="right" vertical="center"/>
    </xf>
    <xf numFmtId="9" fontId="17" fillId="3" borderId="129" xfId="2" applyFont="1" applyFill="1" applyBorder="1" applyAlignment="1">
      <alignment horizontal="right" vertical="center"/>
    </xf>
    <xf numFmtId="9" fontId="17" fillId="3" borderId="158" xfId="2" applyFont="1" applyFill="1" applyBorder="1" applyAlignment="1">
      <alignment horizontal="right" vertical="center"/>
    </xf>
    <xf numFmtId="9" fontId="17" fillId="3" borderId="124" xfId="2" applyFont="1" applyFill="1" applyBorder="1" applyAlignment="1">
      <alignment horizontal="right" vertical="center"/>
    </xf>
    <xf numFmtId="9" fontId="17" fillId="3" borderId="103" xfId="2" applyFont="1" applyFill="1" applyBorder="1" applyAlignment="1">
      <alignment horizontal="right" vertical="center"/>
    </xf>
    <xf numFmtId="9" fontId="17" fillId="4" borderId="129" xfId="2" applyFont="1" applyFill="1" applyBorder="1" applyAlignment="1">
      <alignment horizontal="right" vertical="center"/>
    </xf>
    <xf numFmtId="9" fontId="17" fillId="0" borderId="141" xfId="2" applyFont="1" applyFill="1" applyBorder="1" applyAlignment="1">
      <alignment horizontal="right" vertical="center"/>
    </xf>
    <xf numFmtId="0" fontId="13" fillId="2" borderId="12" xfId="0" applyFont="1" applyFill="1" applyBorder="1" applyAlignment="1">
      <alignment horizontal="center" vertical="center"/>
    </xf>
    <xf numFmtId="0" fontId="13" fillId="2" borderId="7" xfId="0" applyFont="1" applyFill="1" applyBorder="1" applyAlignment="1">
      <alignment horizontal="right" vertical="center"/>
    </xf>
    <xf numFmtId="9" fontId="17" fillId="0" borderId="105" xfId="2" applyFont="1" applyFill="1" applyBorder="1" applyAlignment="1">
      <alignment horizontal="right" vertical="center"/>
    </xf>
    <xf numFmtId="9" fontId="17" fillId="0" borderId="108" xfId="2" applyFont="1" applyFill="1" applyBorder="1" applyAlignment="1">
      <alignment horizontal="right" vertical="center"/>
    </xf>
    <xf numFmtId="9" fontId="17" fillId="0" borderId="8" xfId="2" applyFont="1" applyFill="1" applyBorder="1" applyAlignment="1">
      <alignment horizontal="right" vertical="center"/>
    </xf>
    <xf numFmtId="9" fontId="17" fillId="3" borderId="7" xfId="2" applyFont="1" applyFill="1" applyBorder="1" applyAlignment="1">
      <alignment horizontal="right" vertical="center"/>
    </xf>
    <xf numFmtId="9" fontId="17" fillId="3" borderId="171" xfId="2" applyFont="1" applyFill="1" applyBorder="1" applyAlignment="1">
      <alignment horizontal="right" vertical="center"/>
    </xf>
    <xf numFmtId="9" fontId="17" fillId="3" borderId="108" xfId="2" applyFont="1" applyFill="1" applyBorder="1" applyAlignment="1">
      <alignment horizontal="right" vertical="center"/>
    </xf>
    <xf numFmtId="9" fontId="17" fillId="3" borderId="107" xfId="2" applyFont="1" applyFill="1" applyBorder="1" applyAlignment="1">
      <alignment horizontal="right" vertical="center"/>
    </xf>
    <xf numFmtId="9" fontId="17" fillId="3" borderId="8" xfId="2" applyFont="1" applyFill="1" applyBorder="1" applyAlignment="1">
      <alignment horizontal="right" vertical="center"/>
    </xf>
    <xf numFmtId="9" fontId="17" fillId="4" borderId="7" xfId="2" applyFont="1" applyFill="1" applyBorder="1" applyAlignment="1">
      <alignment horizontal="right" vertical="center"/>
    </xf>
    <xf numFmtId="9" fontId="17" fillId="3" borderId="112" xfId="2" applyFont="1" applyFill="1" applyBorder="1" applyAlignment="1">
      <alignment horizontal="right" vertical="center"/>
    </xf>
    <xf numFmtId="9" fontId="17" fillId="3" borderId="0" xfId="2" applyFont="1" applyFill="1" applyBorder="1" applyAlignment="1">
      <alignment horizontal="right" vertical="center"/>
    </xf>
    <xf numFmtId="9" fontId="17" fillId="0" borderId="111" xfId="2" applyFont="1" applyFill="1" applyBorder="1" applyAlignment="1">
      <alignment horizontal="right" vertical="center"/>
    </xf>
    <xf numFmtId="9" fontId="17" fillId="0" borderId="128" xfId="2" applyFont="1" applyFill="1" applyBorder="1" applyAlignment="1">
      <alignment horizontal="right" vertical="center"/>
    </xf>
    <xf numFmtId="0" fontId="13" fillId="2" borderId="166" xfId="0" applyFont="1" applyFill="1" applyBorder="1" applyAlignment="1">
      <alignment horizontal="right" vertical="center"/>
    </xf>
    <xf numFmtId="9" fontId="17" fillId="0" borderId="164" xfId="2" applyFont="1" applyFill="1" applyBorder="1" applyAlignment="1">
      <alignment horizontal="right" vertical="center"/>
    </xf>
    <xf numFmtId="9" fontId="17" fillId="0" borderId="172" xfId="2" applyFont="1" applyFill="1" applyBorder="1" applyAlignment="1">
      <alignment horizontal="right" vertical="center"/>
    </xf>
    <xf numFmtId="9" fontId="17" fillId="3" borderId="172" xfId="2" applyFont="1" applyFill="1" applyBorder="1" applyAlignment="1">
      <alignment horizontal="right" vertical="center"/>
    </xf>
    <xf numFmtId="9" fontId="17" fillId="4" borderId="166" xfId="2" quotePrefix="1" applyFont="1" applyFill="1" applyBorder="1" applyAlignment="1">
      <alignment horizontal="right" vertical="center"/>
    </xf>
    <xf numFmtId="0" fontId="10" fillId="2" borderId="2" xfId="0" applyFont="1" applyFill="1" applyBorder="1" applyAlignment="1">
      <alignment horizontal="left" vertical="center"/>
    </xf>
    <xf numFmtId="0" fontId="10" fillId="2" borderId="3" xfId="0" applyFont="1" applyFill="1" applyBorder="1" applyAlignment="1">
      <alignment horizontal="left" vertical="center"/>
    </xf>
    <xf numFmtId="0" fontId="12" fillId="0" borderId="9" xfId="0" applyFont="1" applyFill="1" applyBorder="1" applyAlignment="1">
      <alignment horizontal="center" vertical="center"/>
    </xf>
    <xf numFmtId="176" fontId="17" fillId="0" borderId="24" xfId="0" applyNumberFormat="1" applyFont="1" applyFill="1" applyBorder="1" applyAlignment="1">
      <alignment horizontal="right" vertical="center"/>
    </xf>
    <xf numFmtId="176" fontId="17" fillId="0" borderId="69" xfId="0" applyNumberFormat="1" applyFont="1" applyFill="1" applyBorder="1" applyAlignment="1">
      <alignment horizontal="right" vertical="center"/>
    </xf>
    <xf numFmtId="176" fontId="17" fillId="0" borderId="82" xfId="0" applyNumberFormat="1" applyFont="1" applyFill="1" applyBorder="1" applyAlignment="1">
      <alignment horizontal="right" vertical="center"/>
    </xf>
    <xf numFmtId="176" fontId="17" fillId="0" borderId="11" xfId="0" applyNumberFormat="1" applyFont="1" applyFill="1" applyBorder="1" applyAlignment="1">
      <alignment horizontal="right" vertical="center"/>
    </xf>
    <xf numFmtId="176" fontId="17" fillId="0" borderId="30" xfId="0" applyNumberFormat="1" applyFont="1" applyFill="1" applyBorder="1" applyAlignment="1">
      <alignment horizontal="right" vertical="center"/>
    </xf>
    <xf numFmtId="176" fontId="17" fillId="3" borderId="24" xfId="0" applyNumberFormat="1" applyFont="1" applyFill="1" applyBorder="1" applyAlignment="1">
      <alignment horizontal="right" vertical="center"/>
    </xf>
    <xf numFmtId="176" fontId="17" fillId="3" borderId="69" xfId="0" applyNumberFormat="1" applyFont="1" applyFill="1" applyBorder="1" applyAlignment="1">
      <alignment horizontal="right" vertical="center"/>
    </xf>
    <xf numFmtId="176" fontId="17" fillId="3" borderId="11" xfId="0" applyNumberFormat="1" applyFont="1" applyFill="1" applyBorder="1" applyAlignment="1">
      <alignment horizontal="right" vertical="center"/>
    </xf>
    <xf numFmtId="176" fontId="17" fillId="3" borderId="30" xfId="0" applyNumberFormat="1" applyFont="1" applyFill="1" applyBorder="1" applyAlignment="1">
      <alignment horizontal="right" vertical="center"/>
    </xf>
    <xf numFmtId="176" fontId="17" fillId="4" borderId="24" xfId="1" applyNumberFormat="1" applyFont="1" applyFill="1" applyBorder="1" applyAlignment="1">
      <alignment horizontal="right" vertical="center"/>
    </xf>
    <xf numFmtId="176" fontId="17" fillId="0" borderId="33" xfId="0" applyNumberFormat="1" applyFont="1" applyFill="1" applyBorder="1" applyAlignment="1">
      <alignment horizontal="right" vertical="center"/>
    </xf>
    <xf numFmtId="176" fontId="17" fillId="0" borderId="71" xfId="0" applyNumberFormat="1" applyFont="1" applyFill="1" applyBorder="1" applyAlignment="1">
      <alignment horizontal="right" vertical="center"/>
    </xf>
    <xf numFmtId="176" fontId="17" fillId="0" borderId="32" xfId="0" applyNumberFormat="1" applyFont="1" applyFill="1" applyBorder="1" applyAlignment="1">
      <alignment horizontal="right" vertical="center"/>
    </xf>
    <xf numFmtId="176" fontId="17" fillId="0" borderId="36" xfId="0" applyNumberFormat="1" applyFont="1" applyFill="1" applyBorder="1" applyAlignment="1">
      <alignment horizontal="right" vertical="center"/>
    </xf>
    <xf numFmtId="176" fontId="17" fillId="0" borderId="35" xfId="0" applyNumberFormat="1" applyFont="1" applyFill="1" applyBorder="1" applyAlignment="1">
      <alignment horizontal="right" vertical="center"/>
    </xf>
    <xf numFmtId="176" fontId="17" fillId="3" borderId="33" xfId="0" applyNumberFormat="1" applyFont="1" applyFill="1" applyBorder="1" applyAlignment="1">
      <alignment horizontal="right" vertical="center"/>
    </xf>
    <xf numFmtId="176" fontId="17" fillId="3" borderId="71" xfId="0" applyNumberFormat="1" applyFont="1" applyFill="1" applyBorder="1" applyAlignment="1">
      <alignment horizontal="right" vertical="center"/>
    </xf>
    <xf numFmtId="176" fontId="17" fillId="3" borderId="32" xfId="0" applyNumberFormat="1" applyFont="1" applyFill="1" applyBorder="1" applyAlignment="1">
      <alignment horizontal="right" vertical="center"/>
    </xf>
    <xf numFmtId="176" fontId="17" fillId="3" borderId="36" xfId="0" applyNumberFormat="1" applyFont="1" applyFill="1" applyBorder="1" applyAlignment="1">
      <alignment horizontal="right" vertical="center"/>
    </xf>
    <xf numFmtId="176" fontId="17" fillId="3" borderId="35" xfId="0" applyNumberFormat="1" applyFont="1" applyFill="1" applyBorder="1" applyAlignment="1">
      <alignment horizontal="right" vertical="center"/>
    </xf>
    <xf numFmtId="176" fontId="17" fillId="4" borderId="33" xfId="1" applyNumberFormat="1" applyFont="1" applyFill="1" applyBorder="1" applyAlignment="1">
      <alignment horizontal="right" vertical="center"/>
    </xf>
    <xf numFmtId="176" fontId="17" fillId="0" borderId="28" xfId="0" applyNumberFormat="1" applyFont="1" applyFill="1" applyBorder="1" applyAlignment="1">
      <alignment horizontal="right" vertical="center"/>
    </xf>
    <xf numFmtId="176" fontId="17" fillId="3" borderId="28" xfId="0" applyNumberFormat="1" applyFont="1" applyFill="1" applyBorder="1" applyAlignment="1">
      <alignment horizontal="right" vertical="center"/>
    </xf>
    <xf numFmtId="176" fontId="17" fillId="0" borderId="6" xfId="0" applyNumberFormat="1" applyFont="1" applyFill="1" applyBorder="1" applyAlignment="1">
      <alignment horizontal="right" vertical="center"/>
    </xf>
    <xf numFmtId="176" fontId="17" fillId="4" borderId="157" xfId="0" applyNumberFormat="1" applyFont="1" applyFill="1" applyBorder="1" applyAlignment="1">
      <alignment horizontal="right" vertical="center"/>
    </xf>
    <xf numFmtId="176" fontId="17" fillId="0" borderId="84" xfId="0" applyNumberFormat="1" applyFont="1" applyFill="1" applyBorder="1" applyAlignment="1">
      <alignment horizontal="right" vertical="center"/>
    </xf>
    <xf numFmtId="176" fontId="17" fillId="0" borderId="85" xfId="0" applyNumberFormat="1" applyFont="1" applyFill="1" applyBorder="1" applyAlignment="1">
      <alignment horizontal="right" vertical="center"/>
    </xf>
    <xf numFmtId="176" fontId="17" fillId="0" borderId="56" xfId="0" applyNumberFormat="1" applyFont="1" applyFill="1" applyBorder="1" applyAlignment="1">
      <alignment horizontal="right" vertical="center"/>
    </xf>
    <xf numFmtId="176" fontId="17" fillId="0" borderId="1" xfId="0" applyNumberFormat="1" applyFont="1" applyFill="1" applyBorder="1" applyAlignment="1">
      <alignment horizontal="right" vertical="center"/>
    </xf>
    <xf numFmtId="176" fontId="17" fillId="0" borderId="9" xfId="0" applyNumberFormat="1" applyFont="1" applyFill="1" applyBorder="1" applyAlignment="1">
      <alignment horizontal="right" vertical="center"/>
    </xf>
    <xf numFmtId="176" fontId="17" fillId="3" borderId="9" xfId="0" applyNumberFormat="1" applyFont="1" applyFill="1" applyBorder="1" applyAlignment="1">
      <alignment horizontal="right" vertical="center"/>
    </xf>
    <xf numFmtId="176" fontId="17" fillId="3" borderId="84" xfId="0" applyNumberFormat="1" applyFont="1" applyFill="1" applyBorder="1" applyAlignment="1">
      <alignment horizontal="right" vertical="center"/>
    </xf>
    <xf numFmtId="176" fontId="17" fillId="3" borderId="85" xfId="0" applyNumberFormat="1" applyFont="1" applyFill="1" applyBorder="1" applyAlignment="1">
      <alignment horizontal="right" vertical="center"/>
    </xf>
    <xf numFmtId="176" fontId="17" fillId="3" borderId="56" xfId="0" applyNumberFormat="1" applyFont="1" applyFill="1" applyBorder="1" applyAlignment="1">
      <alignment horizontal="right" vertical="center"/>
    </xf>
    <xf numFmtId="176" fontId="17" fillId="3" borderId="1" xfId="0" applyNumberFormat="1" applyFont="1" applyFill="1" applyBorder="1" applyAlignment="1">
      <alignment horizontal="right" vertical="center"/>
    </xf>
    <xf numFmtId="176" fontId="17" fillId="4" borderId="84" xfId="0" applyNumberFormat="1" applyFont="1" applyFill="1" applyBorder="1" applyAlignment="1">
      <alignment horizontal="right" vertical="center"/>
    </xf>
    <xf numFmtId="0" fontId="13" fillId="9" borderId="90" xfId="0" applyFont="1" applyFill="1" applyBorder="1" applyAlignment="1">
      <alignment horizontal="center" vertical="center"/>
    </xf>
    <xf numFmtId="178" fontId="17" fillId="0" borderId="153" xfId="2" applyNumberFormat="1" applyFont="1" applyFill="1" applyBorder="1" applyAlignment="1">
      <alignment horizontal="right" vertical="center"/>
    </xf>
    <xf numFmtId="178" fontId="13" fillId="9" borderId="26" xfId="2" applyNumberFormat="1" applyFont="1" applyFill="1" applyBorder="1" applyAlignment="1">
      <alignment horizontal="center" vertical="center"/>
    </xf>
    <xf numFmtId="178" fontId="17" fillId="4" borderId="26" xfId="2" applyNumberFormat="1" applyFont="1" applyFill="1" applyBorder="1" applyAlignment="1">
      <alignment horizontal="right" vertical="center"/>
    </xf>
    <xf numFmtId="178" fontId="13" fillId="9" borderId="30" xfId="2" applyNumberFormat="1" applyFont="1" applyFill="1" applyBorder="1" applyAlignment="1">
      <alignment horizontal="center" vertical="center"/>
    </xf>
    <xf numFmtId="178" fontId="17" fillId="0" borderId="31" xfId="2" applyNumberFormat="1" applyFont="1" applyFill="1" applyBorder="1" applyAlignment="1">
      <alignment horizontal="center" vertical="center"/>
    </xf>
    <xf numFmtId="178" fontId="17" fillId="0" borderId="32" xfId="2" applyNumberFormat="1" applyFont="1" applyFill="1" applyBorder="1" applyAlignment="1">
      <alignment horizontal="center" vertical="center"/>
    </xf>
    <xf numFmtId="178" fontId="17" fillId="0" borderId="40" xfId="2" applyNumberFormat="1" applyFont="1" applyFill="1" applyBorder="1" applyAlignment="1">
      <alignment horizontal="center" vertical="center"/>
    </xf>
    <xf numFmtId="178" fontId="17" fillId="0" borderId="72" xfId="2" applyNumberFormat="1" applyFont="1" applyFill="1" applyBorder="1" applyAlignment="1">
      <alignment horizontal="center" vertical="center"/>
    </xf>
    <xf numFmtId="178" fontId="17" fillId="0" borderId="35" xfId="2" applyNumberFormat="1" applyFont="1" applyFill="1" applyBorder="1" applyAlignment="1">
      <alignment horizontal="center" vertical="center"/>
    </xf>
    <xf numFmtId="178" fontId="13" fillId="9" borderId="35" xfId="2" applyNumberFormat="1" applyFont="1" applyFill="1" applyBorder="1" applyAlignment="1">
      <alignment horizontal="center" vertical="center"/>
    </xf>
    <xf numFmtId="178" fontId="17" fillId="3" borderId="35" xfId="2" applyNumberFormat="1" applyFont="1" applyFill="1" applyBorder="1" applyAlignment="1">
      <alignment horizontal="center" vertical="center"/>
    </xf>
    <xf numFmtId="178" fontId="17" fillId="4" borderId="35" xfId="2" applyNumberFormat="1" applyFont="1" applyFill="1" applyBorder="1" applyAlignment="1">
      <alignment horizontal="center" vertical="center"/>
    </xf>
    <xf numFmtId="178" fontId="17" fillId="0" borderId="157" xfId="2" applyNumberFormat="1" applyFont="1" applyFill="1" applyBorder="1" applyAlignment="1">
      <alignment horizontal="center" vertical="center"/>
    </xf>
    <xf numFmtId="178" fontId="17" fillId="0" borderId="16" xfId="2" applyNumberFormat="1" applyFont="1" applyFill="1" applyBorder="1" applyAlignment="1">
      <alignment horizontal="center" vertical="center"/>
    </xf>
    <xf numFmtId="178" fontId="17" fillId="0" borderId="17" xfId="2" applyNumberFormat="1" applyFont="1" applyFill="1" applyBorder="1" applyAlignment="1">
      <alignment horizontal="center" vertical="center"/>
    </xf>
    <xf numFmtId="178" fontId="17" fillId="0" borderId="19" xfId="2" applyNumberFormat="1" applyFont="1" applyFill="1" applyBorder="1" applyAlignment="1">
      <alignment horizontal="center" vertical="center"/>
    </xf>
    <xf numFmtId="178" fontId="17" fillId="3" borderId="157" xfId="2" applyNumberFormat="1" applyFont="1" applyFill="1" applyBorder="1" applyAlignment="1">
      <alignment horizontal="center" vertical="center"/>
    </xf>
    <xf numFmtId="178" fontId="17" fillId="4" borderId="157" xfId="2" applyNumberFormat="1" applyFont="1" applyFill="1" applyBorder="1" applyAlignment="1">
      <alignment horizontal="center" vertical="center"/>
    </xf>
    <xf numFmtId="178" fontId="17" fillId="0" borderId="122" xfId="2" applyNumberFormat="1" applyFont="1" applyFill="1" applyBorder="1" applyAlignment="1">
      <alignment horizontal="right" vertical="center"/>
    </xf>
    <xf numFmtId="178" fontId="13" fillId="9" borderId="9" xfId="2" applyNumberFormat="1" applyFont="1" applyFill="1" applyBorder="1" applyAlignment="1">
      <alignment horizontal="center" vertical="center"/>
    </xf>
    <xf numFmtId="0" fontId="13" fillId="0" borderId="0" xfId="0" applyFont="1" applyAlignment="1">
      <alignment horizontal="right"/>
    </xf>
    <xf numFmtId="0" fontId="1" fillId="0" borderId="0" xfId="0" applyFont="1" applyFill="1" applyBorder="1" applyAlignment="1">
      <alignment horizontal="center" vertical="center"/>
    </xf>
    <xf numFmtId="0" fontId="0" fillId="0" borderId="6" xfId="0" applyBorder="1"/>
    <xf numFmtId="0" fontId="11" fillId="0" borderId="0" xfId="0" applyFont="1" applyFill="1" applyBorder="1" applyAlignment="1">
      <alignment horizontal="center" vertical="center"/>
    </xf>
    <xf numFmtId="9" fontId="33" fillId="10" borderId="25" xfId="0" applyNumberFormat="1" applyFont="1" applyFill="1" applyBorder="1" applyAlignment="1">
      <alignment horizontal="right" vertical="center"/>
    </xf>
    <xf numFmtId="1" fontId="11" fillId="0" borderId="0" xfId="0" applyNumberFormat="1" applyFont="1" applyFill="1" applyBorder="1" applyAlignment="1">
      <alignment horizontal="right" vertical="center"/>
    </xf>
    <xf numFmtId="9" fontId="33" fillId="0" borderId="24" xfId="2" applyFont="1" applyFill="1" applyBorder="1" applyAlignment="1">
      <alignment horizontal="right" vertical="center"/>
    </xf>
    <xf numFmtId="9" fontId="33" fillId="0" borderId="33" xfId="2" applyFont="1" applyFill="1" applyBorder="1" applyAlignment="1">
      <alignment horizontal="right" vertical="center"/>
    </xf>
    <xf numFmtId="9" fontId="33" fillId="0" borderId="6" xfId="2" applyFont="1" applyFill="1" applyBorder="1" applyAlignment="1">
      <alignment horizontal="right" vertical="center"/>
    </xf>
    <xf numFmtId="9" fontId="33" fillId="10" borderId="8" xfId="0" applyNumberFormat="1" applyFont="1" applyFill="1" applyBorder="1" applyAlignment="1">
      <alignment horizontal="right" vertical="center"/>
    </xf>
    <xf numFmtId="9" fontId="33" fillId="0" borderId="38" xfId="2" applyFont="1" applyFill="1" applyBorder="1" applyAlignment="1">
      <alignment horizontal="right" vertical="center"/>
    </xf>
    <xf numFmtId="9" fontId="33" fillId="0" borderId="155" xfId="2" applyFont="1" applyFill="1" applyBorder="1" applyAlignment="1">
      <alignment horizontal="right" vertical="center"/>
    </xf>
    <xf numFmtId="9" fontId="33" fillId="10" borderId="175" xfId="0" applyNumberFormat="1" applyFont="1" applyFill="1" applyBorder="1" applyAlignment="1">
      <alignment horizontal="right" vertical="center"/>
    </xf>
    <xf numFmtId="9" fontId="33" fillId="0" borderId="138" xfId="2" applyFont="1" applyFill="1" applyBorder="1" applyAlignment="1">
      <alignment horizontal="right" vertical="center"/>
    </xf>
    <xf numFmtId="0" fontId="1" fillId="0" borderId="0" xfId="0" applyFont="1" applyBorder="1"/>
    <xf numFmtId="0" fontId="0" fillId="0" borderId="0" xfId="0" applyBorder="1"/>
    <xf numFmtId="0" fontId="16" fillId="4" borderId="9" xfId="0" applyFont="1" applyFill="1" applyBorder="1" applyAlignment="1">
      <alignment horizontal="center" vertical="center"/>
    </xf>
    <xf numFmtId="0" fontId="12" fillId="3" borderId="3" xfId="0" applyFont="1" applyFill="1" applyBorder="1" applyAlignment="1">
      <alignment horizontal="center" vertical="center"/>
    </xf>
    <xf numFmtId="0" fontId="20" fillId="4" borderId="9" xfId="0" applyFont="1" applyFill="1" applyBorder="1" applyAlignment="1">
      <alignment horizontal="center" vertical="center"/>
    </xf>
    <xf numFmtId="178" fontId="17" fillId="3" borderId="132" xfId="2" applyNumberFormat="1" applyFont="1" applyFill="1" applyBorder="1" applyAlignment="1">
      <alignment horizontal="center" vertical="center"/>
    </xf>
    <xf numFmtId="178" fontId="18" fillId="9" borderId="157" xfId="2" applyNumberFormat="1" applyFont="1" applyFill="1" applyBorder="1" applyAlignment="1">
      <alignment horizontal="center" vertical="center"/>
    </xf>
    <xf numFmtId="0" fontId="0" fillId="0" borderId="0" xfId="0" applyAlignment="1">
      <alignment horizontal="right"/>
    </xf>
    <xf numFmtId="0" fontId="14" fillId="0" borderId="0" xfId="0" applyFont="1"/>
    <xf numFmtId="176" fontId="17" fillId="0" borderId="177" xfId="1" applyNumberFormat="1" applyFont="1" applyFill="1" applyBorder="1" applyAlignment="1">
      <alignment horizontal="right" vertical="center"/>
    </xf>
    <xf numFmtId="176" fontId="17" fillId="0" borderId="12" xfId="1" quotePrefix="1" applyNumberFormat="1" applyFont="1" applyFill="1" applyBorder="1" applyAlignment="1">
      <alignment horizontal="center" vertical="center"/>
    </xf>
    <xf numFmtId="176" fontId="17" fillId="0" borderId="12" xfId="1" applyNumberFormat="1" applyFont="1" applyFill="1" applyBorder="1" applyAlignment="1">
      <alignment horizontal="center" vertical="center"/>
    </xf>
    <xf numFmtId="176" fontId="17" fillId="0" borderId="176" xfId="1" applyNumberFormat="1" applyFont="1" applyFill="1" applyBorder="1" applyAlignment="1">
      <alignment horizontal="center" vertical="center"/>
    </xf>
    <xf numFmtId="176" fontId="17" fillId="0" borderId="17" xfId="1" applyNumberFormat="1" applyFont="1" applyFill="1" applyBorder="1" applyAlignment="1">
      <alignment horizontal="center" vertical="center"/>
    </xf>
    <xf numFmtId="176" fontId="17" fillId="0" borderId="19" xfId="1" applyNumberFormat="1" applyFont="1" applyFill="1" applyBorder="1" applyAlignment="1">
      <alignment horizontal="center" vertical="center"/>
    </xf>
    <xf numFmtId="176" fontId="17" fillId="0" borderId="157" xfId="1" applyNumberFormat="1" applyFont="1" applyFill="1" applyBorder="1" applyAlignment="1">
      <alignment horizontal="center" vertical="center"/>
    </xf>
    <xf numFmtId="176" fontId="17" fillId="0" borderId="15" xfId="1" applyNumberFormat="1" applyFont="1" applyFill="1" applyBorder="1" applyAlignment="1">
      <alignment horizontal="center" vertical="center"/>
    </xf>
    <xf numFmtId="176" fontId="17" fillId="3" borderId="157" xfId="1" applyNumberFormat="1" applyFont="1" applyFill="1" applyBorder="1" applyAlignment="1">
      <alignment horizontal="center" vertical="center"/>
    </xf>
    <xf numFmtId="176" fontId="17" fillId="3" borderId="16" xfId="1" applyNumberFormat="1" applyFont="1" applyFill="1" applyBorder="1" applyAlignment="1">
      <alignment horizontal="center" vertical="center"/>
    </xf>
    <xf numFmtId="176" fontId="17" fillId="3" borderId="176" xfId="1" applyNumberFormat="1" applyFont="1" applyFill="1" applyBorder="1" applyAlignment="1">
      <alignment horizontal="center" vertical="center"/>
    </xf>
    <xf numFmtId="176" fontId="17" fillId="3" borderId="17" xfId="1" applyNumberFormat="1" applyFont="1" applyFill="1" applyBorder="1" applyAlignment="1">
      <alignment horizontal="center" vertical="center"/>
    </xf>
    <xf numFmtId="176" fontId="17" fillId="3" borderId="19" xfId="1" applyNumberFormat="1" applyFont="1" applyFill="1" applyBorder="1" applyAlignment="1">
      <alignment horizontal="center" vertical="center"/>
    </xf>
    <xf numFmtId="0" fontId="13" fillId="2" borderId="178" xfId="0" applyFont="1" applyFill="1" applyBorder="1" applyAlignment="1">
      <alignment horizontal="right" vertical="center"/>
    </xf>
    <xf numFmtId="0" fontId="13" fillId="2" borderId="179" xfId="0" applyFont="1" applyFill="1" applyBorder="1" applyAlignment="1">
      <alignment horizontal="center" vertical="center"/>
    </xf>
    <xf numFmtId="176" fontId="17" fillId="0" borderId="180" xfId="1" applyNumberFormat="1" applyFont="1" applyFill="1" applyBorder="1" applyAlignment="1">
      <alignment horizontal="right" vertical="center"/>
    </xf>
    <xf numFmtId="176" fontId="17" fillId="0" borderId="182" xfId="1" applyNumberFormat="1" applyFont="1" applyFill="1" applyBorder="1" applyAlignment="1">
      <alignment horizontal="right" vertical="center"/>
    </xf>
    <xf numFmtId="176" fontId="17" fillId="0" borderId="183" xfId="1" applyNumberFormat="1" applyFont="1" applyFill="1" applyBorder="1" applyAlignment="1">
      <alignment horizontal="right" vertical="center"/>
    </xf>
    <xf numFmtId="176" fontId="17" fillId="3" borderId="179" xfId="1" applyNumberFormat="1" applyFont="1" applyFill="1" applyBorder="1" applyAlignment="1">
      <alignment horizontal="right" vertical="center"/>
    </xf>
    <xf numFmtId="176" fontId="17" fillId="7" borderId="159" xfId="1" applyNumberFormat="1" applyFont="1" applyFill="1" applyBorder="1" applyAlignment="1">
      <alignment horizontal="right" vertical="center"/>
    </xf>
    <xf numFmtId="176" fontId="17" fillId="3" borderId="184" xfId="1" applyNumberFormat="1" applyFont="1" applyFill="1" applyBorder="1" applyAlignment="1">
      <alignment horizontal="right" vertical="center"/>
    </xf>
    <xf numFmtId="176" fontId="17" fillId="3" borderId="185" xfId="1" applyNumberFormat="1" applyFont="1" applyFill="1" applyBorder="1" applyAlignment="1">
      <alignment horizontal="right" vertical="center"/>
    </xf>
    <xf numFmtId="176" fontId="17" fillId="3" borderId="186" xfId="1" applyNumberFormat="1" applyFont="1" applyFill="1" applyBorder="1" applyAlignment="1">
      <alignment horizontal="right" vertical="center"/>
    </xf>
    <xf numFmtId="176" fontId="17" fillId="3" borderId="159" xfId="1" applyNumberFormat="1" applyFont="1" applyFill="1" applyBorder="1" applyAlignment="1">
      <alignment horizontal="right" vertical="center"/>
    </xf>
    <xf numFmtId="176" fontId="17" fillId="3" borderId="98" xfId="1" applyNumberFormat="1" applyFont="1" applyFill="1" applyBorder="1" applyAlignment="1">
      <alignment horizontal="right" vertical="center"/>
    </xf>
    <xf numFmtId="176" fontId="17" fillId="4" borderId="90" xfId="1" applyNumberFormat="1" applyFont="1" applyFill="1" applyBorder="1" applyAlignment="1">
      <alignment horizontal="right" vertical="center"/>
    </xf>
    <xf numFmtId="176" fontId="17" fillId="4" borderId="98" xfId="1" applyNumberFormat="1" applyFont="1" applyFill="1" applyBorder="1" applyAlignment="1">
      <alignment horizontal="right" vertical="center"/>
    </xf>
    <xf numFmtId="176" fontId="17" fillId="0" borderId="101" xfId="1" applyNumberFormat="1" applyFont="1" applyFill="1" applyBorder="1" applyAlignment="1">
      <alignment horizontal="center" vertical="center"/>
    </xf>
    <xf numFmtId="176" fontId="17" fillId="0" borderId="181" xfId="1" applyNumberFormat="1" applyFont="1" applyFill="1" applyBorder="1" applyAlignment="1">
      <alignment horizontal="center" vertical="center"/>
    </xf>
    <xf numFmtId="176" fontId="17" fillId="7" borderId="157" xfId="1" applyNumberFormat="1" applyFont="1" applyFill="1" applyBorder="1" applyAlignment="1">
      <alignment horizontal="center" vertical="center"/>
    </xf>
    <xf numFmtId="176" fontId="17" fillId="3" borderId="15" xfId="1" applyNumberFormat="1" applyFont="1" applyFill="1" applyBorder="1" applyAlignment="1">
      <alignment horizontal="center" vertical="center"/>
    </xf>
    <xf numFmtId="176" fontId="17" fillId="0" borderId="31" xfId="0" applyNumberFormat="1" applyFont="1" applyFill="1" applyBorder="1" applyAlignment="1">
      <alignment horizontal="right" vertical="center"/>
    </xf>
    <xf numFmtId="176" fontId="17" fillId="0" borderId="40" xfId="0" applyNumberFormat="1" applyFont="1" applyFill="1" applyBorder="1" applyAlignment="1">
      <alignment horizontal="right" vertical="center"/>
    </xf>
    <xf numFmtId="176" fontId="17" fillId="0" borderId="72" xfId="0" applyNumberFormat="1" applyFont="1" applyFill="1" applyBorder="1" applyAlignment="1">
      <alignment horizontal="right" vertical="center"/>
    </xf>
    <xf numFmtId="176" fontId="17" fillId="0" borderId="41" xfId="0" applyNumberFormat="1" applyFont="1" applyFill="1" applyBorder="1" applyAlignment="1">
      <alignment horizontal="right" vertical="center"/>
    </xf>
    <xf numFmtId="176" fontId="17" fillId="3" borderId="40" xfId="0" applyNumberFormat="1" applyFont="1" applyFill="1" applyBorder="1" applyAlignment="1">
      <alignment horizontal="right" vertical="center"/>
    </xf>
    <xf numFmtId="176" fontId="17" fillId="3" borderId="38" xfId="0" applyNumberFormat="1" applyFont="1" applyFill="1" applyBorder="1" applyAlignment="1">
      <alignment horizontal="right" vertical="center"/>
    </xf>
    <xf numFmtId="176" fontId="17" fillId="3" borderId="72" xfId="0" applyNumberFormat="1" applyFont="1" applyFill="1" applyBorder="1" applyAlignment="1">
      <alignment horizontal="right" vertical="center"/>
    </xf>
    <xf numFmtId="176" fontId="17" fillId="3" borderId="41" xfId="0" applyNumberFormat="1" applyFont="1" applyFill="1" applyBorder="1" applyAlignment="1">
      <alignment horizontal="right" vertical="center"/>
    </xf>
    <xf numFmtId="176" fontId="17" fillId="4" borderId="40" xfId="0" applyNumberFormat="1" applyFont="1" applyFill="1" applyBorder="1" applyAlignment="1">
      <alignment horizontal="right" vertical="center"/>
    </xf>
    <xf numFmtId="176" fontId="17" fillId="0" borderId="90" xfId="0" applyNumberFormat="1" applyFont="1" applyFill="1" applyBorder="1" applyAlignment="1">
      <alignment horizontal="center" vertical="center"/>
    </xf>
    <xf numFmtId="176" fontId="17" fillId="0" borderId="12" xfId="0" applyNumberFormat="1" applyFont="1" applyFill="1" applyBorder="1" applyAlignment="1">
      <alignment horizontal="center" vertical="center"/>
    </xf>
    <xf numFmtId="176" fontId="17" fillId="0" borderId="176" xfId="0" applyNumberFormat="1" applyFont="1" applyFill="1" applyBorder="1" applyAlignment="1">
      <alignment horizontal="center" vertical="center"/>
    </xf>
    <xf numFmtId="176" fontId="17" fillId="0" borderId="181" xfId="0" applyNumberFormat="1" applyFont="1" applyFill="1" applyBorder="1" applyAlignment="1">
      <alignment horizontal="center" vertical="center"/>
    </xf>
    <xf numFmtId="176" fontId="17" fillId="0" borderId="15" xfId="0" applyNumberFormat="1" applyFont="1" applyFill="1" applyBorder="1" applyAlignment="1">
      <alignment horizontal="center" vertical="center"/>
    </xf>
    <xf numFmtId="176" fontId="17" fillId="0" borderId="157" xfId="0" applyNumberFormat="1" applyFont="1" applyFill="1" applyBorder="1" applyAlignment="1">
      <alignment horizontal="center" vertical="center"/>
    </xf>
    <xf numFmtId="176" fontId="17" fillId="3" borderId="157" xfId="0" applyNumberFormat="1" applyFont="1" applyFill="1" applyBorder="1" applyAlignment="1">
      <alignment horizontal="center" vertical="center"/>
    </xf>
    <xf numFmtId="176" fontId="17" fillId="3" borderId="16" xfId="0" applyNumberFormat="1" applyFont="1" applyFill="1" applyBorder="1" applyAlignment="1">
      <alignment horizontal="center" vertical="center"/>
    </xf>
    <xf numFmtId="176" fontId="17" fillId="3" borderId="176" xfId="0" applyNumberFormat="1" applyFont="1" applyFill="1" applyBorder="1" applyAlignment="1">
      <alignment horizontal="center" vertical="center"/>
    </xf>
    <xf numFmtId="176" fontId="17" fillId="3" borderId="181" xfId="0" applyNumberFormat="1" applyFont="1" applyFill="1" applyBorder="1" applyAlignment="1">
      <alignment horizontal="center" vertical="center"/>
    </xf>
    <xf numFmtId="176" fontId="17" fillId="3" borderId="90" xfId="0" applyNumberFormat="1" applyFont="1" applyFill="1" applyBorder="1" applyAlignment="1">
      <alignment horizontal="center" vertical="center"/>
    </xf>
    <xf numFmtId="0" fontId="10" fillId="0" borderId="0" xfId="0" applyFont="1" applyFill="1"/>
    <xf numFmtId="178" fontId="6" fillId="4" borderId="26" xfId="2" applyNumberFormat="1" applyFont="1" applyFill="1" applyBorder="1"/>
    <xf numFmtId="178" fontId="6" fillId="4" borderId="35" xfId="2" applyNumberFormat="1" applyFont="1" applyFill="1" applyBorder="1"/>
    <xf numFmtId="178" fontId="6" fillId="4" borderId="92" xfId="2" applyNumberFormat="1" applyFont="1" applyFill="1" applyBorder="1"/>
    <xf numFmtId="178" fontId="6" fillId="4" borderId="46" xfId="2" applyNumberFormat="1" applyFont="1" applyFill="1" applyBorder="1"/>
    <xf numFmtId="178" fontId="6" fillId="4" borderId="30" xfId="2" applyNumberFormat="1" applyFont="1" applyFill="1" applyBorder="1"/>
    <xf numFmtId="178" fontId="6" fillId="4" borderId="33" xfId="2" applyNumberFormat="1" applyFont="1" applyFill="1" applyBorder="1"/>
    <xf numFmtId="178" fontId="6" fillId="4" borderId="55" xfId="2" applyNumberFormat="1" applyFont="1" applyFill="1" applyBorder="1"/>
    <xf numFmtId="178" fontId="6" fillId="0" borderId="1" xfId="2" applyNumberFormat="1" applyFont="1" applyFill="1" applyBorder="1"/>
    <xf numFmtId="178" fontId="6" fillId="4" borderId="63" xfId="2" applyNumberFormat="1" applyFont="1" applyFill="1" applyBorder="1"/>
    <xf numFmtId="178" fontId="6" fillId="4" borderId="9" xfId="2" applyNumberFormat="1" applyFont="1" applyFill="1" applyBorder="1"/>
    <xf numFmtId="178" fontId="17" fillId="4" borderId="132" xfId="2" applyNumberFormat="1" applyFont="1" applyFill="1" applyBorder="1"/>
    <xf numFmtId="178" fontId="6" fillId="4" borderId="132" xfId="2" applyNumberFormat="1" applyFont="1" applyFill="1" applyBorder="1"/>
    <xf numFmtId="0" fontId="17" fillId="4" borderId="9" xfId="0" applyFont="1" applyFill="1" applyBorder="1" applyAlignment="1">
      <alignment horizontal="center" vertical="center"/>
    </xf>
    <xf numFmtId="178" fontId="17" fillId="4" borderId="55" xfId="2" applyNumberFormat="1" applyFont="1" applyFill="1" applyBorder="1" applyAlignment="1">
      <alignment horizontal="center" vertical="center"/>
    </xf>
    <xf numFmtId="178" fontId="26" fillId="8" borderId="26" xfId="2" applyNumberFormat="1" applyFont="1" applyFill="1" applyBorder="1" applyAlignment="1">
      <alignment horizontal="right" vertical="center"/>
    </xf>
    <xf numFmtId="178" fontId="26" fillId="8" borderId="7" xfId="2" applyNumberFormat="1" applyFont="1" applyFill="1" applyBorder="1" applyAlignment="1">
      <alignment horizontal="right" vertical="center"/>
    </xf>
    <xf numFmtId="178" fontId="26" fillId="8" borderId="35" xfId="2" applyNumberFormat="1" applyFont="1" applyFill="1" applyBorder="1" applyAlignment="1">
      <alignment horizontal="right" vertical="center"/>
    </xf>
    <xf numFmtId="178" fontId="26" fillId="8" borderId="40" xfId="2" applyNumberFormat="1" applyFont="1" applyFill="1" applyBorder="1" applyAlignment="1">
      <alignment horizontal="right" vertical="center"/>
    </xf>
    <xf numFmtId="178" fontId="26" fillId="8" borderId="157" xfId="2" applyNumberFormat="1" applyFont="1" applyFill="1" applyBorder="1" applyAlignment="1">
      <alignment horizontal="right" vertical="center"/>
    </xf>
    <xf numFmtId="178" fontId="26" fillId="8" borderId="9" xfId="2" applyNumberFormat="1" applyFont="1" applyFill="1" applyBorder="1" applyAlignment="1">
      <alignment horizontal="right" vertical="center"/>
    </xf>
    <xf numFmtId="9" fontId="26" fillId="8" borderId="26" xfId="2" applyNumberFormat="1" applyFont="1" applyFill="1" applyBorder="1" applyAlignment="1">
      <alignment horizontal="right" vertical="center"/>
    </xf>
    <xf numFmtId="9" fontId="26" fillId="8" borderId="35" xfId="2" applyNumberFormat="1" applyFont="1" applyFill="1" applyBorder="1" applyAlignment="1">
      <alignment horizontal="right" vertical="center"/>
    </xf>
    <xf numFmtId="9" fontId="26" fillId="8" borderId="7" xfId="2" applyNumberFormat="1" applyFont="1" applyFill="1" applyBorder="1" applyAlignment="1">
      <alignment horizontal="right" vertical="center"/>
    </xf>
    <xf numFmtId="9" fontId="26" fillId="8" borderId="40" xfId="2" applyNumberFormat="1" applyFont="1" applyFill="1" applyBorder="1" applyAlignment="1">
      <alignment horizontal="right" vertical="center"/>
    </xf>
    <xf numFmtId="9" fontId="26" fillId="8" borderId="55" xfId="2" applyNumberFormat="1" applyFont="1" applyFill="1" applyBorder="1" applyAlignment="1">
      <alignment horizontal="right" vertical="center"/>
    </xf>
    <xf numFmtId="9" fontId="17" fillId="4" borderId="159" xfId="2" applyFont="1" applyFill="1" applyBorder="1" applyAlignment="1">
      <alignment horizontal="right" vertical="center"/>
    </xf>
    <xf numFmtId="9" fontId="33" fillId="10" borderId="80" xfId="2" applyFont="1" applyFill="1" applyBorder="1" applyAlignment="1">
      <alignment horizontal="right" vertical="center"/>
    </xf>
    <xf numFmtId="9" fontId="33" fillId="10" borderId="33" xfId="2" applyFont="1" applyFill="1" applyBorder="1" applyAlignment="1">
      <alignment horizontal="right" vertical="center"/>
    </xf>
    <xf numFmtId="9" fontId="33" fillId="10" borderId="35" xfId="2" applyFont="1" applyFill="1" applyBorder="1" applyAlignment="1">
      <alignment horizontal="right" vertical="center"/>
    </xf>
    <xf numFmtId="9" fontId="33" fillId="10" borderId="155" xfId="2" applyFont="1" applyFill="1" applyBorder="1" applyAlignment="1">
      <alignment horizontal="right" vertical="center"/>
    </xf>
    <xf numFmtId="9" fontId="33" fillId="10" borderId="137" xfId="2" applyFont="1" applyFill="1" applyBorder="1" applyAlignment="1">
      <alignment horizontal="right" vertical="center"/>
    </xf>
    <xf numFmtId="9" fontId="33" fillId="10" borderId="26" xfId="2" applyFont="1" applyFill="1" applyBorder="1" applyAlignment="1">
      <alignment horizontal="right" vertical="center"/>
    </xf>
    <xf numFmtId="9" fontId="33" fillId="10" borderId="157" xfId="2" applyFont="1" applyFill="1" applyBorder="1" applyAlignment="1">
      <alignment horizontal="right" vertical="center"/>
    </xf>
    <xf numFmtId="9" fontId="33" fillId="10" borderId="132" xfId="2" applyFont="1" applyFill="1" applyBorder="1" applyAlignment="1">
      <alignment horizontal="right" vertical="center"/>
    </xf>
    <xf numFmtId="176" fontId="26" fillId="8" borderId="129" xfId="0" applyNumberFormat="1" applyFont="1" applyFill="1" applyBorder="1" applyAlignment="1">
      <alignment horizontal="right" vertical="center"/>
    </xf>
    <xf numFmtId="176" fontId="26" fillId="8" borderId="35" xfId="0" applyNumberFormat="1" applyFont="1" applyFill="1" applyBorder="1" applyAlignment="1">
      <alignment horizontal="right" vertical="center"/>
    </xf>
    <xf numFmtId="176" fontId="26" fillId="8" borderId="7" xfId="0" applyNumberFormat="1" applyFont="1" applyFill="1" applyBorder="1" applyAlignment="1">
      <alignment horizontal="right" vertical="center"/>
    </xf>
    <xf numFmtId="176" fontId="26" fillId="8" borderId="157" xfId="0" applyNumberFormat="1" applyFont="1" applyFill="1" applyBorder="1" applyAlignment="1">
      <alignment horizontal="right" vertical="center"/>
    </xf>
    <xf numFmtId="176" fontId="26" fillId="8" borderId="9" xfId="0" applyNumberFormat="1" applyFont="1" applyFill="1" applyBorder="1" applyAlignment="1">
      <alignment horizontal="right" vertical="center"/>
    </xf>
    <xf numFmtId="178" fontId="17" fillId="3" borderId="3" xfId="0" applyNumberFormat="1" applyFont="1" applyFill="1" applyBorder="1" applyAlignment="1">
      <alignment horizontal="right" vertical="center"/>
    </xf>
    <xf numFmtId="178" fontId="17" fillId="3" borderId="39" xfId="0" applyNumberFormat="1" applyFont="1" applyFill="1" applyBorder="1" applyAlignment="1">
      <alignment horizontal="right" vertical="center"/>
    </xf>
    <xf numFmtId="182" fontId="17" fillId="3" borderId="54" xfId="2" applyNumberFormat="1" applyFont="1" applyFill="1" applyBorder="1" applyAlignment="1">
      <alignment horizontal="right" vertical="center"/>
    </xf>
    <xf numFmtId="176" fontId="33" fillId="0" borderId="24" xfId="0" applyNumberFormat="1" applyFont="1" applyFill="1" applyBorder="1" applyAlignment="1">
      <alignment horizontal="right" vertical="center"/>
    </xf>
    <xf numFmtId="176" fontId="33" fillId="10" borderId="27" xfId="0" applyNumberFormat="1" applyFont="1" applyFill="1" applyBorder="1" applyAlignment="1">
      <alignment horizontal="right" vertical="center"/>
    </xf>
    <xf numFmtId="176" fontId="33" fillId="0" borderId="33" xfId="0" applyNumberFormat="1" applyFont="1" applyFill="1" applyBorder="1" applyAlignment="1">
      <alignment horizontal="right" vertical="center"/>
    </xf>
    <xf numFmtId="176" fontId="33" fillId="10" borderId="31" xfId="0" applyNumberFormat="1" applyFont="1" applyFill="1" applyBorder="1" applyAlignment="1">
      <alignment horizontal="right" vertical="center"/>
    </xf>
    <xf numFmtId="176" fontId="33" fillId="0" borderId="6" xfId="0" applyNumberFormat="1" applyFont="1" applyFill="1" applyBorder="1" applyAlignment="1">
      <alignment horizontal="right" vertical="center"/>
    </xf>
    <xf numFmtId="176" fontId="33" fillId="0" borderId="38" xfId="0" applyNumberFormat="1" applyFont="1" applyFill="1" applyBorder="1" applyAlignment="1">
      <alignment horizontal="right" vertical="center"/>
    </xf>
    <xf numFmtId="176" fontId="33" fillId="0" borderId="155" xfId="0" applyNumberFormat="1" applyFont="1" applyFill="1" applyBorder="1" applyAlignment="1">
      <alignment horizontal="right" vertical="center"/>
    </xf>
    <xf numFmtId="176" fontId="33" fillId="10" borderId="16" xfId="0" applyNumberFormat="1" applyFont="1" applyFill="1" applyBorder="1" applyAlignment="1">
      <alignment horizontal="right" vertical="center"/>
    </xf>
    <xf numFmtId="176" fontId="33" fillId="0" borderId="138" xfId="0" applyNumberFormat="1" applyFont="1" applyFill="1" applyBorder="1" applyAlignment="1">
      <alignment horizontal="right" vertical="center"/>
    </xf>
    <xf numFmtId="176" fontId="33" fillId="10" borderId="138" xfId="0" applyNumberFormat="1" applyFont="1" applyFill="1" applyBorder="1" applyAlignment="1">
      <alignment horizontal="right" vertical="center"/>
    </xf>
    <xf numFmtId="0" fontId="37" fillId="0" borderId="0" xfId="0" applyFont="1"/>
    <xf numFmtId="9" fontId="17" fillId="4" borderId="3" xfId="0" applyNumberFormat="1" applyFont="1" applyFill="1" applyBorder="1" applyAlignment="1">
      <alignment horizontal="right" vertical="center"/>
    </xf>
    <xf numFmtId="9" fontId="17" fillId="4" borderId="39" xfId="0" applyNumberFormat="1" applyFont="1" applyFill="1" applyBorder="1" applyAlignment="1">
      <alignment horizontal="right" vertical="center"/>
    </xf>
    <xf numFmtId="178" fontId="17" fillId="4" borderId="46" xfId="2" applyNumberFormat="1" applyFont="1" applyFill="1" applyBorder="1" applyAlignment="1">
      <alignment horizontal="center" vertical="center"/>
    </xf>
    <xf numFmtId="178" fontId="17" fillId="4" borderId="120" xfId="2" applyNumberFormat="1" applyFont="1" applyFill="1" applyBorder="1" applyAlignment="1">
      <alignment horizontal="center" vertical="center"/>
    </xf>
    <xf numFmtId="0" fontId="38" fillId="0" borderId="0" xfId="0" applyFont="1" applyBorder="1" applyAlignment="1">
      <alignment vertical="top"/>
    </xf>
    <xf numFmtId="0" fontId="2" fillId="0" borderId="0" xfId="0" applyFont="1" applyAlignment="1">
      <alignment horizontal="center"/>
    </xf>
    <xf numFmtId="0" fontId="13" fillId="0" borderId="0" xfId="0" applyFont="1" applyAlignment="1">
      <alignment horizontal="left" vertical="top" wrapText="1"/>
    </xf>
    <xf numFmtId="0" fontId="0" fillId="0" borderId="0" xfId="0" applyAlignment="1">
      <alignment vertical="top" wrapText="1"/>
    </xf>
    <xf numFmtId="0" fontId="12" fillId="0" borderId="6"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8" xfId="0" applyFont="1" applyFill="1" applyBorder="1" applyAlignment="1">
      <alignment horizontal="center" vertical="center"/>
    </xf>
    <xf numFmtId="0" fontId="16" fillId="3" borderId="11" xfId="0" applyFont="1" applyFill="1" applyBorder="1" applyAlignment="1">
      <alignment horizontal="center" vertical="center"/>
    </xf>
    <xf numFmtId="0" fontId="16" fillId="3" borderId="0" xfId="0" applyFont="1" applyFill="1" applyBorder="1" applyAlignment="1">
      <alignment horizontal="center" vertical="center"/>
    </xf>
    <xf numFmtId="55" fontId="12" fillId="0" borderId="2" xfId="0" applyNumberFormat="1" applyFont="1" applyFill="1" applyBorder="1" applyAlignment="1">
      <alignment horizontal="center" vertical="center"/>
    </xf>
    <xf numFmtId="55" fontId="12" fillId="0" borderId="5" xfId="0" applyNumberFormat="1" applyFont="1" applyFill="1" applyBorder="1" applyAlignment="1">
      <alignment horizontal="center" vertical="center"/>
    </xf>
    <xf numFmtId="0" fontId="12" fillId="0" borderId="3" xfId="0" applyFont="1" applyFill="1" applyBorder="1" applyAlignment="1">
      <alignment horizontal="center" vertical="center"/>
    </xf>
    <xf numFmtId="55" fontId="12" fillId="3" borderId="2" xfId="0" applyNumberFormat="1" applyFont="1" applyFill="1" applyBorder="1" applyAlignment="1">
      <alignment horizontal="center" vertical="center"/>
    </xf>
    <xf numFmtId="55" fontId="12" fillId="3" borderId="5"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0"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8"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0" xfId="0" applyFont="1" applyFill="1" applyBorder="1" applyAlignment="1">
      <alignment horizontal="center" vertical="center"/>
    </xf>
    <xf numFmtId="0" fontId="19" fillId="5" borderId="12" xfId="0" applyFont="1" applyFill="1" applyBorder="1" applyAlignment="1">
      <alignment horizontal="center" vertical="center"/>
    </xf>
    <xf numFmtId="0" fontId="19" fillId="5" borderId="13" xfId="0" applyFont="1" applyFill="1" applyBorder="1" applyAlignment="1">
      <alignment horizontal="center" vertical="center"/>
    </xf>
    <xf numFmtId="0" fontId="19" fillId="7" borderId="12" xfId="0" applyFont="1" applyFill="1" applyBorder="1" applyAlignment="1">
      <alignment horizontal="center" vertical="center"/>
    </xf>
    <xf numFmtId="0" fontId="19" fillId="7" borderId="13" xfId="0" applyFont="1" applyFill="1" applyBorder="1" applyAlignment="1">
      <alignment horizontal="center" vertical="center"/>
    </xf>
    <xf numFmtId="0" fontId="13" fillId="2" borderId="33" xfId="0" applyFont="1" applyFill="1" applyBorder="1" applyAlignment="1">
      <alignment horizontal="left" vertical="center" wrapText="1"/>
    </xf>
    <xf numFmtId="0" fontId="13" fillId="2" borderId="34" xfId="0" applyFont="1" applyFill="1" applyBorder="1" applyAlignment="1">
      <alignment horizontal="left" vertical="center" wrapText="1"/>
    </xf>
    <xf numFmtId="0" fontId="19" fillId="2" borderId="53" xfId="0" applyFont="1" applyFill="1" applyBorder="1" applyAlignment="1">
      <alignment horizontal="left" vertical="center" wrapText="1"/>
    </xf>
    <xf numFmtId="0" fontId="19" fillId="2" borderId="54" xfId="0" applyFont="1" applyFill="1" applyBorder="1" applyAlignment="1">
      <alignment horizontal="left" vertical="center" wrapText="1"/>
    </xf>
    <xf numFmtId="0" fontId="12" fillId="5" borderId="2" xfId="0" applyFont="1" applyFill="1" applyBorder="1" applyAlignment="1">
      <alignment horizontal="center" vertical="center"/>
    </xf>
    <xf numFmtId="0" fontId="12" fillId="5" borderId="3" xfId="0" applyFont="1" applyFill="1" applyBorder="1" applyAlignment="1">
      <alignment horizontal="center" vertical="center"/>
    </xf>
    <xf numFmtId="0" fontId="12" fillId="5" borderId="6" xfId="0" applyFont="1" applyFill="1" applyBorder="1" applyAlignment="1">
      <alignment horizontal="center" vertical="center"/>
    </xf>
    <xf numFmtId="0" fontId="12" fillId="5" borderId="8" xfId="0" applyFont="1" applyFill="1" applyBorder="1" applyAlignment="1">
      <alignment horizontal="center" vertical="center"/>
    </xf>
    <xf numFmtId="0" fontId="10" fillId="0" borderId="4" xfId="0" applyFont="1" applyBorder="1" applyAlignment="1">
      <alignment horizontal="center" vertical="center" wrapText="1"/>
    </xf>
    <xf numFmtId="0" fontId="10" fillId="0" borderId="9" xfId="0" applyFont="1" applyBorder="1" applyAlignment="1">
      <alignment horizontal="center" vertical="center"/>
    </xf>
    <xf numFmtId="0" fontId="10" fillId="0" borderId="7" xfId="0" applyFont="1" applyBorder="1" applyAlignment="1">
      <alignment horizontal="center" vertical="center" wrapText="1"/>
    </xf>
    <xf numFmtId="55" fontId="10" fillId="0" borderId="2" xfId="0" applyNumberFormat="1" applyFont="1" applyFill="1" applyBorder="1" applyAlignment="1">
      <alignment horizontal="center" vertical="center" wrapText="1"/>
    </xf>
    <xf numFmtId="55" fontId="10" fillId="0" borderId="5" xfId="0" applyNumberFormat="1" applyFont="1" applyFill="1" applyBorder="1" applyAlignment="1">
      <alignment horizontal="center" vertical="center"/>
    </xf>
    <xf numFmtId="55" fontId="10" fillId="0" borderId="6" xfId="0" applyNumberFormat="1" applyFont="1" applyFill="1" applyBorder="1" applyAlignment="1">
      <alignment horizontal="center" vertical="center"/>
    </xf>
    <xf numFmtId="55" fontId="10" fillId="0" borderId="0" xfId="0" applyNumberFormat="1" applyFont="1" applyFill="1" applyBorder="1" applyAlignment="1">
      <alignment horizontal="center" vertical="center"/>
    </xf>
    <xf numFmtId="0" fontId="12" fillId="7" borderId="4"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9" xfId="0" applyFont="1" applyFill="1" applyBorder="1" applyAlignment="1">
      <alignment horizontal="center" vertical="center"/>
    </xf>
    <xf numFmtId="0" fontId="12" fillId="7" borderId="2" xfId="0" applyFont="1" applyFill="1" applyBorder="1" applyAlignment="1">
      <alignment horizontal="center" vertical="center"/>
    </xf>
    <xf numFmtId="0" fontId="12" fillId="7" borderId="3" xfId="0" applyFont="1" applyFill="1" applyBorder="1" applyAlignment="1">
      <alignment horizontal="center" vertical="center"/>
    </xf>
    <xf numFmtId="0" fontId="12" fillId="7" borderId="6" xfId="0" applyFont="1" applyFill="1" applyBorder="1" applyAlignment="1">
      <alignment horizontal="center" vertical="center"/>
    </xf>
    <xf numFmtId="0" fontId="12" fillId="7" borderId="8" xfId="0" applyFont="1" applyFill="1" applyBorder="1" applyAlignment="1">
      <alignment horizontal="center" vertical="center"/>
    </xf>
    <xf numFmtId="0" fontId="13" fillId="2" borderId="53" xfId="0" applyFont="1" applyFill="1" applyBorder="1" applyAlignment="1">
      <alignment horizontal="left" vertical="center" wrapText="1"/>
    </xf>
    <xf numFmtId="0" fontId="13" fillId="2" borderId="54" xfId="0" applyFont="1" applyFill="1" applyBorder="1" applyAlignment="1">
      <alignment horizontal="left" vertical="center" wrapText="1"/>
    </xf>
    <xf numFmtId="0" fontId="13" fillId="7" borderId="53" xfId="0" applyFont="1" applyFill="1" applyBorder="1" applyAlignment="1">
      <alignment horizontal="left" vertical="center" wrapText="1"/>
    </xf>
    <xf numFmtId="0" fontId="13" fillId="7" borderId="54" xfId="0" applyFont="1" applyFill="1" applyBorder="1" applyAlignment="1">
      <alignment horizontal="left" vertical="center" wrapText="1"/>
    </xf>
    <xf numFmtId="0" fontId="13" fillId="7" borderId="33" xfId="0" applyFont="1" applyFill="1" applyBorder="1" applyAlignment="1">
      <alignment horizontal="left" vertical="center" wrapText="1"/>
    </xf>
    <xf numFmtId="0" fontId="13" fillId="7" borderId="36" xfId="0" applyFont="1" applyFill="1" applyBorder="1" applyAlignment="1">
      <alignment horizontal="left" vertical="center" wrapText="1"/>
    </xf>
    <xf numFmtId="0" fontId="13" fillId="2" borderId="61" xfId="0" applyFont="1" applyFill="1" applyBorder="1" applyAlignment="1">
      <alignment horizontal="left" vertical="center" wrapText="1"/>
    </xf>
    <xf numFmtId="0" fontId="13" fillId="2" borderId="62" xfId="0" applyFont="1" applyFill="1" applyBorder="1" applyAlignment="1">
      <alignment horizontal="left" vertical="center" wrapText="1"/>
    </xf>
    <xf numFmtId="0" fontId="13" fillId="7" borderId="2" xfId="0" applyFont="1" applyFill="1" applyBorder="1" applyAlignment="1">
      <alignment horizontal="left" vertical="center" wrapText="1"/>
    </xf>
    <xf numFmtId="0" fontId="13" fillId="7" borderId="3" xfId="0" applyFont="1" applyFill="1" applyBorder="1" applyAlignment="1">
      <alignment horizontal="left" vertical="center" wrapText="1"/>
    </xf>
    <xf numFmtId="55" fontId="10" fillId="0" borderId="24" xfId="0" applyNumberFormat="1" applyFont="1" applyFill="1" applyBorder="1" applyAlignment="1">
      <alignment horizontal="center" vertical="center"/>
    </xf>
    <xf numFmtId="0" fontId="10" fillId="0" borderId="11" xfId="0" applyFont="1" applyFill="1" applyBorder="1" applyAlignment="1">
      <alignment horizontal="center" vertical="center"/>
    </xf>
    <xf numFmtId="0" fontId="10" fillId="0" borderId="25" xfId="0" applyFont="1" applyFill="1" applyBorder="1" applyAlignment="1">
      <alignment horizontal="center" vertical="center"/>
    </xf>
    <xf numFmtId="55" fontId="16" fillId="3" borderId="24" xfId="0" applyNumberFormat="1" applyFont="1" applyFill="1" applyBorder="1" applyAlignment="1">
      <alignment horizontal="center" vertical="center"/>
    </xf>
    <xf numFmtId="0" fontId="16" fillId="3" borderId="8" xfId="0" applyFont="1" applyFill="1" applyBorder="1" applyAlignment="1">
      <alignment horizontal="center" vertical="center"/>
    </xf>
    <xf numFmtId="0" fontId="12" fillId="3" borderId="3" xfId="0" applyFont="1" applyFill="1" applyBorder="1" applyAlignment="1">
      <alignment horizontal="center" vertical="center"/>
    </xf>
    <xf numFmtId="0" fontId="15" fillId="2" borderId="8" xfId="0" applyFont="1" applyFill="1" applyBorder="1" applyAlignment="1">
      <alignment horizontal="center" vertical="center"/>
    </xf>
    <xf numFmtId="55" fontId="10" fillId="3" borderId="6" xfId="0" applyNumberFormat="1" applyFont="1" applyFill="1" applyBorder="1" applyAlignment="1">
      <alignment horizontal="center" vertical="center"/>
    </xf>
    <xf numFmtId="0" fontId="10" fillId="3" borderId="8" xfId="0" applyFont="1" applyFill="1" applyBorder="1" applyAlignment="1">
      <alignment horizontal="center" vertical="center"/>
    </xf>
    <xf numFmtId="0" fontId="13" fillId="2" borderId="123" xfId="0" applyFont="1" applyFill="1" applyBorder="1" applyAlignment="1">
      <alignment horizontal="center" vertical="center"/>
    </xf>
    <xf numFmtId="0" fontId="13" fillId="2" borderId="14"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3" fillId="7" borderId="137" xfId="0" applyFont="1" applyFill="1" applyBorder="1" applyAlignment="1">
      <alignment horizontal="left" vertical="center" wrapText="1"/>
    </xf>
    <xf numFmtId="0" fontId="13" fillId="7" borderId="146"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6" fillId="4" borderId="4" xfId="0" applyFont="1" applyFill="1" applyBorder="1" applyAlignment="1">
      <alignment horizontal="center" vertical="center" wrapText="1"/>
    </xf>
    <xf numFmtId="0" fontId="16" fillId="4" borderId="9" xfId="0" applyFont="1" applyFill="1" applyBorder="1" applyAlignment="1">
      <alignment horizontal="center" vertical="center"/>
    </xf>
    <xf numFmtId="0" fontId="19" fillId="2" borderId="6" xfId="0" applyFont="1" applyFill="1" applyBorder="1" applyAlignment="1">
      <alignment horizontal="center" vertical="center" wrapText="1"/>
    </xf>
    <xf numFmtId="0" fontId="19" fillId="2" borderId="8" xfId="0" applyFont="1" applyFill="1" applyBorder="1" applyAlignment="1">
      <alignment horizontal="center" vertical="center"/>
    </xf>
    <xf numFmtId="0" fontId="13" fillId="0" borderId="1" xfId="0" applyFont="1" applyFill="1" applyBorder="1" applyAlignment="1">
      <alignment horizontal="left" vertical="center" wrapText="1"/>
    </xf>
    <xf numFmtId="0" fontId="13" fillId="0" borderId="5" xfId="0" applyFont="1" applyFill="1" applyBorder="1" applyAlignment="1">
      <alignment horizontal="left" vertical="center" wrapText="1"/>
    </xf>
    <xf numFmtId="55" fontId="10" fillId="0" borderId="3" xfId="0" applyNumberFormat="1" applyFont="1" applyFill="1" applyBorder="1" applyAlignment="1">
      <alignment horizontal="center" vertical="center"/>
    </xf>
    <xf numFmtId="55" fontId="10" fillId="0" borderId="8" xfId="0" applyNumberFormat="1" applyFont="1" applyFill="1" applyBorder="1" applyAlignment="1">
      <alignment horizontal="center" vertical="center"/>
    </xf>
    <xf numFmtId="0" fontId="14" fillId="0" borderId="0" xfId="0" applyFont="1" applyFill="1" applyBorder="1" applyAlignment="1">
      <alignment horizontal="left" vertical="center" wrapText="1"/>
    </xf>
    <xf numFmtId="0" fontId="16" fillId="4" borderId="9" xfId="0" applyFont="1" applyFill="1" applyBorder="1" applyAlignment="1">
      <alignment horizontal="center" vertical="center" wrapText="1"/>
    </xf>
    <xf numFmtId="0" fontId="13" fillId="0" borderId="60" xfId="0" applyFont="1" applyFill="1" applyBorder="1" applyAlignment="1">
      <alignment horizontal="left" vertical="center" wrapText="1"/>
    </xf>
    <xf numFmtId="55" fontId="10" fillId="3" borderId="24" xfId="0" applyNumberFormat="1" applyFont="1" applyFill="1" applyBorder="1" applyAlignment="1">
      <alignment horizontal="center" vertical="center"/>
    </xf>
    <xf numFmtId="0" fontId="10" fillId="3" borderId="11" xfId="0" applyFont="1" applyFill="1" applyBorder="1" applyAlignment="1">
      <alignment horizontal="center" vertical="center"/>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12" fillId="2" borderId="6" xfId="0" applyFont="1" applyFill="1" applyBorder="1" applyAlignment="1">
      <alignment horizontal="center" vertical="center" wrapText="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13" fillId="5" borderId="12" xfId="0" applyFont="1" applyFill="1" applyBorder="1" applyAlignment="1">
      <alignment horizontal="center" vertical="center"/>
    </xf>
    <xf numFmtId="0" fontId="13" fillId="5" borderId="13" xfId="0" applyFont="1" applyFill="1" applyBorder="1" applyAlignment="1">
      <alignment horizontal="center" vertical="center"/>
    </xf>
    <xf numFmtId="0" fontId="13" fillId="2" borderId="80" xfId="0" applyFont="1" applyFill="1" applyBorder="1" applyAlignment="1">
      <alignment horizontal="center" vertical="center"/>
    </xf>
    <xf numFmtId="0" fontId="13" fillId="2" borderId="91"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8" fillId="2" borderId="155"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13" fillId="2" borderId="84" xfId="0" applyFont="1" applyFill="1" applyBorder="1" applyAlignment="1">
      <alignment horizontal="center" vertical="center"/>
    </xf>
    <xf numFmtId="0" fontId="13" fillId="2" borderId="10" xfId="0" applyFont="1" applyFill="1" applyBorder="1" applyAlignment="1">
      <alignment horizontal="center" vertical="center"/>
    </xf>
    <xf numFmtId="0" fontId="12" fillId="2" borderId="2" xfId="0" applyFont="1" applyFill="1" applyBorder="1" applyAlignment="1">
      <alignment horizontal="center"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Border="1" applyAlignment="1">
      <alignment horizontal="center" vertical="center"/>
    </xf>
    <xf numFmtId="0" fontId="18" fillId="2" borderId="33" xfId="0" applyFont="1" applyFill="1" applyBorder="1" applyAlignment="1">
      <alignment horizontal="center" vertical="center" wrapText="1"/>
    </xf>
    <xf numFmtId="0" fontId="18" fillId="2" borderId="34" xfId="0" applyFont="1" applyFill="1" applyBorder="1" applyAlignment="1">
      <alignment horizontal="center" vertical="center" wrapText="1"/>
    </xf>
    <xf numFmtId="0" fontId="28" fillId="8" borderId="4" xfId="0" applyFont="1" applyFill="1" applyBorder="1" applyAlignment="1">
      <alignment horizontal="center" vertical="center" wrapText="1"/>
    </xf>
    <xf numFmtId="0" fontId="28" fillId="8" borderId="9" xfId="0" applyFont="1" applyFill="1" applyBorder="1" applyAlignment="1">
      <alignment horizontal="center" vertical="center" wrapText="1"/>
    </xf>
    <xf numFmtId="0" fontId="19" fillId="2" borderId="13" xfId="0" applyFont="1" applyFill="1" applyBorder="1" applyAlignment="1">
      <alignment horizontal="center" vertical="center"/>
    </xf>
    <xf numFmtId="0" fontId="10" fillId="0" borderId="9" xfId="0" applyFont="1" applyBorder="1" applyAlignment="1">
      <alignment horizontal="center" vertical="center" wrapText="1"/>
    </xf>
    <xf numFmtId="0" fontId="12" fillId="7" borderId="7" xfId="0" applyFont="1" applyFill="1" applyBorder="1" applyAlignment="1">
      <alignment horizontal="center" vertical="center" wrapText="1"/>
    </xf>
    <xf numFmtId="0" fontId="18" fillId="2" borderId="22" xfId="0" applyFont="1" applyFill="1" applyBorder="1" applyAlignment="1">
      <alignment horizontal="center" vertical="center"/>
    </xf>
    <xf numFmtId="55" fontId="16" fillId="0" borderId="24" xfId="0" applyNumberFormat="1" applyFont="1" applyFill="1" applyBorder="1" applyAlignment="1">
      <alignment horizontal="center" vertical="center"/>
    </xf>
    <xf numFmtId="0" fontId="16" fillId="0" borderId="11"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25" xfId="0" applyFont="1" applyFill="1" applyBorder="1" applyAlignment="1">
      <alignment horizontal="center" vertical="center"/>
    </xf>
    <xf numFmtId="0" fontId="16" fillId="3" borderId="25" xfId="0" applyFont="1" applyFill="1" applyBorder="1" applyAlignment="1">
      <alignment horizontal="center" vertical="center"/>
    </xf>
    <xf numFmtId="0" fontId="18" fillId="2" borderId="53" xfId="0" applyFont="1" applyFill="1" applyBorder="1" applyAlignment="1">
      <alignment horizontal="center" vertical="center" wrapText="1"/>
    </xf>
    <xf numFmtId="0" fontId="18" fillId="2" borderId="54" xfId="0" applyFont="1" applyFill="1" applyBorder="1" applyAlignment="1">
      <alignment horizontal="center" vertical="center"/>
    </xf>
    <xf numFmtId="0" fontId="0" fillId="0" borderId="3"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8" xfId="0" applyFont="1" applyBorder="1" applyAlignment="1">
      <alignment horizontal="center" vertical="center" wrapText="1"/>
    </xf>
    <xf numFmtId="0" fontId="37" fillId="2" borderId="155" xfId="0" applyFont="1" applyFill="1" applyBorder="1" applyAlignment="1">
      <alignment horizontal="right" vertical="center" wrapText="1"/>
    </xf>
    <xf numFmtId="0" fontId="0" fillId="0" borderId="22" xfId="0" applyBorder="1" applyAlignment="1">
      <alignment horizontal="right" vertical="center"/>
    </xf>
    <xf numFmtId="55" fontId="10" fillId="3" borderId="0" xfId="0" applyNumberFormat="1" applyFont="1" applyFill="1" applyBorder="1" applyAlignment="1">
      <alignment horizontal="center" vertical="center"/>
    </xf>
    <xf numFmtId="55" fontId="16" fillId="3" borderId="11" xfId="0" applyNumberFormat="1" applyFont="1" applyFill="1" applyBorder="1" applyAlignment="1">
      <alignment horizontal="center" vertical="center"/>
    </xf>
    <xf numFmtId="0" fontId="13" fillId="2" borderId="6" xfId="0" applyFont="1" applyFill="1" applyBorder="1" applyAlignment="1">
      <alignment horizontal="center" vertical="center"/>
    </xf>
    <xf numFmtId="0" fontId="13" fillId="2" borderId="8" xfId="0" applyFont="1" applyFill="1" applyBorder="1" applyAlignment="1">
      <alignment horizontal="center" vertical="center"/>
    </xf>
    <xf numFmtId="0" fontId="19" fillId="2" borderId="129" xfId="0" applyFont="1" applyFill="1" applyBorder="1" applyAlignment="1">
      <alignment horizontal="center" vertical="center" wrapText="1"/>
    </xf>
    <xf numFmtId="0" fontId="19" fillId="2" borderId="7" xfId="0" applyFont="1" applyFill="1" applyBorder="1" applyAlignment="1">
      <alignment horizontal="center" vertical="center"/>
    </xf>
    <xf numFmtId="0" fontId="19" fillId="2" borderId="9" xfId="0" applyFont="1" applyFill="1" applyBorder="1" applyAlignment="1">
      <alignment horizontal="center" vertical="center"/>
    </xf>
    <xf numFmtId="55" fontId="10" fillId="0" borderId="2" xfId="0" applyNumberFormat="1" applyFont="1" applyFill="1" applyBorder="1" applyAlignment="1">
      <alignment horizontal="center" vertical="center"/>
    </xf>
    <xf numFmtId="0" fontId="10" fillId="0" borderId="3" xfId="0" applyFont="1" applyFill="1" applyBorder="1" applyAlignment="1">
      <alignment horizontal="center" vertical="center"/>
    </xf>
    <xf numFmtId="55" fontId="10" fillId="3" borderId="5" xfId="0" applyNumberFormat="1" applyFont="1" applyFill="1" applyBorder="1" applyAlignment="1">
      <alignment horizontal="center" vertical="center"/>
    </xf>
    <xf numFmtId="0" fontId="10" fillId="3" borderId="3" xfId="0" applyFont="1" applyFill="1" applyBorder="1" applyAlignment="1">
      <alignment horizontal="center" vertical="center"/>
    </xf>
    <xf numFmtId="0" fontId="13" fillId="0" borderId="8" xfId="0" applyFont="1" applyBorder="1" applyAlignment="1">
      <alignment horizontal="center" vertical="center"/>
    </xf>
    <xf numFmtId="0" fontId="10" fillId="5" borderId="6" xfId="0" applyFont="1" applyFill="1" applyBorder="1" applyAlignment="1">
      <alignment horizontal="center" vertical="center"/>
    </xf>
    <xf numFmtId="0" fontId="10" fillId="5" borderId="8" xfId="0" applyFont="1" applyFill="1" applyBorder="1" applyAlignment="1">
      <alignment horizontal="center" vertical="center"/>
    </xf>
    <xf numFmtId="0" fontId="18" fillId="2" borderId="38" xfId="0" applyFont="1" applyFill="1" applyBorder="1" applyAlignment="1">
      <alignment horizontal="center" vertical="center" wrapText="1"/>
    </xf>
    <xf numFmtId="0" fontId="18" fillId="2" borderId="39" xfId="0" applyFont="1" applyFill="1" applyBorder="1" applyAlignment="1">
      <alignment horizontal="center" vertical="center"/>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7" xfId="0" applyFont="1" applyFill="1" applyBorder="1" applyAlignment="1">
      <alignment horizontal="center" vertical="center" wrapText="1"/>
    </xf>
    <xf numFmtId="55" fontId="23" fillId="0" borderId="4" xfId="0" applyNumberFormat="1" applyFont="1" applyFill="1" applyBorder="1" applyAlignment="1">
      <alignment horizontal="center" vertical="center" wrapText="1"/>
    </xf>
    <xf numFmtId="0" fontId="27" fillId="0" borderId="7" xfId="0" applyFont="1" applyBorder="1" applyAlignment="1">
      <alignment horizontal="center" vertical="center"/>
    </xf>
    <xf numFmtId="0" fontId="27" fillId="0" borderId="90" xfId="0" applyFont="1" applyBorder="1" applyAlignment="1">
      <alignment horizontal="center" vertical="center"/>
    </xf>
    <xf numFmtId="55" fontId="23" fillId="10" borderId="2" xfId="0" applyNumberFormat="1" applyFont="1" applyFill="1" applyBorder="1" applyAlignment="1">
      <alignment horizontal="center" vertical="center" wrapText="1"/>
    </xf>
    <xf numFmtId="0" fontId="27" fillId="0" borderId="6" xfId="0" applyFont="1" applyBorder="1" applyAlignment="1">
      <alignment horizontal="center" vertical="center"/>
    </xf>
    <xf numFmtId="0" fontId="27" fillId="0" borderId="12" xfId="0" applyFont="1" applyBorder="1" applyAlignment="1">
      <alignment horizontal="center" vertical="center"/>
    </xf>
    <xf numFmtId="0" fontId="32" fillId="2" borderId="80" xfId="0" applyFont="1" applyFill="1" applyBorder="1" applyAlignment="1">
      <alignment horizontal="center" vertical="center"/>
    </xf>
    <xf numFmtId="0" fontId="32" fillId="2" borderId="91" xfId="0" applyFont="1" applyFill="1" applyBorder="1" applyAlignment="1">
      <alignment horizontal="center" vertical="center"/>
    </xf>
    <xf numFmtId="0" fontId="27" fillId="2" borderId="12" xfId="0" applyFont="1" applyFill="1" applyBorder="1" applyAlignment="1">
      <alignment horizontal="center" vertical="center"/>
    </xf>
    <xf numFmtId="0" fontId="27" fillId="0" borderId="13" xfId="0" applyFont="1" applyBorder="1" applyAlignment="1">
      <alignment horizontal="center" vertical="center"/>
    </xf>
    <xf numFmtId="0" fontId="29" fillId="2" borderId="2" xfId="0" applyFont="1" applyFill="1" applyBorder="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8" xfId="0" applyFont="1" applyBorder="1" applyAlignment="1">
      <alignment horizontal="center" vertical="center" wrapText="1"/>
    </xf>
    <xf numFmtId="55" fontId="23" fillId="10" borderId="86" xfId="0" applyNumberFormat="1" applyFont="1" applyFill="1" applyBorder="1" applyAlignment="1">
      <alignment horizontal="center" vertical="center" wrapText="1"/>
    </xf>
    <xf numFmtId="0" fontId="27" fillId="0" borderId="142" xfId="0" applyFont="1" applyBorder="1" applyAlignment="1">
      <alignment horizontal="center" vertical="center"/>
    </xf>
    <xf numFmtId="0" fontId="27" fillId="0" borderId="101" xfId="0" applyFont="1" applyBorder="1" applyAlignment="1">
      <alignment horizontal="center" vertical="center"/>
    </xf>
    <xf numFmtId="55" fontId="23" fillId="10" borderId="173" xfId="0" applyNumberFormat="1" applyFont="1" applyFill="1" applyBorder="1" applyAlignment="1">
      <alignment horizontal="center" vertical="center" wrapText="1"/>
    </xf>
    <xf numFmtId="0" fontId="27" fillId="0" borderId="109" xfId="0" applyFont="1" applyBorder="1" applyAlignment="1">
      <alignment vertical="center"/>
    </xf>
    <xf numFmtId="0" fontId="27" fillId="0" borderId="174" xfId="0" applyFont="1" applyBorder="1" applyAlignment="1">
      <alignment vertical="center"/>
    </xf>
    <xf numFmtId="0" fontId="32" fillId="2" borderId="33" xfId="0" applyFont="1" applyFill="1" applyBorder="1" applyAlignment="1">
      <alignment horizontal="center" vertical="center"/>
    </xf>
    <xf numFmtId="0" fontId="27" fillId="0" borderId="34" xfId="0" applyFont="1" applyBorder="1" applyAlignment="1">
      <alignment horizontal="center" vertical="center"/>
    </xf>
    <xf numFmtId="0" fontId="27" fillId="2" borderId="33" xfId="0" applyFont="1" applyFill="1" applyBorder="1" applyAlignment="1">
      <alignment horizontal="center" vertical="center"/>
    </xf>
    <xf numFmtId="0" fontId="32" fillId="2" borderId="137" xfId="0" applyFont="1" applyFill="1" applyBorder="1" applyAlignment="1">
      <alignment horizontal="center" vertical="center"/>
    </xf>
    <xf numFmtId="0" fontId="27" fillId="0" borderId="146" xfId="0" applyFont="1" applyBorder="1" applyAlignment="1">
      <alignment horizontal="center" vertical="center"/>
    </xf>
    <xf numFmtId="55" fontId="23" fillId="10" borderId="4" xfId="0" applyNumberFormat="1" applyFont="1" applyFill="1" applyBorder="1" applyAlignment="1">
      <alignment horizontal="center" vertical="center" wrapText="1"/>
    </xf>
  </cellXfs>
  <cellStyles count="8">
    <cellStyle name="Comma_ SG&amp;A Bridge " xfId="3"/>
    <cellStyle name="Currency1" xfId="4"/>
    <cellStyle name="Followed Hyperlink" xfId="5"/>
    <cellStyle name="Hyperlink" xfId="6"/>
    <cellStyle name="パーセント" xfId="2" builtinId="5"/>
    <cellStyle name="桁区切り" xfId="1" builtinId="6"/>
    <cellStyle name="標準" xfId="0" builtinId="0"/>
    <cellStyle name="標準 2" xfId="7"/>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457200</xdr:colOff>
      <xdr:row>31</xdr:row>
      <xdr:rowOff>180975</xdr:rowOff>
    </xdr:from>
    <xdr:to>
      <xdr:col>8</xdr:col>
      <xdr:colOff>4219575</xdr:colOff>
      <xdr:row>38</xdr:row>
      <xdr:rowOff>209550</xdr:rowOff>
    </xdr:to>
    <xdr:sp macro="" textlink="">
      <xdr:nvSpPr>
        <xdr:cNvPr id="2" name="Rectangle 1"/>
        <xdr:cNvSpPr>
          <a:spLocks noChangeArrowheads="1"/>
        </xdr:cNvSpPr>
      </xdr:nvSpPr>
      <xdr:spPr bwMode="auto">
        <a:xfrm>
          <a:off x="1289050" y="8988425"/>
          <a:ext cx="13363575" cy="17367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0</xdr:colOff>
      <xdr:row>16</xdr:row>
      <xdr:rowOff>9525</xdr:rowOff>
    </xdr:from>
    <xdr:to>
      <xdr:col>20</xdr:col>
      <xdr:colOff>0</xdr:colOff>
      <xdr:row>16</xdr:row>
      <xdr:rowOff>257175</xdr:rowOff>
    </xdr:to>
    <xdr:sp macro="" textlink="">
      <xdr:nvSpPr>
        <xdr:cNvPr id="2" name="Line 1"/>
        <xdr:cNvSpPr>
          <a:spLocks noChangeShapeType="1"/>
        </xdr:cNvSpPr>
      </xdr:nvSpPr>
      <xdr:spPr bwMode="auto">
        <a:xfrm flipV="1">
          <a:off x="17614900" y="39020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16</xdr:row>
      <xdr:rowOff>0</xdr:rowOff>
    </xdr:from>
    <xdr:to>
      <xdr:col>20</xdr:col>
      <xdr:colOff>0</xdr:colOff>
      <xdr:row>16</xdr:row>
      <xdr:rowOff>257175</xdr:rowOff>
    </xdr:to>
    <xdr:sp macro="" textlink="">
      <xdr:nvSpPr>
        <xdr:cNvPr id="3" name="Line 2"/>
        <xdr:cNvSpPr>
          <a:spLocks noChangeShapeType="1"/>
        </xdr:cNvSpPr>
      </xdr:nvSpPr>
      <xdr:spPr bwMode="auto">
        <a:xfrm flipV="1">
          <a:off x="17614900" y="38925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16</xdr:row>
      <xdr:rowOff>9525</xdr:rowOff>
    </xdr:from>
    <xdr:to>
      <xdr:col>20</xdr:col>
      <xdr:colOff>0</xdr:colOff>
      <xdr:row>16</xdr:row>
      <xdr:rowOff>257175</xdr:rowOff>
    </xdr:to>
    <xdr:sp macro="" textlink="">
      <xdr:nvSpPr>
        <xdr:cNvPr id="4" name="Line 6"/>
        <xdr:cNvSpPr>
          <a:spLocks noChangeShapeType="1"/>
        </xdr:cNvSpPr>
      </xdr:nvSpPr>
      <xdr:spPr bwMode="auto">
        <a:xfrm flipV="1">
          <a:off x="17614900" y="39020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16</xdr:row>
      <xdr:rowOff>0</xdr:rowOff>
    </xdr:from>
    <xdr:to>
      <xdr:col>20</xdr:col>
      <xdr:colOff>0</xdr:colOff>
      <xdr:row>16</xdr:row>
      <xdr:rowOff>257175</xdr:rowOff>
    </xdr:to>
    <xdr:sp macro="" textlink="">
      <xdr:nvSpPr>
        <xdr:cNvPr id="5" name="Line 7"/>
        <xdr:cNvSpPr>
          <a:spLocks noChangeShapeType="1"/>
        </xdr:cNvSpPr>
      </xdr:nvSpPr>
      <xdr:spPr bwMode="auto">
        <a:xfrm flipV="1">
          <a:off x="17614900" y="38925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15</xdr:row>
      <xdr:rowOff>9525</xdr:rowOff>
    </xdr:from>
    <xdr:to>
      <xdr:col>20</xdr:col>
      <xdr:colOff>0</xdr:colOff>
      <xdr:row>15</xdr:row>
      <xdr:rowOff>257175</xdr:rowOff>
    </xdr:to>
    <xdr:sp macro="" textlink="">
      <xdr:nvSpPr>
        <xdr:cNvPr id="6" name="Line 14"/>
        <xdr:cNvSpPr>
          <a:spLocks noChangeShapeType="1"/>
        </xdr:cNvSpPr>
      </xdr:nvSpPr>
      <xdr:spPr bwMode="auto">
        <a:xfrm flipV="1">
          <a:off x="17614900" y="36353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15</xdr:row>
      <xdr:rowOff>0</xdr:rowOff>
    </xdr:from>
    <xdr:to>
      <xdr:col>20</xdr:col>
      <xdr:colOff>0</xdr:colOff>
      <xdr:row>15</xdr:row>
      <xdr:rowOff>257175</xdr:rowOff>
    </xdr:to>
    <xdr:sp macro="" textlink="">
      <xdr:nvSpPr>
        <xdr:cNvPr id="7" name="Line 15"/>
        <xdr:cNvSpPr>
          <a:spLocks noChangeShapeType="1"/>
        </xdr:cNvSpPr>
      </xdr:nvSpPr>
      <xdr:spPr bwMode="auto">
        <a:xfrm flipV="1">
          <a:off x="17614900" y="36258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15</xdr:row>
      <xdr:rowOff>9525</xdr:rowOff>
    </xdr:from>
    <xdr:to>
      <xdr:col>20</xdr:col>
      <xdr:colOff>0</xdr:colOff>
      <xdr:row>15</xdr:row>
      <xdr:rowOff>257175</xdr:rowOff>
    </xdr:to>
    <xdr:sp macro="" textlink="">
      <xdr:nvSpPr>
        <xdr:cNvPr id="8" name="Line 16"/>
        <xdr:cNvSpPr>
          <a:spLocks noChangeShapeType="1"/>
        </xdr:cNvSpPr>
      </xdr:nvSpPr>
      <xdr:spPr bwMode="auto">
        <a:xfrm flipV="1">
          <a:off x="17614900" y="36353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15</xdr:row>
      <xdr:rowOff>0</xdr:rowOff>
    </xdr:from>
    <xdr:to>
      <xdr:col>20</xdr:col>
      <xdr:colOff>0</xdr:colOff>
      <xdr:row>15</xdr:row>
      <xdr:rowOff>257175</xdr:rowOff>
    </xdr:to>
    <xdr:sp macro="" textlink="">
      <xdr:nvSpPr>
        <xdr:cNvPr id="9" name="Line 17"/>
        <xdr:cNvSpPr>
          <a:spLocks noChangeShapeType="1"/>
        </xdr:cNvSpPr>
      </xdr:nvSpPr>
      <xdr:spPr bwMode="auto">
        <a:xfrm flipV="1">
          <a:off x="17614900" y="36258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14</xdr:row>
      <xdr:rowOff>9525</xdr:rowOff>
    </xdr:from>
    <xdr:to>
      <xdr:col>20</xdr:col>
      <xdr:colOff>0</xdr:colOff>
      <xdr:row>14</xdr:row>
      <xdr:rowOff>257175</xdr:rowOff>
    </xdr:to>
    <xdr:sp macro="" textlink="">
      <xdr:nvSpPr>
        <xdr:cNvPr id="10" name="Line 19"/>
        <xdr:cNvSpPr>
          <a:spLocks noChangeShapeType="1"/>
        </xdr:cNvSpPr>
      </xdr:nvSpPr>
      <xdr:spPr bwMode="auto">
        <a:xfrm flipV="1">
          <a:off x="17614900" y="33686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14</xdr:row>
      <xdr:rowOff>0</xdr:rowOff>
    </xdr:from>
    <xdr:to>
      <xdr:col>20</xdr:col>
      <xdr:colOff>0</xdr:colOff>
      <xdr:row>14</xdr:row>
      <xdr:rowOff>257175</xdr:rowOff>
    </xdr:to>
    <xdr:sp macro="" textlink="">
      <xdr:nvSpPr>
        <xdr:cNvPr id="11" name="Line 20"/>
        <xdr:cNvSpPr>
          <a:spLocks noChangeShapeType="1"/>
        </xdr:cNvSpPr>
      </xdr:nvSpPr>
      <xdr:spPr bwMode="auto">
        <a:xfrm flipV="1">
          <a:off x="17614900" y="33591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14</xdr:row>
      <xdr:rowOff>9525</xdr:rowOff>
    </xdr:from>
    <xdr:to>
      <xdr:col>20</xdr:col>
      <xdr:colOff>0</xdr:colOff>
      <xdr:row>14</xdr:row>
      <xdr:rowOff>257175</xdr:rowOff>
    </xdr:to>
    <xdr:sp macro="" textlink="">
      <xdr:nvSpPr>
        <xdr:cNvPr id="12" name="Line 21"/>
        <xdr:cNvSpPr>
          <a:spLocks noChangeShapeType="1"/>
        </xdr:cNvSpPr>
      </xdr:nvSpPr>
      <xdr:spPr bwMode="auto">
        <a:xfrm flipV="1">
          <a:off x="17614900" y="33686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14</xdr:row>
      <xdr:rowOff>0</xdr:rowOff>
    </xdr:from>
    <xdr:to>
      <xdr:col>20</xdr:col>
      <xdr:colOff>0</xdr:colOff>
      <xdr:row>14</xdr:row>
      <xdr:rowOff>257175</xdr:rowOff>
    </xdr:to>
    <xdr:sp macro="" textlink="">
      <xdr:nvSpPr>
        <xdr:cNvPr id="13" name="Line 22"/>
        <xdr:cNvSpPr>
          <a:spLocks noChangeShapeType="1"/>
        </xdr:cNvSpPr>
      </xdr:nvSpPr>
      <xdr:spPr bwMode="auto">
        <a:xfrm flipV="1">
          <a:off x="17614900" y="33591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16</xdr:row>
      <xdr:rowOff>9525</xdr:rowOff>
    </xdr:from>
    <xdr:to>
      <xdr:col>20</xdr:col>
      <xdr:colOff>0</xdr:colOff>
      <xdr:row>16</xdr:row>
      <xdr:rowOff>257175</xdr:rowOff>
    </xdr:to>
    <xdr:sp macro="" textlink="">
      <xdr:nvSpPr>
        <xdr:cNvPr id="14" name="Line 51"/>
        <xdr:cNvSpPr>
          <a:spLocks noChangeShapeType="1"/>
        </xdr:cNvSpPr>
      </xdr:nvSpPr>
      <xdr:spPr bwMode="auto">
        <a:xfrm flipV="1">
          <a:off x="17614900" y="39020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16</xdr:row>
      <xdr:rowOff>0</xdr:rowOff>
    </xdr:from>
    <xdr:to>
      <xdr:col>20</xdr:col>
      <xdr:colOff>0</xdr:colOff>
      <xdr:row>16</xdr:row>
      <xdr:rowOff>257175</xdr:rowOff>
    </xdr:to>
    <xdr:sp macro="" textlink="">
      <xdr:nvSpPr>
        <xdr:cNvPr id="15" name="Line 52"/>
        <xdr:cNvSpPr>
          <a:spLocks noChangeShapeType="1"/>
        </xdr:cNvSpPr>
      </xdr:nvSpPr>
      <xdr:spPr bwMode="auto">
        <a:xfrm flipV="1">
          <a:off x="17614900" y="38925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16</xdr:row>
      <xdr:rowOff>9525</xdr:rowOff>
    </xdr:from>
    <xdr:to>
      <xdr:col>20</xdr:col>
      <xdr:colOff>0</xdr:colOff>
      <xdr:row>16</xdr:row>
      <xdr:rowOff>257175</xdr:rowOff>
    </xdr:to>
    <xdr:sp macro="" textlink="">
      <xdr:nvSpPr>
        <xdr:cNvPr id="16" name="Line 53"/>
        <xdr:cNvSpPr>
          <a:spLocks noChangeShapeType="1"/>
        </xdr:cNvSpPr>
      </xdr:nvSpPr>
      <xdr:spPr bwMode="auto">
        <a:xfrm flipV="1">
          <a:off x="17614900" y="39020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16</xdr:row>
      <xdr:rowOff>0</xdr:rowOff>
    </xdr:from>
    <xdr:to>
      <xdr:col>20</xdr:col>
      <xdr:colOff>0</xdr:colOff>
      <xdr:row>16</xdr:row>
      <xdr:rowOff>257175</xdr:rowOff>
    </xdr:to>
    <xdr:sp macro="" textlink="">
      <xdr:nvSpPr>
        <xdr:cNvPr id="17" name="Line 54"/>
        <xdr:cNvSpPr>
          <a:spLocks noChangeShapeType="1"/>
        </xdr:cNvSpPr>
      </xdr:nvSpPr>
      <xdr:spPr bwMode="auto">
        <a:xfrm flipV="1">
          <a:off x="17614900" y="38925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15</xdr:row>
      <xdr:rowOff>9525</xdr:rowOff>
    </xdr:from>
    <xdr:to>
      <xdr:col>20</xdr:col>
      <xdr:colOff>0</xdr:colOff>
      <xdr:row>15</xdr:row>
      <xdr:rowOff>257175</xdr:rowOff>
    </xdr:to>
    <xdr:sp macro="" textlink="">
      <xdr:nvSpPr>
        <xdr:cNvPr id="18" name="Line 55"/>
        <xdr:cNvSpPr>
          <a:spLocks noChangeShapeType="1"/>
        </xdr:cNvSpPr>
      </xdr:nvSpPr>
      <xdr:spPr bwMode="auto">
        <a:xfrm flipV="1">
          <a:off x="17614900" y="36353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15</xdr:row>
      <xdr:rowOff>0</xdr:rowOff>
    </xdr:from>
    <xdr:to>
      <xdr:col>20</xdr:col>
      <xdr:colOff>0</xdr:colOff>
      <xdr:row>15</xdr:row>
      <xdr:rowOff>257175</xdr:rowOff>
    </xdr:to>
    <xdr:sp macro="" textlink="">
      <xdr:nvSpPr>
        <xdr:cNvPr id="19" name="Line 56"/>
        <xdr:cNvSpPr>
          <a:spLocks noChangeShapeType="1"/>
        </xdr:cNvSpPr>
      </xdr:nvSpPr>
      <xdr:spPr bwMode="auto">
        <a:xfrm flipV="1">
          <a:off x="17614900" y="36258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15</xdr:row>
      <xdr:rowOff>9525</xdr:rowOff>
    </xdr:from>
    <xdr:to>
      <xdr:col>20</xdr:col>
      <xdr:colOff>0</xdr:colOff>
      <xdr:row>15</xdr:row>
      <xdr:rowOff>257175</xdr:rowOff>
    </xdr:to>
    <xdr:sp macro="" textlink="">
      <xdr:nvSpPr>
        <xdr:cNvPr id="20" name="Line 57"/>
        <xdr:cNvSpPr>
          <a:spLocks noChangeShapeType="1"/>
        </xdr:cNvSpPr>
      </xdr:nvSpPr>
      <xdr:spPr bwMode="auto">
        <a:xfrm flipV="1">
          <a:off x="17614900" y="36353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15</xdr:row>
      <xdr:rowOff>0</xdr:rowOff>
    </xdr:from>
    <xdr:to>
      <xdr:col>20</xdr:col>
      <xdr:colOff>0</xdr:colOff>
      <xdr:row>15</xdr:row>
      <xdr:rowOff>257175</xdr:rowOff>
    </xdr:to>
    <xdr:sp macro="" textlink="">
      <xdr:nvSpPr>
        <xdr:cNvPr id="21" name="Line 58"/>
        <xdr:cNvSpPr>
          <a:spLocks noChangeShapeType="1"/>
        </xdr:cNvSpPr>
      </xdr:nvSpPr>
      <xdr:spPr bwMode="auto">
        <a:xfrm flipV="1">
          <a:off x="17614900" y="36258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14</xdr:row>
      <xdr:rowOff>9525</xdr:rowOff>
    </xdr:from>
    <xdr:to>
      <xdr:col>20</xdr:col>
      <xdr:colOff>0</xdr:colOff>
      <xdr:row>14</xdr:row>
      <xdr:rowOff>257175</xdr:rowOff>
    </xdr:to>
    <xdr:sp macro="" textlink="">
      <xdr:nvSpPr>
        <xdr:cNvPr id="22" name="Line 59"/>
        <xdr:cNvSpPr>
          <a:spLocks noChangeShapeType="1"/>
        </xdr:cNvSpPr>
      </xdr:nvSpPr>
      <xdr:spPr bwMode="auto">
        <a:xfrm flipV="1">
          <a:off x="17614900" y="33686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14</xdr:row>
      <xdr:rowOff>0</xdr:rowOff>
    </xdr:from>
    <xdr:to>
      <xdr:col>20</xdr:col>
      <xdr:colOff>0</xdr:colOff>
      <xdr:row>14</xdr:row>
      <xdr:rowOff>257175</xdr:rowOff>
    </xdr:to>
    <xdr:sp macro="" textlink="">
      <xdr:nvSpPr>
        <xdr:cNvPr id="23" name="Line 60"/>
        <xdr:cNvSpPr>
          <a:spLocks noChangeShapeType="1"/>
        </xdr:cNvSpPr>
      </xdr:nvSpPr>
      <xdr:spPr bwMode="auto">
        <a:xfrm flipV="1">
          <a:off x="17614900" y="33591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14</xdr:row>
      <xdr:rowOff>9525</xdr:rowOff>
    </xdr:from>
    <xdr:to>
      <xdr:col>20</xdr:col>
      <xdr:colOff>0</xdr:colOff>
      <xdr:row>14</xdr:row>
      <xdr:rowOff>257175</xdr:rowOff>
    </xdr:to>
    <xdr:sp macro="" textlink="">
      <xdr:nvSpPr>
        <xdr:cNvPr id="24" name="Line 61"/>
        <xdr:cNvSpPr>
          <a:spLocks noChangeShapeType="1"/>
        </xdr:cNvSpPr>
      </xdr:nvSpPr>
      <xdr:spPr bwMode="auto">
        <a:xfrm flipV="1">
          <a:off x="17614900" y="33686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14</xdr:row>
      <xdr:rowOff>0</xdr:rowOff>
    </xdr:from>
    <xdr:to>
      <xdr:col>20</xdr:col>
      <xdr:colOff>0</xdr:colOff>
      <xdr:row>14</xdr:row>
      <xdr:rowOff>257175</xdr:rowOff>
    </xdr:to>
    <xdr:sp macro="" textlink="">
      <xdr:nvSpPr>
        <xdr:cNvPr id="25" name="Line 62"/>
        <xdr:cNvSpPr>
          <a:spLocks noChangeShapeType="1"/>
        </xdr:cNvSpPr>
      </xdr:nvSpPr>
      <xdr:spPr bwMode="auto">
        <a:xfrm flipV="1">
          <a:off x="17614900" y="3359150"/>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0</xdr:colOff>
      <xdr:row>15</xdr:row>
      <xdr:rowOff>257175</xdr:rowOff>
    </xdr:from>
    <xdr:to>
      <xdr:col>11</xdr:col>
      <xdr:colOff>1462</xdr:colOff>
      <xdr:row>16</xdr:row>
      <xdr:rowOff>247650</xdr:rowOff>
    </xdr:to>
    <xdr:sp macro="" textlink="">
      <xdr:nvSpPr>
        <xdr:cNvPr id="26" name="Line 1"/>
        <xdr:cNvSpPr>
          <a:spLocks noChangeShapeType="1"/>
        </xdr:cNvSpPr>
      </xdr:nvSpPr>
      <xdr:spPr bwMode="auto">
        <a:xfrm flipV="1">
          <a:off x="8782050" y="3883025"/>
          <a:ext cx="1462"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0</xdr:colOff>
      <xdr:row>15</xdr:row>
      <xdr:rowOff>247650</xdr:rowOff>
    </xdr:from>
    <xdr:to>
      <xdr:col>11</xdr:col>
      <xdr:colOff>1462</xdr:colOff>
      <xdr:row>16</xdr:row>
      <xdr:rowOff>247650</xdr:rowOff>
    </xdr:to>
    <xdr:sp macro="" textlink="">
      <xdr:nvSpPr>
        <xdr:cNvPr id="27" name="Line 2"/>
        <xdr:cNvSpPr>
          <a:spLocks noChangeShapeType="1"/>
        </xdr:cNvSpPr>
      </xdr:nvSpPr>
      <xdr:spPr bwMode="auto">
        <a:xfrm flipV="1">
          <a:off x="8782050" y="3873500"/>
          <a:ext cx="1462"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0</xdr:colOff>
      <xdr:row>15</xdr:row>
      <xdr:rowOff>257175</xdr:rowOff>
    </xdr:from>
    <xdr:to>
      <xdr:col>11</xdr:col>
      <xdr:colOff>1462</xdr:colOff>
      <xdr:row>16</xdr:row>
      <xdr:rowOff>247650</xdr:rowOff>
    </xdr:to>
    <xdr:sp macro="" textlink="">
      <xdr:nvSpPr>
        <xdr:cNvPr id="28" name="Line 6"/>
        <xdr:cNvSpPr>
          <a:spLocks noChangeShapeType="1"/>
        </xdr:cNvSpPr>
      </xdr:nvSpPr>
      <xdr:spPr bwMode="auto">
        <a:xfrm flipV="1">
          <a:off x="8782050" y="3883025"/>
          <a:ext cx="1462"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0</xdr:colOff>
      <xdr:row>15</xdr:row>
      <xdr:rowOff>247650</xdr:rowOff>
    </xdr:from>
    <xdr:to>
      <xdr:col>11</xdr:col>
      <xdr:colOff>1462</xdr:colOff>
      <xdr:row>16</xdr:row>
      <xdr:rowOff>247650</xdr:rowOff>
    </xdr:to>
    <xdr:sp macro="" textlink="">
      <xdr:nvSpPr>
        <xdr:cNvPr id="29" name="Line 7"/>
        <xdr:cNvSpPr>
          <a:spLocks noChangeShapeType="1"/>
        </xdr:cNvSpPr>
      </xdr:nvSpPr>
      <xdr:spPr bwMode="auto">
        <a:xfrm flipV="1">
          <a:off x="8782050" y="3873500"/>
          <a:ext cx="1462"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0</xdr:colOff>
      <xdr:row>15</xdr:row>
      <xdr:rowOff>0</xdr:rowOff>
    </xdr:from>
    <xdr:to>
      <xdr:col>11</xdr:col>
      <xdr:colOff>1462</xdr:colOff>
      <xdr:row>15</xdr:row>
      <xdr:rowOff>247650</xdr:rowOff>
    </xdr:to>
    <xdr:sp macro="" textlink="">
      <xdr:nvSpPr>
        <xdr:cNvPr id="30" name="Line 14"/>
        <xdr:cNvSpPr>
          <a:spLocks noChangeShapeType="1"/>
        </xdr:cNvSpPr>
      </xdr:nvSpPr>
      <xdr:spPr bwMode="auto">
        <a:xfrm flipV="1">
          <a:off x="8782050" y="3625850"/>
          <a:ext cx="1462"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0</xdr:colOff>
      <xdr:row>14</xdr:row>
      <xdr:rowOff>257175</xdr:rowOff>
    </xdr:from>
    <xdr:to>
      <xdr:col>11</xdr:col>
      <xdr:colOff>1462</xdr:colOff>
      <xdr:row>15</xdr:row>
      <xdr:rowOff>247650</xdr:rowOff>
    </xdr:to>
    <xdr:sp macro="" textlink="">
      <xdr:nvSpPr>
        <xdr:cNvPr id="31" name="Line 15"/>
        <xdr:cNvSpPr>
          <a:spLocks noChangeShapeType="1"/>
        </xdr:cNvSpPr>
      </xdr:nvSpPr>
      <xdr:spPr bwMode="auto">
        <a:xfrm flipV="1">
          <a:off x="8782050" y="3616325"/>
          <a:ext cx="1462"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0</xdr:colOff>
      <xdr:row>15</xdr:row>
      <xdr:rowOff>0</xdr:rowOff>
    </xdr:from>
    <xdr:to>
      <xdr:col>11</xdr:col>
      <xdr:colOff>1462</xdr:colOff>
      <xdr:row>15</xdr:row>
      <xdr:rowOff>247650</xdr:rowOff>
    </xdr:to>
    <xdr:sp macro="" textlink="">
      <xdr:nvSpPr>
        <xdr:cNvPr id="32" name="Line 16"/>
        <xdr:cNvSpPr>
          <a:spLocks noChangeShapeType="1"/>
        </xdr:cNvSpPr>
      </xdr:nvSpPr>
      <xdr:spPr bwMode="auto">
        <a:xfrm flipV="1">
          <a:off x="8782050" y="3625850"/>
          <a:ext cx="1462"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0</xdr:colOff>
      <xdr:row>14</xdr:row>
      <xdr:rowOff>9525</xdr:rowOff>
    </xdr:from>
    <xdr:to>
      <xdr:col>11</xdr:col>
      <xdr:colOff>1462</xdr:colOff>
      <xdr:row>14</xdr:row>
      <xdr:rowOff>257175</xdr:rowOff>
    </xdr:to>
    <xdr:sp macro="" textlink="">
      <xdr:nvSpPr>
        <xdr:cNvPr id="33" name="Line 19"/>
        <xdr:cNvSpPr>
          <a:spLocks noChangeShapeType="1"/>
        </xdr:cNvSpPr>
      </xdr:nvSpPr>
      <xdr:spPr bwMode="auto">
        <a:xfrm flipV="1">
          <a:off x="8782050" y="3368675"/>
          <a:ext cx="1462"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0</xdr:colOff>
      <xdr:row>14</xdr:row>
      <xdr:rowOff>0</xdr:rowOff>
    </xdr:from>
    <xdr:to>
      <xdr:col>11</xdr:col>
      <xdr:colOff>1462</xdr:colOff>
      <xdr:row>14</xdr:row>
      <xdr:rowOff>257175</xdr:rowOff>
    </xdr:to>
    <xdr:sp macro="" textlink="">
      <xdr:nvSpPr>
        <xdr:cNvPr id="34" name="Line 20"/>
        <xdr:cNvSpPr>
          <a:spLocks noChangeShapeType="1"/>
        </xdr:cNvSpPr>
      </xdr:nvSpPr>
      <xdr:spPr bwMode="auto">
        <a:xfrm flipV="1">
          <a:off x="8782050" y="3359150"/>
          <a:ext cx="1462"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0</xdr:colOff>
      <xdr:row>14</xdr:row>
      <xdr:rowOff>9525</xdr:rowOff>
    </xdr:from>
    <xdr:to>
      <xdr:col>11</xdr:col>
      <xdr:colOff>1462</xdr:colOff>
      <xdr:row>14</xdr:row>
      <xdr:rowOff>257175</xdr:rowOff>
    </xdr:to>
    <xdr:sp macro="" textlink="">
      <xdr:nvSpPr>
        <xdr:cNvPr id="35" name="Line 21"/>
        <xdr:cNvSpPr>
          <a:spLocks noChangeShapeType="1"/>
        </xdr:cNvSpPr>
      </xdr:nvSpPr>
      <xdr:spPr bwMode="auto">
        <a:xfrm flipV="1">
          <a:off x="8782050" y="3368675"/>
          <a:ext cx="1462"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0</xdr:colOff>
      <xdr:row>14</xdr:row>
      <xdr:rowOff>0</xdr:rowOff>
    </xdr:from>
    <xdr:to>
      <xdr:col>11</xdr:col>
      <xdr:colOff>1462</xdr:colOff>
      <xdr:row>14</xdr:row>
      <xdr:rowOff>257175</xdr:rowOff>
    </xdr:to>
    <xdr:sp macro="" textlink="">
      <xdr:nvSpPr>
        <xdr:cNvPr id="36" name="Line 22"/>
        <xdr:cNvSpPr>
          <a:spLocks noChangeShapeType="1"/>
        </xdr:cNvSpPr>
      </xdr:nvSpPr>
      <xdr:spPr bwMode="auto">
        <a:xfrm flipV="1">
          <a:off x="8782050" y="3359150"/>
          <a:ext cx="1462"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933450</xdr:colOff>
      <xdr:row>4</xdr:row>
      <xdr:rowOff>217714</xdr:rowOff>
    </xdr:from>
    <xdr:to>
      <xdr:col>20</xdr:col>
      <xdr:colOff>1197431</xdr:colOff>
      <xdr:row>5</xdr:row>
      <xdr:rowOff>247649</xdr:rowOff>
    </xdr:to>
    <xdr:sp macro="" textlink="">
      <xdr:nvSpPr>
        <xdr:cNvPr id="37" name="テキスト ボックス 36"/>
        <xdr:cNvSpPr txBox="1"/>
      </xdr:nvSpPr>
      <xdr:spPr>
        <a:xfrm>
          <a:off x="18211800" y="932089"/>
          <a:ext cx="263981" cy="277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0000FF"/>
              </a:solidFill>
            </a:rPr>
            <a:t>†</a:t>
          </a:r>
          <a:endParaRPr kumimoji="1" lang="ja-JP" altLang="en-US" sz="1600">
            <a:solidFill>
              <a:srgbClr val="0000FF"/>
            </a:solidFill>
          </a:endParaRPr>
        </a:p>
      </xdr:txBody>
    </xdr:sp>
    <xdr:clientData/>
  </xdr:twoCellAnchor>
  <xdr:twoCellAnchor>
    <xdr:from>
      <xdr:col>20</xdr:col>
      <xdr:colOff>1036322</xdr:colOff>
      <xdr:row>10</xdr:row>
      <xdr:rowOff>206854</xdr:rowOff>
    </xdr:from>
    <xdr:to>
      <xdr:col>20</xdr:col>
      <xdr:colOff>1264897</xdr:colOff>
      <xdr:row>11</xdr:row>
      <xdr:rowOff>195968</xdr:rowOff>
    </xdr:to>
    <xdr:sp macro="" textlink="">
      <xdr:nvSpPr>
        <xdr:cNvPr id="39" name="テキスト ボックス 38"/>
        <xdr:cNvSpPr txBox="1"/>
      </xdr:nvSpPr>
      <xdr:spPr>
        <a:xfrm>
          <a:off x="18333722" y="2460197"/>
          <a:ext cx="2285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0000FF"/>
              </a:solidFill>
            </a:rPr>
            <a:t>†</a:t>
          </a:r>
          <a:endParaRPr kumimoji="1" lang="ja-JP" altLang="en-US" sz="1600">
            <a:solidFill>
              <a:srgbClr val="0000FF"/>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0</xdr:colOff>
      <xdr:row>0</xdr:row>
      <xdr:rowOff>0</xdr:rowOff>
    </xdr:from>
    <xdr:to>
      <xdr:col>20</xdr:col>
      <xdr:colOff>0</xdr:colOff>
      <xdr:row>0</xdr:row>
      <xdr:rowOff>0</xdr:rowOff>
    </xdr:to>
    <xdr:sp macro="" textlink="">
      <xdr:nvSpPr>
        <xdr:cNvPr id="2" name="Line 1"/>
        <xdr:cNvSpPr>
          <a:spLocks noChangeShapeType="1"/>
        </xdr:cNvSpPr>
      </xdr:nvSpPr>
      <xdr:spPr bwMode="auto">
        <a:xfrm flipV="1">
          <a:off x="161417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3" name="Line 7"/>
        <xdr:cNvSpPr>
          <a:spLocks noChangeShapeType="1"/>
        </xdr:cNvSpPr>
      </xdr:nvSpPr>
      <xdr:spPr bwMode="auto">
        <a:xfrm flipV="1">
          <a:off x="161417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0</xdr:colOff>
      <xdr:row>0</xdr:row>
      <xdr:rowOff>0</xdr:rowOff>
    </xdr:from>
    <xdr:to>
      <xdr:col>20</xdr:col>
      <xdr:colOff>0</xdr:colOff>
      <xdr:row>0</xdr:row>
      <xdr:rowOff>0</xdr:rowOff>
    </xdr:to>
    <xdr:sp macro="" textlink="">
      <xdr:nvSpPr>
        <xdr:cNvPr id="2" name="Line 1"/>
        <xdr:cNvSpPr>
          <a:spLocks noChangeShapeType="1"/>
        </xdr:cNvSpPr>
      </xdr:nvSpPr>
      <xdr:spPr bwMode="auto">
        <a:xfrm flipV="1">
          <a:off x="166560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3" name="Line 7"/>
        <xdr:cNvSpPr>
          <a:spLocks noChangeShapeType="1"/>
        </xdr:cNvSpPr>
      </xdr:nvSpPr>
      <xdr:spPr bwMode="auto">
        <a:xfrm flipV="1">
          <a:off x="166560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tabSelected="1" zoomScale="70" zoomScaleNormal="70" zoomScaleSheetLayoutView="70" workbookViewId="0"/>
  </sheetViews>
  <sheetFormatPr defaultColWidth="9" defaultRowHeight="17.399999999999999"/>
  <cols>
    <col min="1" max="1" width="11.88671875" style="3" customWidth="1"/>
    <col min="2" max="2" width="7.77734375" style="3" customWidth="1"/>
    <col min="3" max="3" width="10" style="3" customWidth="1"/>
    <col min="4" max="4" width="72" style="3" customWidth="1"/>
    <col min="5" max="5" width="6.6640625" style="3" customWidth="1"/>
    <col min="6" max="6" width="27.77734375" style="3" customWidth="1"/>
    <col min="7" max="7" width="7.77734375" style="3" customWidth="1"/>
    <col min="8" max="8" width="5.6640625" style="16" customWidth="1"/>
    <col min="9" max="9" width="81" style="16" customWidth="1"/>
    <col min="10" max="16384" width="9" style="3"/>
  </cols>
  <sheetData>
    <row r="1" spans="1:9" ht="41.25" customHeight="1">
      <c r="A1" s="2"/>
      <c r="B1" s="1139" t="s">
        <v>0</v>
      </c>
      <c r="C1" s="1139"/>
      <c r="D1" s="1139"/>
      <c r="E1" s="1139"/>
      <c r="F1" s="1139"/>
      <c r="G1" s="1139"/>
      <c r="H1" s="1139"/>
      <c r="I1" s="1139"/>
    </row>
    <row r="2" spans="1:9" ht="41.25" customHeight="1">
      <c r="A2" s="4"/>
      <c r="B2" s="4"/>
      <c r="C2" s="4"/>
      <c r="D2" s="5"/>
      <c r="E2" s="4"/>
      <c r="F2" s="4"/>
      <c r="G2" s="4"/>
      <c r="H2" s="4"/>
      <c r="I2" s="4"/>
    </row>
    <row r="3" spans="1:9" ht="23.25" customHeight="1">
      <c r="C3" s="6" t="s">
        <v>1</v>
      </c>
      <c r="G3" s="7" t="s">
        <v>2</v>
      </c>
      <c r="H3" s="8">
        <v>1</v>
      </c>
      <c r="I3" s="9"/>
    </row>
    <row r="4" spans="1:9" ht="23.25" customHeight="1">
      <c r="C4" s="6" t="s">
        <v>3</v>
      </c>
      <c r="G4" s="7" t="s">
        <v>2</v>
      </c>
      <c r="H4" s="8">
        <v>2</v>
      </c>
      <c r="I4" s="9"/>
    </row>
    <row r="5" spans="1:9" ht="23.25" customHeight="1">
      <c r="C5" s="6" t="s">
        <v>4</v>
      </c>
      <c r="D5" s="10" t="s">
        <v>5</v>
      </c>
      <c r="G5" s="7" t="s">
        <v>2</v>
      </c>
      <c r="H5" s="8">
        <v>3</v>
      </c>
      <c r="I5" s="9"/>
    </row>
    <row r="6" spans="1:9" ht="23.25" customHeight="1">
      <c r="C6" s="6" t="s">
        <v>6</v>
      </c>
      <c r="D6" s="10" t="s">
        <v>5</v>
      </c>
      <c r="G6" s="7" t="s">
        <v>2</v>
      </c>
      <c r="H6" s="8">
        <v>4</v>
      </c>
      <c r="I6" s="9"/>
    </row>
    <row r="7" spans="1:9" ht="23.25" customHeight="1">
      <c r="C7" s="11" t="s">
        <v>7</v>
      </c>
      <c r="D7" s="10" t="s">
        <v>5</v>
      </c>
      <c r="G7" s="7" t="s">
        <v>2</v>
      </c>
      <c r="H7" s="8">
        <v>5</v>
      </c>
      <c r="I7" s="9"/>
    </row>
    <row r="8" spans="1:9" ht="23.25" customHeight="1">
      <c r="C8" s="6" t="s">
        <v>8</v>
      </c>
      <c r="D8" s="10" t="s">
        <v>5</v>
      </c>
      <c r="G8" s="7" t="s">
        <v>2</v>
      </c>
      <c r="H8" s="8">
        <v>6</v>
      </c>
      <c r="I8" s="9"/>
    </row>
    <row r="9" spans="1:9" ht="23.25" customHeight="1">
      <c r="C9" s="6" t="s">
        <v>9</v>
      </c>
      <c r="D9" s="10" t="s">
        <v>5</v>
      </c>
      <c r="G9" s="7" t="s">
        <v>2</v>
      </c>
      <c r="H9" s="8">
        <v>7</v>
      </c>
      <c r="I9" s="9"/>
    </row>
    <row r="10" spans="1:9" ht="23.25" customHeight="1">
      <c r="C10" s="12" t="s">
        <v>10</v>
      </c>
      <c r="D10" s="10" t="s">
        <v>5</v>
      </c>
      <c r="G10" s="7" t="s">
        <v>2</v>
      </c>
      <c r="H10" s="8">
        <v>8</v>
      </c>
      <c r="I10" s="9"/>
    </row>
    <row r="11" spans="1:9" ht="23.25" customHeight="1">
      <c r="C11" s="12" t="s">
        <v>11</v>
      </c>
      <c r="G11" s="7" t="s">
        <v>2</v>
      </c>
      <c r="H11" s="8">
        <v>9</v>
      </c>
      <c r="I11" s="9"/>
    </row>
    <row r="12" spans="1:9" ht="23.25" customHeight="1">
      <c r="C12" s="6" t="s">
        <v>12</v>
      </c>
      <c r="G12" s="7" t="s">
        <v>2</v>
      </c>
      <c r="H12" s="8">
        <v>10</v>
      </c>
      <c r="I12" s="9"/>
    </row>
    <row r="13" spans="1:9" ht="23.25" customHeight="1">
      <c r="C13" s="6" t="s">
        <v>13</v>
      </c>
      <c r="G13" s="7" t="s">
        <v>2</v>
      </c>
      <c r="H13" s="8">
        <v>11</v>
      </c>
      <c r="I13" s="9"/>
    </row>
    <row r="14" spans="1:9" ht="23.25" customHeight="1">
      <c r="C14" s="6" t="s">
        <v>14</v>
      </c>
      <c r="G14" s="7" t="s">
        <v>2</v>
      </c>
      <c r="H14" s="8">
        <v>12</v>
      </c>
      <c r="I14" s="9"/>
    </row>
    <row r="15" spans="1:9" ht="23.25" customHeight="1">
      <c r="C15" s="6" t="s">
        <v>15</v>
      </c>
      <c r="G15" s="7" t="s">
        <v>2</v>
      </c>
      <c r="H15" s="8">
        <v>13</v>
      </c>
      <c r="I15" s="9"/>
    </row>
    <row r="16" spans="1:9" ht="23.25" customHeight="1">
      <c r="C16" s="13" t="s">
        <v>16</v>
      </c>
      <c r="G16" s="7" t="s">
        <v>2</v>
      </c>
      <c r="H16" s="8">
        <v>14</v>
      </c>
      <c r="I16" s="9"/>
    </row>
    <row r="17" spans="3:9" ht="23.25" customHeight="1">
      <c r="C17" s="14"/>
      <c r="D17"/>
      <c r="E17"/>
      <c r="F17"/>
      <c r="G17" s="7"/>
      <c r="H17" s="8"/>
      <c r="I17" s="3"/>
    </row>
    <row r="18" spans="3:9" ht="23.25" customHeight="1">
      <c r="C18" s="14"/>
      <c r="D18" s="15"/>
      <c r="E18" s="15"/>
      <c r="F18" s="15"/>
      <c r="I18" s="3"/>
    </row>
    <row r="19" spans="3:9" ht="23.25" customHeight="1">
      <c r="C19" s="14"/>
      <c r="D19" s="15"/>
      <c r="E19" s="15"/>
      <c r="F19" s="15"/>
      <c r="G19" s="7"/>
      <c r="H19" s="8"/>
      <c r="I19" s="3"/>
    </row>
    <row r="20" spans="3:9" ht="23.25" customHeight="1">
      <c r="C20" s="14"/>
      <c r="D20" s="15"/>
      <c r="E20" s="15"/>
      <c r="F20" s="15"/>
      <c r="G20" s="7"/>
      <c r="H20" s="8"/>
      <c r="I20" s="3"/>
    </row>
    <row r="21" spans="3:9" ht="23.25" customHeight="1">
      <c r="C21" s="17" t="s">
        <v>17</v>
      </c>
      <c r="E21" s="7"/>
      <c r="F21" s="8"/>
      <c r="G21" s="8"/>
    </row>
    <row r="22" spans="3:9" ht="20.25" customHeight="1">
      <c r="F22" s="16"/>
      <c r="G22" s="16"/>
    </row>
    <row r="23" spans="3:9" ht="19.5" customHeight="1">
      <c r="C23" s="18" t="s">
        <v>18</v>
      </c>
      <c r="F23" s="19"/>
      <c r="G23" s="19"/>
      <c r="H23" s="19"/>
      <c r="I23" s="20" t="s">
        <v>19</v>
      </c>
    </row>
    <row r="24" spans="3:9" ht="16.5" customHeight="1">
      <c r="C24" s="21" t="s">
        <v>20</v>
      </c>
      <c r="F24" s="21"/>
      <c r="G24" s="21"/>
      <c r="H24" s="19"/>
      <c r="I24" s="22" t="s">
        <v>21</v>
      </c>
    </row>
    <row r="25" spans="3:9" ht="16.5" customHeight="1">
      <c r="C25" s="21" t="s">
        <v>22</v>
      </c>
      <c r="F25" s="21"/>
      <c r="G25" s="21"/>
      <c r="H25" s="19"/>
      <c r="I25" s="22" t="s">
        <v>23</v>
      </c>
    </row>
    <row r="26" spans="3:9" ht="16.5" customHeight="1">
      <c r="C26" s="21" t="s">
        <v>24</v>
      </c>
      <c r="F26" s="21"/>
      <c r="G26" s="21"/>
      <c r="H26" s="19"/>
      <c r="I26" s="22" t="s">
        <v>25</v>
      </c>
    </row>
    <row r="27" spans="3:9" ht="16.5" customHeight="1">
      <c r="C27" s="21" t="s">
        <v>26</v>
      </c>
      <c r="F27" s="21"/>
      <c r="G27" s="21"/>
      <c r="H27" s="19"/>
      <c r="I27" s="22" t="s">
        <v>27</v>
      </c>
    </row>
    <row r="28" spans="3:9" ht="16.5" customHeight="1">
      <c r="C28" s="21" t="s">
        <v>28</v>
      </c>
      <c r="F28" s="21"/>
      <c r="G28" s="21"/>
      <c r="H28" s="19"/>
    </row>
    <row r="29" spans="3:9">
      <c r="C29" s="21" t="s">
        <v>29</v>
      </c>
      <c r="F29" s="21"/>
      <c r="G29" s="21"/>
    </row>
    <row r="30" spans="3:9">
      <c r="C30" s="23" t="s">
        <v>265</v>
      </c>
      <c r="D30" s="23"/>
      <c r="F30" s="24"/>
      <c r="G30" s="24"/>
    </row>
    <row r="31" spans="3:9">
      <c r="F31" s="24"/>
      <c r="G31" s="24"/>
    </row>
    <row r="32" spans="3:9">
      <c r="F32" s="24"/>
      <c r="G32" s="24"/>
    </row>
    <row r="33" spans="3:9" ht="16.5" customHeight="1">
      <c r="C33" s="25" t="s">
        <v>30</v>
      </c>
      <c r="E33" s="25"/>
      <c r="H33" s="26"/>
      <c r="I33" s="26"/>
    </row>
    <row r="34" spans="3:9" ht="16.5" customHeight="1">
      <c r="C34" s="27">
        <v>1</v>
      </c>
      <c r="D34" s="28" t="s">
        <v>31</v>
      </c>
      <c r="H34" s="29"/>
      <c r="I34" s="29"/>
    </row>
    <row r="35" spans="3:9" ht="16.5" customHeight="1">
      <c r="C35" s="27">
        <v>2</v>
      </c>
      <c r="D35" s="28" t="s">
        <v>243</v>
      </c>
      <c r="H35" s="29"/>
      <c r="I35" s="29"/>
    </row>
    <row r="36" spans="3:9" s="30" customFormat="1" ht="18.75" customHeight="1">
      <c r="C36" s="27">
        <v>3</v>
      </c>
      <c r="D36" s="28" t="s">
        <v>254</v>
      </c>
      <c r="H36" s="29"/>
      <c r="I36" s="29"/>
    </row>
    <row r="37" spans="3:9" ht="30.75" customHeight="1">
      <c r="C37" s="31">
        <v>4</v>
      </c>
      <c r="D37" s="1140" t="s">
        <v>32</v>
      </c>
      <c r="E37" s="1141"/>
      <c r="F37" s="1141"/>
      <c r="G37" s="1141"/>
      <c r="H37" s="1141"/>
      <c r="I37" s="1141"/>
    </row>
    <row r="38" spans="3:9" ht="18.75" customHeight="1">
      <c r="C38" s="32">
        <v>5</v>
      </c>
      <c r="D38" s="33" t="s">
        <v>33</v>
      </c>
      <c r="H38" s="24"/>
      <c r="I38" s="24"/>
    </row>
  </sheetData>
  <mergeCells count="2">
    <mergeCell ref="B1:I1"/>
    <mergeCell ref="D37:I37"/>
  </mergeCells>
  <phoneticPr fontId="3"/>
  <printOptions horizontalCentered="1"/>
  <pageMargins left="3.937007874015748E-2" right="3.937007874015748E-2" top="0.43307086614173229" bottom="0.19685039370078741" header="0.23622047244094491" footer="0.11811023622047245"/>
  <pageSetup paperSize="9" scale="61" orientation="landscape" r:id="rId1"/>
  <headerFooter scaleWithDoc="0" alignWithMargins="0">
    <oddFooter>&amp;C1&amp;RIndex</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showGridLines="0" zoomScale="70" zoomScaleNormal="70" zoomScaleSheetLayoutView="55" workbookViewId="0"/>
  </sheetViews>
  <sheetFormatPr defaultColWidth="9" defaultRowHeight="22.5" customHeight="1"/>
  <cols>
    <col min="1" max="2" width="8.6640625" style="24" customWidth="1"/>
    <col min="3" max="11" width="11" style="24" customWidth="1"/>
    <col min="12" max="13" width="18.88671875" style="24" customWidth="1"/>
    <col min="14" max="20" width="11" style="24" customWidth="1"/>
    <col min="21" max="21" width="18.88671875" style="24" customWidth="1"/>
    <col min="22" max="16384" width="9" style="24"/>
  </cols>
  <sheetData>
    <row r="1" spans="1:21" ht="22.5" customHeight="1" thickBot="1">
      <c r="A1" s="33"/>
      <c r="B1" s="33"/>
      <c r="C1" s="33"/>
      <c r="D1" s="33"/>
      <c r="E1" s="33"/>
      <c r="F1" s="33"/>
      <c r="G1" s="33"/>
      <c r="H1" s="33"/>
      <c r="I1" s="33"/>
      <c r="J1" s="33"/>
      <c r="K1" s="33"/>
      <c r="L1" s="687"/>
      <c r="M1" s="687"/>
      <c r="N1" s="33"/>
      <c r="O1" s="33"/>
      <c r="P1" s="33"/>
      <c r="Q1" s="33"/>
      <c r="R1" s="33"/>
      <c r="T1" s="35"/>
      <c r="U1" s="1006" t="s">
        <v>244</v>
      </c>
    </row>
    <row r="2" spans="1:21" ht="22.5" customHeight="1">
      <c r="A2" s="210"/>
      <c r="B2" s="377"/>
      <c r="C2" s="38" t="str">
        <f>'Total PL'!C2</f>
        <v>FY15</v>
      </c>
      <c r="D2" s="39" t="s">
        <v>202</v>
      </c>
      <c r="E2" s="1147" t="str">
        <f>'Total PL'!E2</f>
        <v>FY17</v>
      </c>
      <c r="F2" s="1148"/>
      <c r="G2" s="1148"/>
      <c r="H2" s="1148"/>
      <c r="I2" s="1148"/>
      <c r="J2" s="1148"/>
      <c r="K2" s="1149"/>
      <c r="L2" s="378" t="str">
        <f>'Total PL'!L2</f>
        <v>FY18</v>
      </c>
      <c r="M2" s="378" t="str">
        <f>'Total PL'!M2</f>
        <v>FY18</v>
      </c>
      <c r="N2" s="1150" t="str">
        <f>'Total PL'!N2</f>
        <v>FY18</v>
      </c>
      <c r="O2" s="1151"/>
      <c r="P2" s="1151"/>
      <c r="Q2" s="1151"/>
      <c r="R2" s="1151"/>
      <c r="S2" s="1151"/>
      <c r="T2" s="1202"/>
      <c r="U2" s="688" t="str">
        <f>'Total PL'!U2</f>
        <v>FY19</v>
      </c>
    </row>
    <row r="3" spans="1:21" ht="22.5" customHeight="1">
      <c r="A3" s="1232" t="s">
        <v>203</v>
      </c>
      <c r="B3" s="1171"/>
      <c r="C3" s="689" t="str">
        <f>'Total PL'!C3</f>
        <v>Actual</v>
      </c>
      <c r="D3" s="690" t="s">
        <v>168</v>
      </c>
      <c r="E3" s="1177" t="str">
        <f>'Total PL'!E3:K3</f>
        <v xml:space="preserve">Actual </v>
      </c>
      <c r="F3" s="1156"/>
      <c r="G3" s="1156"/>
      <c r="H3" s="1156"/>
      <c r="I3" s="1156"/>
      <c r="J3" s="1156"/>
      <c r="K3" s="1157"/>
      <c r="L3" s="380" t="s">
        <v>204</v>
      </c>
      <c r="M3" s="380" t="str">
        <f>'Total PL'!M3</f>
        <v>Previous Estimates</v>
      </c>
      <c r="N3" s="1204" t="str">
        <f>'Total PL'!N3</f>
        <v>Actual</v>
      </c>
      <c r="O3" s="1159"/>
      <c r="P3" s="1159"/>
      <c r="Q3" s="1159"/>
      <c r="R3" s="1159"/>
      <c r="S3" s="1159"/>
      <c r="T3" s="1205"/>
      <c r="U3" s="691" t="str">
        <f>'Total PL'!U3</f>
        <v>Plan</v>
      </c>
    </row>
    <row r="4" spans="1:21" ht="22.5" customHeight="1" thickBot="1">
      <c r="A4" s="1233"/>
      <c r="B4" s="1234"/>
      <c r="C4" s="692"/>
      <c r="D4" s="384"/>
      <c r="E4" s="1197"/>
      <c r="F4" s="1198"/>
      <c r="G4" s="1156"/>
      <c r="H4" s="1198"/>
      <c r="I4" s="1198"/>
      <c r="J4" s="1156"/>
      <c r="K4" s="1199"/>
      <c r="L4" s="386" t="str">
        <f>'Total PL'!L4</f>
        <v>(Announced Apr 26)</v>
      </c>
      <c r="M4" s="386" t="str">
        <f>'Total PL'!M4</f>
        <v>(Announced Jan 30)</v>
      </c>
      <c r="N4" s="1200" t="str">
        <f>'Total PL'!N4:T4</f>
        <v>(Announced Apr 24)</v>
      </c>
      <c r="O4" s="1145"/>
      <c r="P4" s="1145"/>
      <c r="Q4" s="1145"/>
      <c r="R4" s="1146"/>
      <c r="S4" s="1146"/>
      <c r="T4" s="1201"/>
      <c r="U4" s="693" t="str">
        <f>'Total PL'!U4</f>
        <v>(Announced Apr 24)</v>
      </c>
    </row>
    <row r="5" spans="1:21" ht="22.5" customHeight="1" thickBot="1">
      <c r="A5" s="1235"/>
      <c r="B5" s="1236"/>
      <c r="C5" s="53" t="str">
        <f>'Total PL'!C5</f>
        <v>Full (A)</v>
      </c>
      <c r="D5" s="388" t="s">
        <v>205</v>
      </c>
      <c r="E5" s="53" t="str">
        <f>'Total PL'!E5</f>
        <v>Q1 (A)</v>
      </c>
      <c r="F5" s="54" t="str">
        <f>'Total PL'!F5</f>
        <v>Q2 (A)</v>
      </c>
      <c r="G5" s="54" t="str">
        <f>'Total PL'!G5</f>
        <v>Q3 (A)</v>
      </c>
      <c r="H5" s="52" t="str">
        <f>'Total PL'!H5</f>
        <v>Q4 (A)</v>
      </c>
      <c r="I5" s="57" t="str">
        <f>'Total PL'!I5</f>
        <v>1st H (A)</v>
      </c>
      <c r="J5" s="57" t="str">
        <f>'Total PL'!J5</f>
        <v>2nd H (A)</v>
      </c>
      <c r="K5" s="51" t="str">
        <f>'Total PL'!K5</f>
        <v>Full (A)</v>
      </c>
      <c r="L5" s="457" t="s">
        <v>206</v>
      </c>
      <c r="M5" s="389" t="str">
        <f>IAB!M5</f>
        <v xml:space="preserve">Full (E) </v>
      </c>
      <c r="N5" s="576" t="str">
        <f>'Total PL'!N5</f>
        <v>Q1 (A)</v>
      </c>
      <c r="O5" s="577" t="str">
        <f>'Total PL'!O5</f>
        <v>Q2 (A)</v>
      </c>
      <c r="P5" s="61" t="str">
        <f>'Total PL'!P5</f>
        <v>Q3 (A)</v>
      </c>
      <c r="Q5" s="577" t="str">
        <f>'Total PL'!Q5</f>
        <v>Q4 (A)</v>
      </c>
      <c r="R5" s="63" t="str">
        <f>'Total PL'!R5</f>
        <v>1st H (A)</v>
      </c>
      <c r="S5" s="63" t="str">
        <f>'Total PL'!S5</f>
        <v>2nd H (A)</v>
      </c>
      <c r="T5" s="220" t="str">
        <f>'Total PL'!T5</f>
        <v>Full (A)</v>
      </c>
      <c r="U5" s="694" t="str">
        <f>'Total PL'!U5</f>
        <v>Full (P)</v>
      </c>
    </row>
    <row r="6" spans="1:21" ht="22.5" customHeight="1" thickTop="1">
      <c r="A6" s="1237" t="s">
        <v>207</v>
      </c>
      <c r="B6" s="1238"/>
      <c r="C6" s="695">
        <v>3359.59</v>
      </c>
      <c r="D6" s="695">
        <v>3309.59</v>
      </c>
      <c r="E6" s="695">
        <v>958.1</v>
      </c>
      <c r="F6" s="696">
        <v>976.68999999999994</v>
      </c>
      <c r="G6" s="71">
        <v>985.74000000000024</v>
      </c>
      <c r="H6" s="697">
        <v>1040.8699999999999</v>
      </c>
      <c r="I6" s="697">
        <v>1934.79</v>
      </c>
      <c r="J6" s="73">
        <v>2026.6100000000001</v>
      </c>
      <c r="K6" s="69">
        <v>3961.4</v>
      </c>
      <c r="L6" s="698">
        <v>4280</v>
      </c>
      <c r="M6" s="699">
        <v>3900</v>
      </c>
      <c r="N6" s="699">
        <v>1027.8499999999999</v>
      </c>
      <c r="O6" s="700">
        <v>986.95</v>
      </c>
      <c r="P6" s="701">
        <v>970.63999999999976</v>
      </c>
      <c r="Q6" s="76">
        <v>932.82</v>
      </c>
      <c r="R6" s="75">
        <v>2014.8</v>
      </c>
      <c r="S6" s="75">
        <v>1903.4599999999998</v>
      </c>
      <c r="T6" s="74">
        <v>3918.2599999999998</v>
      </c>
      <c r="U6" s="1115">
        <v>3780</v>
      </c>
    </row>
    <row r="7" spans="1:21" ht="22.5" customHeight="1">
      <c r="A7" s="1230" t="s">
        <v>208</v>
      </c>
      <c r="B7" s="1231"/>
      <c r="C7" s="702">
        <v>1047.08</v>
      </c>
      <c r="D7" s="702">
        <v>952.03</v>
      </c>
      <c r="E7" s="702">
        <v>263.45999999999998</v>
      </c>
      <c r="F7" s="703">
        <v>264.14</v>
      </c>
      <c r="G7" s="82">
        <v>260.94</v>
      </c>
      <c r="H7" s="704">
        <v>255.08</v>
      </c>
      <c r="I7" s="704">
        <v>527.60000000000014</v>
      </c>
      <c r="J7" s="87">
        <v>516.02</v>
      </c>
      <c r="K7" s="88">
        <v>1043.6200000000001</v>
      </c>
      <c r="L7" s="705">
        <v>1020</v>
      </c>
      <c r="M7" s="705">
        <v>990</v>
      </c>
      <c r="N7" s="705">
        <v>263.02</v>
      </c>
      <c r="O7" s="706">
        <v>249.60000000000002</v>
      </c>
      <c r="P7" s="83">
        <v>249.5</v>
      </c>
      <c r="Q7" s="92">
        <v>234.90999999999997</v>
      </c>
      <c r="R7" s="91">
        <v>512.62</v>
      </c>
      <c r="S7" s="91">
        <v>484.40999999999997</v>
      </c>
      <c r="T7" s="90">
        <v>997.03</v>
      </c>
      <c r="U7" s="1116">
        <v>980</v>
      </c>
    </row>
    <row r="8" spans="1:21" ht="22.5" customHeight="1">
      <c r="A8" s="1230" t="s">
        <v>167</v>
      </c>
      <c r="B8" s="1231"/>
      <c r="C8" s="695">
        <v>1399.66</v>
      </c>
      <c r="D8" s="695">
        <v>1320.6</v>
      </c>
      <c r="E8" s="695">
        <v>322.13</v>
      </c>
      <c r="F8" s="696">
        <v>319.31000000000006</v>
      </c>
      <c r="G8" s="71">
        <v>334.08999999999992</v>
      </c>
      <c r="H8" s="697">
        <v>335.99</v>
      </c>
      <c r="I8" s="697">
        <v>641.44000000000005</v>
      </c>
      <c r="J8" s="73">
        <v>670.07999999999993</v>
      </c>
      <c r="K8" s="69">
        <v>1311.52</v>
      </c>
      <c r="L8" s="699">
        <v>1280</v>
      </c>
      <c r="M8" s="699">
        <v>1300</v>
      </c>
      <c r="N8" s="699">
        <v>329.38</v>
      </c>
      <c r="O8" s="700">
        <v>320.3</v>
      </c>
      <c r="P8" s="77">
        <v>341.7600000000001</v>
      </c>
      <c r="Q8" s="76">
        <v>313.27000000000021</v>
      </c>
      <c r="R8" s="75">
        <v>649.67999999999995</v>
      </c>
      <c r="S8" s="75">
        <v>655.03000000000031</v>
      </c>
      <c r="T8" s="74">
        <v>1304.7100000000003</v>
      </c>
      <c r="U8" s="1117">
        <v>1240</v>
      </c>
    </row>
    <row r="9" spans="1:21" ht="22.5" customHeight="1">
      <c r="A9" s="1230" t="s">
        <v>174</v>
      </c>
      <c r="B9" s="1231"/>
      <c r="C9" s="695">
        <v>759</v>
      </c>
      <c r="D9" s="695">
        <v>680</v>
      </c>
      <c r="E9" s="695">
        <v>96.131650000000008</v>
      </c>
      <c r="F9" s="696">
        <v>128.99866999999998</v>
      </c>
      <c r="G9" s="71">
        <v>131.75659000000002</v>
      </c>
      <c r="H9" s="697">
        <v>346.00530999999995</v>
      </c>
      <c r="I9" s="697">
        <v>225.13031999999998</v>
      </c>
      <c r="J9" s="73">
        <v>477.76189999999997</v>
      </c>
      <c r="K9" s="69">
        <v>703</v>
      </c>
      <c r="L9" s="699">
        <v>740</v>
      </c>
      <c r="M9" s="699">
        <v>760</v>
      </c>
      <c r="N9" s="699">
        <v>96</v>
      </c>
      <c r="O9" s="700">
        <v>141</v>
      </c>
      <c r="P9" s="77">
        <v>162.11000000000001</v>
      </c>
      <c r="Q9" s="76">
        <v>351.12</v>
      </c>
      <c r="R9" s="75">
        <v>237</v>
      </c>
      <c r="S9" s="75">
        <v>513.23</v>
      </c>
      <c r="T9" s="74">
        <v>750.23</v>
      </c>
      <c r="U9" s="1116">
        <v>830</v>
      </c>
    </row>
    <row r="10" spans="1:21" ht="22.5" customHeight="1">
      <c r="A10" s="1230" t="s">
        <v>191</v>
      </c>
      <c r="B10" s="1231"/>
      <c r="C10" s="695">
        <v>1081.21</v>
      </c>
      <c r="D10" s="695">
        <v>1012.95</v>
      </c>
      <c r="E10" s="695">
        <v>257.14999999999998</v>
      </c>
      <c r="F10" s="696">
        <v>254.19</v>
      </c>
      <c r="G10" s="71">
        <v>308.99000000000007</v>
      </c>
      <c r="H10" s="697">
        <v>264.56000000000012</v>
      </c>
      <c r="I10" s="697">
        <v>511.34</v>
      </c>
      <c r="J10" s="73">
        <v>573.55000000000018</v>
      </c>
      <c r="K10" s="69">
        <v>1084.8900000000001</v>
      </c>
      <c r="L10" s="699">
        <v>1190</v>
      </c>
      <c r="M10" s="699">
        <v>1155</v>
      </c>
      <c r="N10" s="699">
        <v>278.99</v>
      </c>
      <c r="O10" s="700">
        <v>276.05999999999995</v>
      </c>
      <c r="P10" s="77">
        <v>312.01</v>
      </c>
      <c r="Q10" s="76">
        <v>287.87000000000012</v>
      </c>
      <c r="R10" s="75">
        <v>555.04999999999995</v>
      </c>
      <c r="S10" s="75">
        <v>599.88000000000011</v>
      </c>
      <c r="T10" s="74">
        <v>1154.93</v>
      </c>
      <c r="U10" s="1116">
        <v>1230</v>
      </c>
    </row>
    <row r="11" spans="1:21" ht="22.5" customHeight="1">
      <c r="A11" s="1239" t="s">
        <v>209</v>
      </c>
      <c r="B11" s="1240"/>
      <c r="C11" s="707">
        <v>603</v>
      </c>
      <c r="D11" s="707">
        <v>589</v>
      </c>
      <c r="E11" s="707">
        <v>118.90834999999998</v>
      </c>
      <c r="F11" s="708">
        <v>116.51133000000002</v>
      </c>
      <c r="G11" s="100">
        <v>104.87341000000001</v>
      </c>
      <c r="H11" s="709">
        <v>103.48469</v>
      </c>
      <c r="I11" s="709">
        <v>235.41968</v>
      </c>
      <c r="J11" s="97">
        <v>208.35810000000001</v>
      </c>
      <c r="K11" s="98">
        <v>443.78</v>
      </c>
      <c r="L11" s="710">
        <v>435</v>
      </c>
      <c r="M11" s="710">
        <v>400</v>
      </c>
      <c r="N11" s="710">
        <v>91.82</v>
      </c>
      <c r="O11" s="711">
        <v>76.918000000000006</v>
      </c>
      <c r="P11" s="105">
        <v>141.13000000000002</v>
      </c>
      <c r="Q11" s="104">
        <v>107.52200000000002</v>
      </c>
      <c r="R11" s="103">
        <v>168.738</v>
      </c>
      <c r="S11" s="103">
        <v>248.65200000000004</v>
      </c>
      <c r="T11" s="102">
        <v>417.39000000000004</v>
      </c>
      <c r="U11" s="1116">
        <v>320</v>
      </c>
    </row>
    <row r="12" spans="1:21" ht="27" customHeight="1">
      <c r="A12" s="1249" t="s">
        <v>201</v>
      </c>
      <c r="B12" s="1250"/>
      <c r="C12" s="87">
        <v>86.78</v>
      </c>
      <c r="D12" s="87">
        <v>77.56</v>
      </c>
      <c r="E12" s="81">
        <v>18.209999999999997</v>
      </c>
      <c r="F12" s="82">
        <v>11.340000000000003</v>
      </c>
      <c r="G12" s="100">
        <v>16.869999999999997</v>
      </c>
      <c r="H12" s="1029">
        <v>5.3000000000000016</v>
      </c>
      <c r="I12" s="709">
        <v>29.55</v>
      </c>
      <c r="J12" s="97">
        <v>22.17</v>
      </c>
      <c r="K12" s="87">
        <v>51.72</v>
      </c>
      <c r="L12" s="710">
        <v>55</v>
      </c>
      <c r="M12" s="710">
        <v>45</v>
      </c>
      <c r="N12" s="710">
        <v>10.98</v>
      </c>
      <c r="O12" s="83">
        <v>12.780000000000001</v>
      </c>
      <c r="P12" s="105">
        <v>17.010000000000005</v>
      </c>
      <c r="Q12" s="104">
        <v>11.499999999999989</v>
      </c>
      <c r="R12" s="103">
        <v>23.76</v>
      </c>
      <c r="S12" s="103">
        <v>28.509999999999994</v>
      </c>
      <c r="T12" s="102">
        <v>52.269999999999996</v>
      </c>
      <c r="U12" s="1117">
        <v>20</v>
      </c>
    </row>
    <row r="13" spans="1:21" ht="27" customHeight="1" thickBot="1">
      <c r="A13" s="1241" t="s">
        <v>260</v>
      </c>
      <c r="B13" s="1242"/>
      <c r="C13" s="1030" t="s">
        <v>247</v>
      </c>
      <c r="D13" s="1031" t="s">
        <v>247</v>
      </c>
      <c r="E13" s="1031" t="s">
        <v>247</v>
      </c>
      <c r="F13" s="1032" t="s">
        <v>247</v>
      </c>
      <c r="G13" s="1033" t="s">
        <v>247</v>
      </c>
      <c r="H13" s="1034" t="s">
        <v>163</v>
      </c>
      <c r="I13" s="1035" t="s">
        <v>163</v>
      </c>
      <c r="J13" s="1035" t="s">
        <v>163</v>
      </c>
      <c r="K13" s="1036" t="s">
        <v>163</v>
      </c>
      <c r="L13" s="1037" t="s">
        <v>163</v>
      </c>
      <c r="M13" s="1037" t="s">
        <v>163</v>
      </c>
      <c r="N13" s="1038" t="s">
        <v>163</v>
      </c>
      <c r="O13" s="1039" t="s">
        <v>163</v>
      </c>
      <c r="P13" s="1040" t="s">
        <v>163</v>
      </c>
      <c r="Q13" s="1041" t="s">
        <v>163</v>
      </c>
      <c r="R13" s="1037" t="s">
        <v>163</v>
      </c>
      <c r="S13" s="1037" t="s">
        <v>163</v>
      </c>
      <c r="T13" s="1037" t="s">
        <v>163</v>
      </c>
      <c r="U13" s="1118">
        <v>-100</v>
      </c>
    </row>
    <row r="14" spans="1:21" ht="22.5" customHeight="1" thickTop="1" thickBot="1">
      <c r="A14" s="1243" t="s">
        <v>127</v>
      </c>
      <c r="B14" s="1244"/>
      <c r="C14" s="445">
        <v>8336.0400000000009</v>
      </c>
      <c r="D14" s="445">
        <v>7942.0102704800001</v>
      </c>
      <c r="E14" s="445">
        <v>2034.08602144</v>
      </c>
      <c r="F14" s="446">
        <v>2071.1803214600004</v>
      </c>
      <c r="G14" s="126">
        <v>2143.2643504399994</v>
      </c>
      <c r="H14" s="125">
        <v>2351.2907772700009</v>
      </c>
      <c r="I14" s="123">
        <v>4105.2663429000004</v>
      </c>
      <c r="J14" s="123">
        <v>4494.5551277100003</v>
      </c>
      <c r="K14" s="125">
        <v>8599.8214706100007</v>
      </c>
      <c r="L14" s="447">
        <v>9000</v>
      </c>
      <c r="M14" s="447">
        <v>8550</v>
      </c>
      <c r="N14" s="447">
        <v>2097.84495892</v>
      </c>
      <c r="O14" s="448">
        <v>2063.94504108</v>
      </c>
      <c r="P14" s="449">
        <v>2194.1600000000003</v>
      </c>
      <c r="Q14" s="621">
        <v>2238.8699999999994</v>
      </c>
      <c r="R14" s="451">
        <v>4161.79</v>
      </c>
      <c r="S14" s="451">
        <v>4433.03</v>
      </c>
      <c r="T14" s="452">
        <v>8594.82</v>
      </c>
      <c r="U14" s="1119">
        <v>8300</v>
      </c>
    </row>
    <row r="15" spans="1:21" ht="13.5" customHeight="1" thickBot="1">
      <c r="L15" s="712"/>
      <c r="M15" s="712"/>
      <c r="U15" s="713"/>
    </row>
    <row r="16" spans="1:21" ht="22.5" customHeight="1">
      <c r="A16" s="1245" t="s">
        <v>203</v>
      </c>
      <c r="B16" s="1246"/>
      <c r="C16" s="1172" t="str">
        <f>'Total PL'!$C$37</f>
        <v>FY16 (A) /
FY15 (A)</v>
      </c>
      <c r="D16" s="1172" t="s">
        <v>96</v>
      </c>
      <c r="E16" s="1175" t="str">
        <f>'Total PL'!$E$37</f>
        <v>FY18 (A)  / 
FY17 (A)</v>
      </c>
      <c r="F16" s="1176"/>
      <c r="G16" s="1176"/>
      <c r="H16" s="1176"/>
      <c r="I16" s="1176"/>
      <c r="J16" s="1176"/>
      <c r="K16" s="1176"/>
      <c r="L16" s="1179" t="s">
        <v>203</v>
      </c>
      <c r="M16" s="1181" t="str">
        <f>IAB!M18</f>
        <v>FY18 (A) / 
FY18 (Previous E)</v>
      </c>
      <c r="S16" s="1245" t="s">
        <v>203</v>
      </c>
      <c r="T16" s="1246"/>
      <c r="U16" s="1251" t="s">
        <v>210</v>
      </c>
    </row>
    <row r="17" spans="1:21" ht="22.5" customHeight="1" thickBot="1">
      <c r="A17" s="1247"/>
      <c r="B17" s="1248"/>
      <c r="C17" s="1173"/>
      <c r="D17" s="1254"/>
      <c r="E17" s="1177"/>
      <c r="F17" s="1178"/>
      <c r="G17" s="1178"/>
      <c r="H17" s="1178"/>
      <c r="I17" s="1178"/>
      <c r="J17" s="1178"/>
      <c r="K17" s="1178"/>
      <c r="L17" s="1255"/>
      <c r="M17" s="1182"/>
      <c r="S17" s="1247"/>
      <c r="T17" s="1248"/>
      <c r="U17" s="1252"/>
    </row>
    <row r="18" spans="1:21" ht="22.5" customHeight="1" thickBot="1">
      <c r="A18" s="1160" t="s">
        <v>101</v>
      </c>
      <c r="B18" s="1253"/>
      <c r="C18" s="51" t="str">
        <f>'Total PL'!C39</f>
        <v xml:space="preserve"> Full (A)</v>
      </c>
      <c r="D18" s="52" t="s">
        <v>50</v>
      </c>
      <c r="E18" s="53" t="s">
        <v>87</v>
      </c>
      <c r="F18" s="301" t="str">
        <f t="shared" ref="F18:K18" si="0">F5</f>
        <v>Q2 (A)</v>
      </c>
      <c r="G18" s="54" t="str">
        <f t="shared" si="0"/>
        <v>Q3 (A)</v>
      </c>
      <c r="H18" s="301" t="str">
        <f t="shared" si="0"/>
        <v>Q4 (A)</v>
      </c>
      <c r="I18" s="57" t="str">
        <f t="shared" si="0"/>
        <v>1st H (A)</v>
      </c>
      <c r="J18" s="57" t="str">
        <f t="shared" si="0"/>
        <v>2nd H (A)</v>
      </c>
      <c r="K18" s="302" t="str">
        <f t="shared" si="0"/>
        <v>Full (A)</v>
      </c>
      <c r="L18" s="303" t="s">
        <v>101</v>
      </c>
      <c r="M18" s="220" t="str">
        <f>IAB!M20</f>
        <v>Full (A)</v>
      </c>
      <c r="S18" s="1160" t="s">
        <v>101</v>
      </c>
      <c r="T18" s="1253"/>
      <c r="U18" s="714" t="s">
        <v>64</v>
      </c>
    </row>
    <row r="19" spans="1:21" ht="22.5" customHeight="1" thickTop="1">
      <c r="A19" s="1237" t="s">
        <v>207</v>
      </c>
      <c r="B19" s="1238"/>
      <c r="C19" s="308">
        <v>0.98511723156694719</v>
      </c>
      <c r="D19" s="715">
        <v>1.1969458452557566</v>
      </c>
      <c r="E19" s="716">
        <v>1.0728003339943637</v>
      </c>
      <c r="F19" s="717">
        <v>1.0105048684843707</v>
      </c>
      <c r="G19" s="718">
        <v>0.98468155903179322</v>
      </c>
      <c r="H19" s="719">
        <v>0.89619260810668011</v>
      </c>
      <c r="I19" s="715">
        <v>1.0413533251670724</v>
      </c>
      <c r="J19" s="308">
        <v>0.9392334983050511</v>
      </c>
      <c r="K19" s="715">
        <v>0.9891099106376533</v>
      </c>
      <c r="L19" s="720" t="s">
        <v>207</v>
      </c>
      <c r="M19" s="310">
        <v>1.0046820512820511</v>
      </c>
      <c r="S19" s="1237" t="s">
        <v>207</v>
      </c>
      <c r="T19" s="1238"/>
      <c r="U19" s="1095">
        <v>0.96471392914201715</v>
      </c>
    </row>
    <row r="20" spans="1:21" ht="22.5" customHeight="1">
      <c r="A20" s="1230" t="s">
        <v>154</v>
      </c>
      <c r="B20" s="1231"/>
      <c r="C20" s="154">
        <v>0.90922374603659706</v>
      </c>
      <c r="D20" s="306">
        <v>1.096204951524637</v>
      </c>
      <c r="E20" s="346">
        <v>0.99832991725499132</v>
      </c>
      <c r="F20" s="157">
        <v>0.94495343378511409</v>
      </c>
      <c r="G20" s="307">
        <v>0.95615850387062162</v>
      </c>
      <c r="H20" s="155">
        <v>0.9209267680727613</v>
      </c>
      <c r="I20" s="306">
        <v>0.9716072782410915</v>
      </c>
      <c r="J20" s="154">
        <v>0.93874268439207775</v>
      </c>
      <c r="K20" s="306">
        <v>0.95535731396485302</v>
      </c>
      <c r="L20" s="721" t="s">
        <v>154</v>
      </c>
      <c r="M20" s="161">
        <v>1.0071010101010101</v>
      </c>
      <c r="S20" s="1230" t="s">
        <v>154</v>
      </c>
      <c r="T20" s="1231"/>
      <c r="U20" s="1096">
        <v>0.98291927023259085</v>
      </c>
    </row>
    <row r="21" spans="1:21" ht="22.5" customHeight="1">
      <c r="A21" s="1230" t="s">
        <v>167</v>
      </c>
      <c r="B21" s="1231"/>
      <c r="C21" s="154">
        <v>0.94351485360730447</v>
      </c>
      <c r="D21" s="306">
        <v>0.99312433742238382</v>
      </c>
      <c r="E21" s="346">
        <v>1.0225064414987737</v>
      </c>
      <c r="F21" s="157">
        <v>1.0031004353136448</v>
      </c>
      <c r="G21" s="307">
        <v>1.0229578855996893</v>
      </c>
      <c r="H21" s="155">
        <v>0.9323789398494009</v>
      </c>
      <c r="I21" s="306">
        <v>1.0128460962833623</v>
      </c>
      <c r="J21" s="154">
        <v>0.97753999522445134</v>
      </c>
      <c r="K21" s="306">
        <v>0.99480755154324774</v>
      </c>
      <c r="L21" s="721" t="s">
        <v>167</v>
      </c>
      <c r="M21" s="161">
        <v>1.0036230769230772</v>
      </c>
      <c r="S21" s="1230" t="s">
        <v>167</v>
      </c>
      <c r="T21" s="1231"/>
      <c r="U21" s="1097">
        <v>0.95040277149711416</v>
      </c>
    </row>
    <row r="22" spans="1:21" ht="22.5" customHeight="1">
      <c r="A22" s="1230" t="s">
        <v>174</v>
      </c>
      <c r="B22" s="1231"/>
      <c r="C22" s="154">
        <v>0.89591567852437415</v>
      </c>
      <c r="D22" s="306">
        <v>1.0338235294117648</v>
      </c>
      <c r="E22" s="346">
        <v>0.99863052387013007</v>
      </c>
      <c r="F22" s="157">
        <v>1.0930345250846387</v>
      </c>
      <c r="G22" s="307">
        <v>1.2303748905462715</v>
      </c>
      <c r="H22" s="155">
        <v>1.014782114182005</v>
      </c>
      <c r="I22" s="306">
        <v>1.0527235958266306</v>
      </c>
      <c r="J22" s="154">
        <v>1.0742380252590256</v>
      </c>
      <c r="K22" s="306">
        <v>1.0671834992887625</v>
      </c>
      <c r="L22" s="721" t="s">
        <v>174</v>
      </c>
      <c r="M22" s="161">
        <v>0.98714473684210524</v>
      </c>
      <c r="S22" s="1230" t="s">
        <v>174</v>
      </c>
      <c r="T22" s="1231"/>
      <c r="U22" s="1097">
        <v>1.1063273929328339</v>
      </c>
    </row>
    <row r="23" spans="1:21" ht="22.5" customHeight="1">
      <c r="A23" s="1230" t="s">
        <v>191</v>
      </c>
      <c r="B23" s="1231"/>
      <c r="C23" s="154">
        <v>0.93686702860683868</v>
      </c>
      <c r="D23" s="306">
        <v>1.0710202872797276</v>
      </c>
      <c r="E23" s="346">
        <v>1.0849309741396074</v>
      </c>
      <c r="F23" s="157">
        <v>1.0860380030685706</v>
      </c>
      <c r="G23" s="307">
        <v>1.0097737790867016</v>
      </c>
      <c r="H23" s="155">
        <v>1.0881085576050802</v>
      </c>
      <c r="I23" s="306">
        <v>1.0854812844682598</v>
      </c>
      <c r="J23" s="154">
        <v>1.0459070700026152</v>
      </c>
      <c r="K23" s="306">
        <v>1.0645595405985859</v>
      </c>
      <c r="L23" s="721" t="s">
        <v>191</v>
      </c>
      <c r="M23" s="161">
        <v>0.99993939393939402</v>
      </c>
      <c r="S23" s="1230" t="s">
        <v>191</v>
      </c>
      <c r="T23" s="1231"/>
      <c r="U23" s="1096">
        <v>1.0649996103659962</v>
      </c>
    </row>
    <row r="24" spans="1:21" ht="22.5" customHeight="1">
      <c r="A24" s="1239" t="s">
        <v>199</v>
      </c>
      <c r="B24" s="1240"/>
      <c r="C24" s="154">
        <v>0.97678275290215588</v>
      </c>
      <c r="D24" s="306">
        <v>0.75344651952461794</v>
      </c>
      <c r="E24" s="156">
        <v>0.77219135577947218</v>
      </c>
      <c r="F24" s="722">
        <v>0.66017613909308204</v>
      </c>
      <c r="G24" s="723">
        <v>1.3457176609399848</v>
      </c>
      <c r="H24" s="724">
        <v>1.0390135970837813</v>
      </c>
      <c r="I24" s="725">
        <v>0.71675401138936223</v>
      </c>
      <c r="J24" s="726">
        <v>1.1933877300666498</v>
      </c>
      <c r="K24" s="725">
        <v>0.94053359772860445</v>
      </c>
      <c r="L24" s="727" t="s">
        <v>199</v>
      </c>
      <c r="M24" s="161">
        <v>1.0434750000000002</v>
      </c>
      <c r="S24" s="1239" t="s">
        <v>199</v>
      </c>
      <c r="T24" s="1240"/>
      <c r="U24" s="1098">
        <v>0.7666690625074869</v>
      </c>
    </row>
    <row r="25" spans="1:21" ht="27" customHeight="1" thickBot="1">
      <c r="A25" s="1241" t="s">
        <v>211</v>
      </c>
      <c r="B25" s="1256"/>
      <c r="C25" s="728">
        <v>0.89375432127218257</v>
      </c>
      <c r="D25" s="729">
        <v>0.66683857658586898</v>
      </c>
      <c r="E25" s="730">
        <v>0.60296540362438233</v>
      </c>
      <c r="F25" s="731">
        <v>1.1269841269841268</v>
      </c>
      <c r="G25" s="731">
        <v>1.0082987551867224</v>
      </c>
      <c r="H25" s="732">
        <v>2.1698113207547145</v>
      </c>
      <c r="I25" s="730">
        <v>0.80406091370558375</v>
      </c>
      <c r="J25" s="730">
        <v>1.285972034280559</v>
      </c>
      <c r="K25" s="728">
        <v>1.0106341840680588</v>
      </c>
      <c r="L25" s="733" t="s">
        <v>211</v>
      </c>
      <c r="M25" s="734">
        <v>1.1615555555555555</v>
      </c>
      <c r="S25" s="1241" t="s">
        <v>211</v>
      </c>
      <c r="T25" s="1256"/>
      <c r="U25" s="1099">
        <v>0.38262865888655062</v>
      </c>
    </row>
    <row r="26" spans="1:21" ht="22.5" customHeight="1" thickTop="1" thickBot="1">
      <c r="A26" s="1243" t="s">
        <v>41</v>
      </c>
      <c r="B26" s="1244"/>
      <c r="C26" s="513">
        <v>0.95273178517377544</v>
      </c>
      <c r="D26" s="514">
        <v>1.0828267878946276</v>
      </c>
      <c r="E26" s="515">
        <v>1.0313452512863064</v>
      </c>
      <c r="F26" s="518">
        <v>0.99650668736805104</v>
      </c>
      <c r="G26" s="517">
        <v>1.0237467905205218</v>
      </c>
      <c r="H26" s="735">
        <v>0.95218763312612098</v>
      </c>
      <c r="I26" s="514">
        <v>1.0137685724576084</v>
      </c>
      <c r="J26" s="519">
        <v>0.98631118632171544</v>
      </c>
      <c r="K26" s="514">
        <v>0.99941842157687888</v>
      </c>
      <c r="L26" s="736" t="s">
        <v>41</v>
      </c>
      <c r="M26" s="521">
        <v>1.0052421052631579</v>
      </c>
      <c r="S26" s="1243" t="s">
        <v>41</v>
      </c>
      <c r="T26" s="1244"/>
      <c r="U26" s="1100">
        <v>0.96569794364512584</v>
      </c>
    </row>
    <row r="27" spans="1:21" ht="13.5" customHeight="1" thickBot="1">
      <c r="G27" s="29"/>
      <c r="L27" s="737"/>
      <c r="M27" s="738"/>
      <c r="U27" s="713"/>
    </row>
    <row r="28" spans="1:21" ht="22.5" customHeight="1">
      <c r="A28" s="210"/>
      <c r="B28" s="377"/>
      <c r="C28" s="38" t="str">
        <f>C2</f>
        <v>FY15</v>
      </c>
      <c r="D28" s="39" t="s">
        <v>173</v>
      </c>
      <c r="E28" s="1147" t="str">
        <f>'Total PL'!E2</f>
        <v>FY17</v>
      </c>
      <c r="F28" s="1148"/>
      <c r="G28" s="1148"/>
      <c r="H28" s="1148"/>
      <c r="I28" s="1148"/>
      <c r="J28" s="1148"/>
      <c r="K28" s="1149"/>
      <c r="L28" s="739" t="str">
        <f>L2</f>
        <v>FY18</v>
      </c>
      <c r="M28" s="378" t="str">
        <f>'Total PL'!M2</f>
        <v>FY18</v>
      </c>
      <c r="N28" s="1150" t="str">
        <f>'Total PL'!N2</f>
        <v>FY18</v>
      </c>
      <c r="O28" s="1151"/>
      <c r="P28" s="1151"/>
      <c r="Q28" s="1151"/>
      <c r="R28" s="1151"/>
      <c r="S28" s="1151"/>
      <c r="T28" s="1202"/>
      <c r="U28" s="688" t="str">
        <f>U2</f>
        <v>FY19</v>
      </c>
    </row>
    <row r="29" spans="1:21" ht="22.5" customHeight="1">
      <c r="A29" s="1232" t="s">
        <v>212</v>
      </c>
      <c r="B29" s="1171"/>
      <c r="C29" s="42" t="str">
        <f>C3</f>
        <v>Actual</v>
      </c>
      <c r="D29" s="43" t="s">
        <v>168</v>
      </c>
      <c r="E29" s="1177" t="str">
        <f>'Total PL'!E3</f>
        <v xml:space="preserve">Actual </v>
      </c>
      <c r="F29" s="1156"/>
      <c r="G29" s="1156"/>
      <c r="H29" s="1156"/>
      <c r="I29" s="1156"/>
      <c r="J29" s="1156"/>
      <c r="K29" s="1157"/>
      <c r="L29" s="740" t="str">
        <f>L3</f>
        <v>Plan</v>
      </c>
      <c r="M29" s="380" t="str">
        <f>'Total PL'!M3</f>
        <v>Previous Estimates</v>
      </c>
      <c r="N29" s="1204" t="str">
        <f>'Total PL'!N3</f>
        <v>Actual</v>
      </c>
      <c r="O29" s="1159"/>
      <c r="P29" s="1159"/>
      <c r="Q29" s="1159"/>
      <c r="R29" s="1159"/>
      <c r="S29" s="1159"/>
      <c r="T29" s="1205"/>
      <c r="U29" s="691" t="str">
        <f>U3</f>
        <v>Plan</v>
      </c>
    </row>
    <row r="30" spans="1:21" ht="22.5" customHeight="1" thickBot="1">
      <c r="A30" s="1233"/>
      <c r="B30" s="1234"/>
      <c r="C30" s="741"/>
      <c r="D30" s="741"/>
      <c r="E30" s="1257"/>
      <c r="F30" s="1258"/>
      <c r="G30" s="1259"/>
      <c r="H30" s="1258"/>
      <c r="I30" s="1258"/>
      <c r="J30" s="1259"/>
      <c r="K30" s="1260"/>
      <c r="L30" s="742" t="str">
        <f>L4</f>
        <v>(Announced Apr 26)</v>
      </c>
      <c r="M30" s="386" t="str">
        <f>M4</f>
        <v>(Announced Jan 30)</v>
      </c>
      <c r="N30" s="1200" t="str">
        <f>N4</f>
        <v>(Announced Apr 24)</v>
      </c>
      <c r="O30" s="1145"/>
      <c r="P30" s="1146"/>
      <c r="Q30" s="1145"/>
      <c r="R30" s="1145"/>
      <c r="S30" s="1146"/>
      <c r="T30" s="1261"/>
      <c r="U30" s="693" t="str">
        <f>U4</f>
        <v>(Announced Apr 24)</v>
      </c>
    </row>
    <row r="31" spans="1:21" ht="22.5" customHeight="1" thickBot="1">
      <c r="A31" s="1235" t="s">
        <v>213</v>
      </c>
      <c r="B31" s="1236"/>
      <c r="C31" s="57" t="str">
        <f>'Total PL'!C28</f>
        <v>Full (A)</v>
      </c>
      <c r="D31" s="743" t="s">
        <v>50</v>
      </c>
      <c r="E31" s="53" t="str">
        <f>'Total PL'!E28</f>
        <v>Q1 (A)</v>
      </c>
      <c r="F31" s="54" t="str">
        <f>'Total PL'!F28</f>
        <v>Q2 (A)</v>
      </c>
      <c r="G31" s="54" t="str">
        <f>'Total PL'!G28</f>
        <v>Q3 (A)</v>
      </c>
      <c r="H31" s="52" t="str">
        <f>'Total PL'!H28</f>
        <v>Q4 (A)</v>
      </c>
      <c r="I31" s="57" t="str">
        <f>'Total PL'!I28</f>
        <v>1st H (A)</v>
      </c>
      <c r="J31" s="57" t="str">
        <f>'Total PL'!J28</f>
        <v>2nd H (A)</v>
      </c>
      <c r="K31" s="51" t="str">
        <f>'Total PL'!K28</f>
        <v>Full (A)</v>
      </c>
      <c r="L31" s="63" t="str">
        <f>L5</f>
        <v xml:space="preserve">Full (P) </v>
      </c>
      <c r="M31" s="389" t="str">
        <f>M5</f>
        <v xml:space="preserve">Full (E) </v>
      </c>
      <c r="N31" s="576" t="str">
        <f>'Total PL'!N28</f>
        <v>Q1 (A)</v>
      </c>
      <c r="O31" s="61" t="str">
        <f>'Total PL'!O28</f>
        <v>Q2 (A)</v>
      </c>
      <c r="P31" s="61" t="str">
        <f>'Total PL'!P28</f>
        <v>Q3 (A)</v>
      </c>
      <c r="Q31" s="577" t="str">
        <f>'Total PL'!Q28</f>
        <v>Q4 (A)</v>
      </c>
      <c r="R31" s="63" t="str">
        <f>'Total PL'!R28</f>
        <v>1st H (A)</v>
      </c>
      <c r="S31" s="63" t="str">
        <f>'Total PL'!S28</f>
        <v>2nd H (A)</v>
      </c>
      <c r="T31" s="220" t="str">
        <f>'Total PL'!T28</f>
        <v>Full (A)</v>
      </c>
      <c r="U31" s="694" t="str">
        <f>U5</f>
        <v>Full (P)</v>
      </c>
    </row>
    <row r="32" spans="1:21" ht="22.5" customHeight="1" thickTop="1">
      <c r="A32" s="1237" t="s">
        <v>207</v>
      </c>
      <c r="B32" s="1238"/>
      <c r="C32" s="744">
        <v>0.40301989913676034</v>
      </c>
      <c r="D32" s="744">
        <v>0.41671943088534619</v>
      </c>
      <c r="E32" s="744">
        <v>0.47102236085459542</v>
      </c>
      <c r="F32" s="745">
        <v>0.47156203150458631</v>
      </c>
      <c r="G32" s="746">
        <v>0.45992460043374195</v>
      </c>
      <c r="H32" s="747">
        <v>0.44268025463380439</v>
      </c>
      <c r="I32" s="748">
        <v>0.47129463435330859</v>
      </c>
      <c r="J32" s="748">
        <v>0.45090335804437415</v>
      </c>
      <c r="K32" s="749">
        <v>0.46063746945656198</v>
      </c>
      <c r="L32" s="750">
        <v>0.47555555555555556</v>
      </c>
      <c r="M32" s="751">
        <v>0.45614035087719296</v>
      </c>
      <c r="N32" s="751">
        <v>0.48995517787413212</v>
      </c>
      <c r="O32" s="752">
        <v>0.4781861824593735</v>
      </c>
      <c r="P32" s="753">
        <v>0.44237430269442501</v>
      </c>
      <c r="Q32" s="754">
        <v>0.41664768387624129</v>
      </c>
      <c r="R32" s="755">
        <v>0.48411861242398102</v>
      </c>
      <c r="S32" s="755">
        <v>0.42938125841692926</v>
      </c>
      <c r="T32" s="756">
        <v>0.45588621983939165</v>
      </c>
      <c r="U32" s="1101">
        <v>0.45</v>
      </c>
    </row>
    <row r="33" spans="1:21" ht="22.5" customHeight="1">
      <c r="A33" s="1230" t="s">
        <v>208</v>
      </c>
      <c r="B33" s="1231"/>
      <c r="C33" s="757">
        <v>0.12560880226102561</v>
      </c>
      <c r="D33" s="757">
        <v>0.11987267298540789</v>
      </c>
      <c r="E33" s="757">
        <v>0.12952254586238565</v>
      </c>
      <c r="F33" s="758">
        <v>0.1275311460152366</v>
      </c>
      <c r="G33" s="759">
        <v>0.12174886403836772</v>
      </c>
      <c r="H33" s="760">
        <v>0.10848509357747926</v>
      </c>
      <c r="I33" s="761">
        <v>0.12851784900935279</v>
      </c>
      <c r="J33" s="761">
        <v>0.11481002798666637</v>
      </c>
      <c r="K33" s="762">
        <v>0.12135368199986299</v>
      </c>
      <c r="L33" s="763">
        <v>0.11333333333333333</v>
      </c>
      <c r="M33" s="764">
        <v>0.11578947368421053</v>
      </c>
      <c r="N33" s="764">
        <v>0.12537628144617816</v>
      </c>
      <c r="O33" s="765">
        <v>0.12093345269958927</v>
      </c>
      <c r="P33" s="766">
        <v>0.11371094177270571</v>
      </c>
      <c r="Q33" s="767">
        <v>0.10492346585554321</v>
      </c>
      <c r="R33" s="763">
        <v>0.12317296163429678</v>
      </c>
      <c r="S33" s="763">
        <v>0.10927289009999933</v>
      </c>
      <c r="T33" s="768">
        <v>0.11600359286174695</v>
      </c>
      <c r="U33" s="1102">
        <v>0.11666666666666667</v>
      </c>
    </row>
    <row r="34" spans="1:21" ht="22.5" customHeight="1">
      <c r="A34" s="1230" t="s">
        <v>167</v>
      </c>
      <c r="B34" s="1231"/>
      <c r="C34" s="744">
        <v>0.16790466456494929</v>
      </c>
      <c r="D34" s="744">
        <v>0.1662803188392484</v>
      </c>
      <c r="E34" s="744">
        <v>0.15836596712461207</v>
      </c>
      <c r="F34" s="745">
        <v>0.1541681314232044</v>
      </c>
      <c r="G34" s="769">
        <v>0.15587904493974961</v>
      </c>
      <c r="H34" s="747">
        <v>0.14289598004977755</v>
      </c>
      <c r="I34" s="748">
        <v>0.15624808390553305</v>
      </c>
      <c r="J34" s="748">
        <v>0.14908705777548428</v>
      </c>
      <c r="K34" s="749">
        <v>0.15250549147818199</v>
      </c>
      <c r="L34" s="755">
        <v>0.14222222222222222</v>
      </c>
      <c r="M34" s="751">
        <v>0.15204678362573099</v>
      </c>
      <c r="N34" s="751">
        <v>0.15700874299574999</v>
      </c>
      <c r="O34" s="752">
        <v>0.15518824078396809</v>
      </c>
      <c r="P34" s="770">
        <v>0.15575892368833633</v>
      </c>
      <c r="Q34" s="754">
        <v>0.13992326486129175</v>
      </c>
      <c r="R34" s="755">
        <v>0.15610590635279531</v>
      </c>
      <c r="S34" s="755">
        <v>0.14776123779897729</v>
      </c>
      <c r="T34" s="756">
        <v>0.15180189928352197</v>
      </c>
      <c r="U34" s="1103">
        <v>0.14761904761904762</v>
      </c>
    </row>
    <row r="35" spans="1:21" ht="22.5" customHeight="1">
      <c r="A35" s="1230" t="s">
        <v>174</v>
      </c>
      <c r="B35" s="1231"/>
      <c r="C35" s="744">
        <v>9.1050426821368408E-2</v>
      </c>
      <c r="D35" s="744">
        <v>8.5620639717317065E-2</v>
      </c>
      <c r="E35" s="744">
        <v>4.7260366074363507E-2</v>
      </c>
      <c r="F35" s="745">
        <v>6.2282684256611334E-2</v>
      </c>
      <c r="G35" s="769">
        <v>6.1474726611745856E-2</v>
      </c>
      <c r="H35" s="747">
        <v>0.14715547449292268</v>
      </c>
      <c r="I35" s="748">
        <v>5.4839394376776471E-2</v>
      </c>
      <c r="J35" s="748">
        <v>0.10629792858796733</v>
      </c>
      <c r="K35" s="749">
        <v>8.1745883028213021E-2</v>
      </c>
      <c r="L35" s="755">
        <v>8.2222222222222224E-2</v>
      </c>
      <c r="M35" s="751">
        <v>8.8888888888888892E-2</v>
      </c>
      <c r="N35" s="751">
        <v>4.5761246364660876E-2</v>
      </c>
      <c r="O35" s="752">
        <v>6.8315772558662211E-2</v>
      </c>
      <c r="P35" s="770">
        <v>7.3882488059211715E-2</v>
      </c>
      <c r="Q35" s="754">
        <v>0.15682911468731997</v>
      </c>
      <c r="R35" s="755">
        <v>5.6946650359580853E-2</v>
      </c>
      <c r="S35" s="755">
        <v>0.11577408679842005</v>
      </c>
      <c r="T35" s="756">
        <v>8.7288622682034064E-2</v>
      </c>
      <c r="U35" s="1104">
        <v>9.8809523809523805E-2</v>
      </c>
    </row>
    <row r="36" spans="1:21" ht="22.5" customHeight="1">
      <c r="A36" s="1230" t="s">
        <v>191</v>
      </c>
      <c r="B36" s="1231"/>
      <c r="C36" s="744">
        <v>0.1297030724420708</v>
      </c>
      <c r="D36" s="744">
        <v>0.12754327500243579</v>
      </c>
      <c r="E36" s="744">
        <v>0.12642041550334954</v>
      </c>
      <c r="F36" s="745">
        <v>0.12272712200201784</v>
      </c>
      <c r="G36" s="769">
        <v>0.1441679370706494</v>
      </c>
      <c r="H36" s="747">
        <v>0.11251692158090766</v>
      </c>
      <c r="I36" s="748">
        <v>0.12455708285148301</v>
      </c>
      <c r="J36" s="748">
        <v>0.12760995998556746</v>
      </c>
      <c r="K36" s="749">
        <v>0.12615261883140544</v>
      </c>
      <c r="L36" s="755">
        <v>0.13222222222222221</v>
      </c>
      <c r="M36" s="751">
        <v>0.13508771929824562</v>
      </c>
      <c r="N36" s="751">
        <v>0.13298885545079936</v>
      </c>
      <c r="O36" s="752">
        <v>0.13375356150740628</v>
      </c>
      <c r="P36" s="770">
        <v>0.14220020417836435</v>
      </c>
      <c r="Q36" s="754">
        <v>0.12857825599521194</v>
      </c>
      <c r="R36" s="755">
        <v>0.13336809401723776</v>
      </c>
      <c r="S36" s="755">
        <v>0.13532053696907084</v>
      </c>
      <c r="T36" s="756">
        <v>0.1343751236209717</v>
      </c>
      <c r="U36" s="1104">
        <v>0.14642857142857144</v>
      </c>
    </row>
    <row r="37" spans="1:21" ht="22.5" customHeight="1">
      <c r="A37" s="1239" t="s">
        <v>199</v>
      </c>
      <c r="B37" s="1240"/>
      <c r="C37" s="744">
        <v>7.233650510314249E-2</v>
      </c>
      <c r="D37" s="744">
        <v>7.4162583519852582E-2</v>
      </c>
      <c r="E37" s="744">
        <v>5.8457876779380573E-2</v>
      </c>
      <c r="F37" s="771">
        <v>5.6253590666538268E-2</v>
      </c>
      <c r="G37" s="772">
        <v>4.8931626179696465E-2</v>
      </c>
      <c r="H37" s="773">
        <v>4.401186403671959E-2</v>
      </c>
      <c r="I37" s="774">
        <v>5.7345774996342191E-2</v>
      </c>
      <c r="J37" s="774">
        <v>4.6357891733360398E-2</v>
      </c>
      <c r="K37" s="775">
        <v>5.1603396828250887E-2</v>
      </c>
      <c r="L37" s="776">
        <v>4.8333333333333332E-2</v>
      </c>
      <c r="M37" s="777">
        <v>4.6783625730994149E-2</v>
      </c>
      <c r="N37" s="751">
        <v>4.3768725429199601E-2</v>
      </c>
      <c r="O37" s="778">
        <v>3.7267465203313324E-2</v>
      </c>
      <c r="P37" s="779">
        <v>6.4320742334196226E-2</v>
      </c>
      <c r="Q37" s="780">
        <v>4.8025119814906647E-2</v>
      </c>
      <c r="R37" s="776">
        <v>4.0544573368670692E-2</v>
      </c>
      <c r="S37" s="776">
        <v>5.6090755081738691E-2</v>
      </c>
      <c r="T37" s="781">
        <v>4.856297165036616E-2</v>
      </c>
      <c r="U37" s="1102">
        <v>3.8095238095238099E-2</v>
      </c>
    </row>
    <row r="38" spans="1:21" ht="27" customHeight="1" thickBot="1">
      <c r="A38" s="1262" t="s">
        <v>211</v>
      </c>
      <c r="B38" s="1263"/>
      <c r="C38" s="782">
        <v>1.0410218760946444E-2</v>
      </c>
      <c r="D38" s="782">
        <v>9.7657894359928117E-3</v>
      </c>
      <c r="E38" s="782">
        <v>8.9524237461248105E-3</v>
      </c>
      <c r="F38" s="783">
        <v>5.4751389256181707E-3</v>
      </c>
      <c r="G38" s="783">
        <v>7.8711709064431031E-3</v>
      </c>
      <c r="H38" s="784">
        <v>2.2540810567690146E-3</v>
      </c>
      <c r="I38" s="785">
        <v>7.198071338564014E-3</v>
      </c>
      <c r="J38" s="785">
        <v>4.9326350150466916E-3</v>
      </c>
      <c r="K38" s="785">
        <v>6.0140783360158991E-3</v>
      </c>
      <c r="L38" s="786">
        <v>6.1111111111111114E-3</v>
      </c>
      <c r="M38" s="787">
        <v>5.263157894736842E-3</v>
      </c>
      <c r="N38" s="788">
        <v>5.2339425529580883E-3</v>
      </c>
      <c r="O38" s="789">
        <v>6.192025342551085E-3</v>
      </c>
      <c r="P38" s="789">
        <v>7.7523972727604196E-3</v>
      </c>
      <c r="Q38" s="790">
        <v>5.1365197622014643E-3</v>
      </c>
      <c r="R38" s="786">
        <v>5.7090819094668408E-3</v>
      </c>
      <c r="S38" s="786">
        <v>6.4312671017340275E-3</v>
      </c>
      <c r="T38" s="786">
        <v>6.0815700619675566E-3</v>
      </c>
      <c r="U38" s="1105">
        <v>2.3809523809523812E-3</v>
      </c>
    </row>
    <row r="39" spans="1:21" ht="13.5" customHeight="1"/>
    <row r="40" spans="1:21" ht="15" customHeight="1">
      <c r="A40" s="1212" t="s">
        <v>165</v>
      </c>
      <c r="B40" s="1221"/>
      <c r="C40" s="1221"/>
      <c r="D40" s="1221"/>
      <c r="E40" s="1221"/>
      <c r="F40" s="1221"/>
      <c r="G40" s="1221"/>
      <c r="H40" s="1221"/>
      <c r="I40" s="1221"/>
      <c r="J40" s="1221"/>
      <c r="K40" s="1221"/>
      <c r="L40" s="1221"/>
      <c r="M40" s="575"/>
    </row>
    <row r="41" spans="1:21" ht="15" customHeight="1">
      <c r="A41" s="1221"/>
      <c r="B41" s="1221"/>
      <c r="C41" s="1221"/>
      <c r="D41" s="1221"/>
      <c r="E41" s="1221"/>
      <c r="F41" s="1221"/>
      <c r="G41" s="1221"/>
      <c r="H41" s="1221"/>
      <c r="I41" s="1221"/>
      <c r="J41" s="1221"/>
      <c r="K41" s="1221"/>
      <c r="L41" s="1221"/>
      <c r="M41" s="575"/>
    </row>
    <row r="42" spans="1:21" s="29" customFormat="1" ht="15" customHeight="1">
      <c r="A42" s="29" t="s">
        <v>189</v>
      </c>
    </row>
    <row r="43" spans="1:21" s="29" customFormat="1" ht="15" customHeight="1">
      <c r="A43" s="29" t="s">
        <v>214</v>
      </c>
    </row>
    <row r="44" spans="1:21" ht="22.5" customHeight="1">
      <c r="A44" s="1133" t="s">
        <v>263</v>
      </c>
    </row>
  </sheetData>
  <mergeCells count="59">
    <mergeCell ref="A38:B38"/>
    <mergeCell ref="A40:L41"/>
    <mergeCell ref="A32:B32"/>
    <mergeCell ref="A33:B33"/>
    <mergeCell ref="A34:B34"/>
    <mergeCell ref="A35:B35"/>
    <mergeCell ref="A36:B36"/>
    <mergeCell ref="A37:B37"/>
    <mergeCell ref="A24:B24"/>
    <mergeCell ref="S24:T24"/>
    <mergeCell ref="A31:B31"/>
    <mergeCell ref="A25:B25"/>
    <mergeCell ref="S25:T25"/>
    <mergeCell ref="A26:B26"/>
    <mergeCell ref="S26:T26"/>
    <mergeCell ref="E28:K28"/>
    <mergeCell ref="N28:T28"/>
    <mergeCell ref="A29:B30"/>
    <mergeCell ref="E29:K29"/>
    <mergeCell ref="N29:T29"/>
    <mergeCell ref="E30:K30"/>
    <mergeCell ref="N30:T30"/>
    <mergeCell ref="A21:B21"/>
    <mergeCell ref="S21:T21"/>
    <mergeCell ref="A22:B22"/>
    <mergeCell ref="S22:T22"/>
    <mergeCell ref="A23:B23"/>
    <mergeCell ref="S23:T23"/>
    <mergeCell ref="U16:U17"/>
    <mergeCell ref="A19:B19"/>
    <mergeCell ref="S19:T19"/>
    <mergeCell ref="A20:B20"/>
    <mergeCell ref="S20:T20"/>
    <mergeCell ref="A18:B18"/>
    <mergeCell ref="S18:T18"/>
    <mergeCell ref="D16:D17"/>
    <mergeCell ref="E16:K17"/>
    <mergeCell ref="L16:L17"/>
    <mergeCell ref="M16:M17"/>
    <mergeCell ref="S16:T17"/>
    <mergeCell ref="A11:B11"/>
    <mergeCell ref="A13:B13"/>
    <mergeCell ref="A14:B14"/>
    <mergeCell ref="A16:B17"/>
    <mergeCell ref="C16:C17"/>
    <mergeCell ref="A12:B12"/>
    <mergeCell ref="A10:B10"/>
    <mergeCell ref="E2:K2"/>
    <mergeCell ref="N2:T2"/>
    <mergeCell ref="A3:B4"/>
    <mergeCell ref="E3:K3"/>
    <mergeCell ref="N3:T3"/>
    <mergeCell ref="E4:K4"/>
    <mergeCell ref="N4:T4"/>
    <mergeCell ref="A5:B5"/>
    <mergeCell ref="A6:B6"/>
    <mergeCell ref="A7:B7"/>
    <mergeCell ref="A8:B8"/>
    <mergeCell ref="A9:B9"/>
  </mergeCells>
  <phoneticPr fontId="3"/>
  <printOptions horizontalCentered="1"/>
  <pageMargins left="0.11811023622047245" right="0.11811023622047245" top="0.19685039370078741" bottom="0.19685039370078741" header="0.19685039370078741" footer="0.11811023622047245"/>
  <pageSetup paperSize="9" scale="56" orientation="landscape" r:id="rId1"/>
  <headerFooter scaleWithDoc="0" alignWithMargins="0">
    <oddFooter>&amp;C10&amp;RSales by Segment</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showGridLines="0" zoomScale="70" zoomScaleNormal="70" zoomScaleSheetLayoutView="70" workbookViewId="0"/>
  </sheetViews>
  <sheetFormatPr defaultColWidth="9" defaultRowHeight="13.8"/>
  <cols>
    <col min="1" max="1" width="8.6640625" style="24" customWidth="1"/>
    <col min="2" max="2" width="9.44140625" style="24" customWidth="1"/>
    <col min="3" max="11" width="11" style="24" customWidth="1"/>
    <col min="12" max="13" width="18.88671875" style="24" customWidth="1"/>
    <col min="14" max="20" width="11.109375" style="24" customWidth="1"/>
    <col min="21" max="21" width="18.88671875" style="24" customWidth="1"/>
    <col min="22" max="16384" width="9" style="24"/>
  </cols>
  <sheetData>
    <row r="1" spans="1:21" ht="21.75" customHeight="1" thickBot="1">
      <c r="A1" s="33"/>
      <c r="B1" s="33"/>
      <c r="C1" s="33"/>
      <c r="D1" s="33"/>
      <c r="E1" s="33"/>
      <c r="F1" s="33"/>
      <c r="G1" s="33"/>
      <c r="H1" s="33"/>
      <c r="I1" s="33"/>
      <c r="J1" s="33"/>
      <c r="K1" s="33"/>
      <c r="L1" s="687"/>
      <c r="M1" s="687"/>
      <c r="N1" s="33"/>
      <c r="O1" s="33"/>
      <c r="P1" s="33"/>
      <c r="Q1" s="33"/>
      <c r="R1" s="33"/>
      <c r="S1" s="791"/>
      <c r="T1" s="35"/>
      <c r="U1" s="1006" t="s">
        <v>244</v>
      </c>
    </row>
    <row r="2" spans="1:21" ht="20.25" customHeight="1">
      <c r="A2" s="1245" t="s">
        <v>215</v>
      </c>
      <c r="B2" s="1264"/>
      <c r="C2" s="38" t="str">
        <f>'Total PL'!C2</f>
        <v>FY15</v>
      </c>
      <c r="D2" s="39" t="s">
        <v>173</v>
      </c>
      <c r="E2" s="1147" t="str">
        <f>'Total PL'!E2</f>
        <v>FY17</v>
      </c>
      <c r="F2" s="1148"/>
      <c r="G2" s="1148"/>
      <c r="H2" s="1148"/>
      <c r="I2" s="1148"/>
      <c r="J2" s="1148"/>
      <c r="K2" s="1149"/>
      <c r="L2" s="378" t="str">
        <f>'Total PL'!L2</f>
        <v>FY18</v>
      </c>
      <c r="M2" s="378" t="str">
        <f>'Total PL'!M2</f>
        <v>FY18</v>
      </c>
      <c r="N2" s="1150" t="str">
        <f>'Total PL'!N2</f>
        <v>FY18</v>
      </c>
      <c r="O2" s="1151"/>
      <c r="P2" s="1151"/>
      <c r="Q2" s="1151"/>
      <c r="R2" s="1151"/>
      <c r="S2" s="1151"/>
      <c r="T2" s="1202"/>
      <c r="U2" s="41" t="str">
        <f>'Total PL'!U2</f>
        <v>FY19</v>
      </c>
    </row>
    <row r="3" spans="1:21" ht="20.25" customHeight="1">
      <c r="A3" s="1265"/>
      <c r="B3" s="1266"/>
      <c r="C3" s="42" t="str">
        <f>'Total PL'!C3</f>
        <v>Actual</v>
      </c>
      <c r="D3" s="690" t="s">
        <v>168</v>
      </c>
      <c r="E3" s="1177" t="str">
        <f>'Total PL'!E3</f>
        <v xml:space="preserve">Actual </v>
      </c>
      <c r="F3" s="1156"/>
      <c r="G3" s="1156"/>
      <c r="H3" s="1156"/>
      <c r="I3" s="1156"/>
      <c r="J3" s="1156"/>
      <c r="K3" s="1157"/>
      <c r="L3" s="792" t="s">
        <v>216</v>
      </c>
      <c r="M3" s="380" t="str">
        <f>'Total PL'!M3</f>
        <v>Previous Estimates</v>
      </c>
      <c r="N3" s="1204" t="str">
        <f>'Total PL'!N3</f>
        <v>Actual</v>
      </c>
      <c r="O3" s="1159"/>
      <c r="P3" s="1159"/>
      <c r="Q3" s="1159"/>
      <c r="R3" s="1159"/>
      <c r="S3" s="1159"/>
      <c r="T3" s="1205"/>
      <c r="U3" s="299" t="str">
        <f>'Total PL'!U3</f>
        <v>Plan</v>
      </c>
    </row>
    <row r="4" spans="1:21" ht="20.25" customHeight="1" thickBot="1">
      <c r="A4" s="1265"/>
      <c r="B4" s="1266"/>
      <c r="C4" s="793"/>
      <c r="D4" s="384"/>
      <c r="E4" s="1257"/>
      <c r="F4" s="1258"/>
      <c r="G4" s="1259"/>
      <c r="H4" s="1258"/>
      <c r="I4" s="1258"/>
      <c r="J4" s="1259"/>
      <c r="K4" s="1260"/>
      <c r="L4" s="386" t="str">
        <f>'Total PL'!L4</f>
        <v>(Announced Apr 26)</v>
      </c>
      <c r="M4" s="386" t="str">
        <f>'Total PL'!M4</f>
        <v>(Announced Jan 30)</v>
      </c>
      <c r="N4" s="1224" t="str">
        <f>'Total PL'!N4:T4</f>
        <v>(Announced Apr 24)</v>
      </c>
      <c r="O4" s="1225"/>
      <c r="P4" s="1225"/>
      <c r="Q4" s="1225"/>
      <c r="R4" s="1159"/>
      <c r="S4" s="1159"/>
      <c r="T4" s="1205"/>
      <c r="U4" s="534" t="str">
        <f>'Total PL'!U4</f>
        <v>(Announced Apr 24)</v>
      </c>
    </row>
    <row r="5" spans="1:21" ht="23.25" customHeight="1" thickBot="1">
      <c r="A5" s="1235"/>
      <c r="B5" s="1236"/>
      <c r="C5" s="51" t="str">
        <f>'Total PL'!C5</f>
        <v>Full (A)</v>
      </c>
      <c r="D5" s="388" t="s">
        <v>50</v>
      </c>
      <c r="E5" s="53" t="str">
        <f>'Total PL'!E5</f>
        <v>Q1 (A)</v>
      </c>
      <c r="F5" s="54" t="str">
        <f>'Total PL'!F5</f>
        <v>Q2 (A)</v>
      </c>
      <c r="G5" s="54" t="str">
        <f>'Total PL'!G5</f>
        <v>Q3 (A)</v>
      </c>
      <c r="H5" s="52" t="str">
        <f>'Total PL'!H5</f>
        <v>Q4 (A)</v>
      </c>
      <c r="I5" s="57" t="str">
        <f>'Total PL'!I5</f>
        <v>1st H (A)</v>
      </c>
      <c r="J5" s="57" t="str">
        <f>'Total PL'!J5</f>
        <v>2nd H (A)</v>
      </c>
      <c r="K5" s="51" t="str">
        <f>'Total PL'!K5</f>
        <v>Full (A)</v>
      </c>
      <c r="L5" s="457" t="s">
        <v>206</v>
      </c>
      <c r="M5" s="389" t="str">
        <f>IAB!M5</f>
        <v xml:space="preserve">Full (E) </v>
      </c>
      <c r="N5" s="576" t="str">
        <f>'Total PL'!N5</f>
        <v>Q1 (A)</v>
      </c>
      <c r="O5" s="577" t="str">
        <f>'Total PL'!O5</f>
        <v>Q2 (A)</v>
      </c>
      <c r="P5" s="61" t="str">
        <f>'Total PL'!P5</f>
        <v>Q3 (A)</v>
      </c>
      <c r="Q5" s="577" t="str">
        <f>'Total PL'!Q5</f>
        <v>Q4 (A)</v>
      </c>
      <c r="R5" s="63" t="str">
        <f>'Total PL'!R5</f>
        <v>1st H (A)</v>
      </c>
      <c r="S5" s="63" t="str">
        <f>'Total PL'!S5</f>
        <v>2nd H (A)</v>
      </c>
      <c r="T5" s="220" t="str">
        <f>'Total PL'!T5</f>
        <v>Full (A)</v>
      </c>
      <c r="U5" s="535" t="str">
        <f>'Total PL'!U5</f>
        <v>Full (P)</v>
      </c>
    </row>
    <row r="6" spans="1:21" ht="23.25" customHeight="1" thickTop="1">
      <c r="A6" s="396"/>
      <c r="B6" s="584" t="s">
        <v>158</v>
      </c>
      <c r="C6" s="794">
        <v>3308.0399999999995</v>
      </c>
      <c r="D6" s="398">
        <v>3303.9</v>
      </c>
      <c r="E6" s="795">
        <v>735.72</v>
      </c>
      <c r="F6" s="401">
        <v>783.41</v>
      </c>
      <c r="G6" s="401">
        <v>785.6</v>
      </c>
      <c r="H6" s="402">
        <v>980.46</v>
      </c>
      <c r="I6" s="794">
        <v>1519.0900000000001</v>
      </c>
      <c r="J6" s="398">
        <v>1766.0600000000002</v>
      </c>
      <c r="K6" s="398">
        <v>3285.15</v>
      </c>
      <c r="L6" s="410">
        <v>3435</v>
      </c>
      <c r="M6" s="796"/>
      <c r="N6" s="797">
        <v>718.06000000000006</v>
      </c>
      <c r="O6" s="579">
        <v>764.71999999999991</v>
      </c>
      <c r="P6" s="579">
        <v>875.45999999999992</v>
      </c>
      <c r="Q6" s="580">
        <v>993.42</v>
      </c>
      <c r="R6" s="410">
        <v>1482.7799999999997</v>
      </c>
      <c r="S6" s="798">
        <v>1868.8799999999999</v>
      </c>
      <c r="T6" s="799">
        <v>3351.66</v>
      </c>
      <c r="U6" s="537">
        <v>3330</v>
      </c>
    </row>
    <row r="7" spans="1:21" ht="23.25" customHeight="1">
      <c r="A7" s="413"/>
      <c r="B7" s="585" t="str">
        <f>IAB!B7</f>
        <v xml:space="preserve"> Americas</v>
      </c>
      <c r="C7" s="109">
        <v>1309.68</v>
      </c>
      <c r="D7" s="109">
        <v>1121.9100000000001</v>
      </c>
      <c r="E7" s="800">
        <v>296.36</v>
      </c>
      <c r="F7" s="415">
        <v>267.89999999999998</v>
      </c>
      <c r="G7" s="415">
        <v>302.56999999999994</v>
      </c>
      <c r="H7" s="538">
        <v>318.07000000000005</v>
      </c>
      <c r="I7" s="109">
        <v>564.26</v>
      </c>
      <c r="J7" s="416">
        <v>620.64</v>
      </c>
      <c r="K7" s="417">
        <v>1184.8999999999999</v>
      </c>
      <c r="L7" s="539">
        <v>1185</v>
      </c>
      <c r="M7" s="801"/>
      <c r="N7" s="419">
        <v>295.05</v>
      </c>
      <c r="O7" s="581">
        <v>288.40999999999997</v>
      </c>
      <c r="P7" s="581">
        <v>289.14999999999998</v>
      </c>
      <c r="Q7" s="589">
        <v>277.49000000000012</v>
      </c>
      <c r="R7" s="421">
        <v>583.46</v>
      </c>
      <c r="S7" s="115">
        <v>566.64</v>
      </c>
      <c r="T7" s="115">
        <v>1150.0999999999999</v>
      </c>
      <c r="U7" s="119">
        <v>1120</v>
      </c>
    </row>
    <row r="8" spans="1:21" ht="23.25" customHeight="1">
      <c r="A8" s="413"/>
      <c r="B8" s="108" t="str">
        <f>IAB!B8</f>
        <v>Europe</v>
      </c>
      <c r="C8" s="109">
        <v>1091.47</v>
      </c>
      <c r="D8" s="399">
        <v>1026.33</v>
      </c>
      <c r="E8" s="111">
        <v>277.15999999999997</v>
      </c>
      <c r="F8" s="112">
        <v>283.39999999999998</v>
      </c>
      <c r="G8" s="112">
        <v>299.75</v>
      </c>
      <c r="H8" s="423">
        <v>323.95</v>
      </c>
      <c r="I8" s="109">
        <v>560.56999999999994</v>
      </c>
      <c r="J8" s="110">
        <v>623.70000000000005</v>
      </c>
      <c r="K8" s="109">
        <v>1184.2600000000002</v>
      </c>
      <c r="L8" s="424">
        <v>1250</v>
      </c>
      <c r="M8" s="801"/>
      <c r="N8" s="419">
        <v>313.27999999999997</v>
      </c>
      <c r="O8" s="117">
        <v>296.01</v>
      </c>
      <c r="P8" s="117">
        <v>303.70999999999992</v>
      </c>
      <c r="Q8" s="425">
        <v>310.71000000000004</v>
      </c>
      <c r="R8" s="115">
        <v>609.29</v>
      </c>
      <c r="S8" s="116">
        <v>614.41999999999996</v>
      </c>
      <c r="T8" s="115">
        <v>1223.71</v>
      </c>
      <c r="U8" s="119">
        <v>1170</v>
      </c>
    </row>
    <row r="9" spans="1:21" ht="23.25" customHeight="1">
      <c r="A9" s="413"/>
      <c r="B9" s="108" t="str">
        <f>IAB!B9</f>
        <v>Greater China</v>
      </c>
      <c r="C9" s="109">
        <v>1625.0799999999997</v>
      </c>
      <c r="D9" s="802">
        <v>1477.51</v>
      </c>
      <c r="E9" s="111">
        <v>430.56</v>
      </c>
      <c r="F9" s="112">
        <v>433.54</v>
      </c>
      <c r="G9" s="112">
        <v>454.38999999999987</v>
      </c>
      <c r="H9" s="423">
        <v>411.20000000000005</v>
      </c>
      <c r="I9" s="109">
        <v>864.1</v>
      </c>
      <c r="J9" s="110">
        <v>865.38000000000011</v>
      </c>
      <c r="K9" s="109">
        <v>1729.48</v>
      </c>
      <c r="L9" s="424">
        <v>1825</v>
      </c>
      <c r="M9" s="801"/>
      <c r="N9" s="419">
        <v>478.16</v>
      </c>
      <c r="O9" s="117">
        <v>429.09199999999998</v>
      </c>
      <c r="P9" s="117">
        <v>421.55799999999999</v>
      </c>
      <c r="Q9" s="425">
        <v>367.56000000000006</v>
      </c>
      <c r="R9" s="115">
        <v>907.25199999999995</v>
      </c>
      <c r="S9" s="116">
        <v>789.11800000000005</v>
      </c>
      <c r="T9" s="115">
        <v>1696.37</v>
      </c>
      <c r="U9" s="119">
        <v>1620</v>
      </c>
    </row>
    <row r="10" spans="1:21" ht="23.25" customHeight="1">
      <c r="A10" s="427"/>
      <c r="B10" s="108" t="str">
        <f>IAB!B10</f>
        <v>Asia Pacific</v>
      </c>
      <c r="C10" s="109">
        <v>881.57</v>
      </c>
      <c r="D10" s="802">
        <v>917.85</v>
      </c>
      <c r="E10" s="111">
        <v>271.03999999999996</v>
      </c>
      <c r="F10" s="112">
        <v>277.23</v>
      </c>
      <c r="G10" s="112">
        <v>273.52</v>
      </c>
      <c r="H10" s="423">
        <v>289.25</v>
      </c>
      <c r="I10" s="109">
        <v>548.29</v>
      </c>
      <c r="J10" s="110">
        <v>562.77</v>
      </c>
      <c r="K10" s="109">
        <v>1111.04</v>
      </c>
      <c r="L10" s="424">
        <v>1220</v>
      </c>
      <c r="M10" s="801"/>
      <c r="N10" s="419">
        <v>270.83000000000004</v>
      </c>
      <c r="O10" s="117">
        <v>267.71000000000004</v>
      </c>
      <c r="P10" s="117">
        <v>278.33</v>
      </c>
      <c r="Q10" s="425">
        <v>266.97999999999996</v>
      </c>
      <c r="R10" s="115">
        <v>538.54000000000008</v>
      </c>
      <c r="S10" s="116">
        <v>545.30999999999995</v>
      </c>
      <c r="T10" s="115">
        <v>1083.8499999999999</v>
      </c>
      <c r="U10" s="119">
        <v>1085</v>
      </c>
    </row>
    <row r="11" spans="1:21" ht="23.25" customHeight="1">
      <c r="A11" s="1043"/>
      <c r="B11" s="1042" t="str">
        <f>IAB!B11</f>
        <v>Export</v>
      </c>
      <c r="C11" s="802">
        <v>120.19999999999999</v>
      </c>
      <c r="D11" s="802">
        <v>94.51</v>
      </c>
      <c r="E11" s="120">
        <v>23.25</v>
      </c>
      <c r="F11" s="1044">
        <v>25.69</v>
      </c>
      <c r="G11" s="1044">
        <v>27.48</v>
      </c>
      <c r="H11" s="1045">
        <v>28.570000000000004</v>
      </c>
      <c r="I11" s="802">
        <v>48.980000000000004</v>
      </c>
      <c r="J11" s="1046">
        <v>56.050000000000004</v>
      </c>
      <c r="K11" s="802">
        <v>104.99000000000001</v>
      </c>
      <c r="L11" s="1047">
        <v>85</v>
      </c>
      <c r="M11" s="1048"/>
      <c r="N11" s="1050">
        <v>23.089999999999996</v>
      </c>
      <c r="O11" s="1049">
        <v>17.387999999999998</v>
      </c>
      <c r="P11" s="1049">
        <v>25.942</v>
      </c>
      <c r="Q11" s="1051">
        <v>22.71</v>
      </c>
      <c r="R11" s="1052">
        <v>40.477999999999994</v>
      </c>
      <c r="S11" s="1053">
        <v>48.652000000000001</v>
      </c>
      <c r="T11" s="1052">
        <v>89.130000000000024</v>
      </c>
      <c r="U11" s="1055">
        <v>75</v>
      </c>
    </row>
    <row r="12" spans="1:21" ht="34.200000000000003" customHeight="1" thickBot="1">
      <c r="A12" s="1270" t="s">
        <v>261</v>
      </c>
      <c r="B12" s="1271"/>
      <c r="C12" s="1035" t="s">
        <v>248</v>
      </c>
      <c r="D12" s="1035" t="s">
        <v>248</v>
      </c>
      <c r="E12" s="1056" t="s">
        <v>248</v>
      </c>
      <c r="F12" s="1057" t="s">
        <v>248</v>
      </c>
      <c r="G12" s="1057" t="s">
        <v>248</v>
      </c>
      <c r="H12" s="1032" t="s">
        <v>163</v>
      </c>
      <c r="I12" s="1035" t="s">
        <v>163</v>
      </c>
      <c r="J12" s="1035" t="s">
        <v>163</v>
      </c>
      <c r="K12" s="1035" t="s">
        <v>163</v>
      </c>
      <c r="L12" s="1037" t="s">
        <v>163</v>
      </c>
      <c r="M12" s="1058" t="s">
        <v>163</v>
      </c>
      <c r="N12" s="1038" t="s">
        <v>163</v>
      </c>
      <c r="O12" s="1040" t="s">
        <v>163</v>
      </c>
      <c r="P12" s="1040" t="s">
        <v>163</v>
      </c>
      <c r="Q12" s="1041" t="s">
        <v>163</v>
      </c>
      <c r="R12" s="1037" t="s">
        <v>163</v>
      </c>
      <c r="S12" s="1059" t="s">
        <v>163</v>
      </c>
      <c r="T12" s="1037" t="s">
        <v>163</v>
      </c>
      <c r="U12" s="1054">
        <v>-100</v>
      </c>
    </row>
    <row r="13" spans="1:21" ht="18.600000000000001" thickTop="1" thickBot="1">
      <c r="A13" s="443" t="s">
        <v>127</v>
      </c>
      <c r="B13" s="444"/>
      <c r="C13" s="803">
        <v>8336.0400000000009</v>
      </c>
      <c r="D13" s="445">
        <v>7942.0102704800001</v>
      </c>
      <c r="E13" s="542">
        <v>2034.09</v>
      </c>
      <c r="F13" s="804">
        <v>2071.1799999999998</v>
      </c>
      <c r="G13" s="804">
        <v>2143.2600000000002</v>
      </c>
      <c r="H13" s="804">
        <v>2351.29</v>
      </c>
      <c r="I13" s="803">
        <v>4105.2700000000004</v>
      </c>
      <c r="J13" s="805">
        <v>4494.55</v>
      </c>
      <c r="K13" s="803">
        <v>8599.93</v>
      </c>
      <c r="L13" s="806">
        <v>9000</v>
      </c>
      <c r="M13" s="806">
        <v>8550</v>
      </c>
      <c r="N13" s="807">
        <v>2097.84495892</v>
      </c>
      <c r="O13" s="808">
        <v>2063.94504108</v>
      </c>
      <c r="P13" s="808">
        <v>2194.1499999999996</v>
      </c>
      <c r="Q13" s="809">
        <v>2238.87</v>
      </c>
      <c r="R13" s="810">
        <v>4161.79</v>
      </c>
      <c r="S13" s="811">
        <v>4433.03</v>
      </c>
      <c r="T13" s="810">
        <v>8594.82</v>
      </c>
      <c r="U13" s="544">
        <v>8300</v>
      </c>
    </row>
    <row r="14" spans="1:21" ht="17.25" customHeight="1">
      <c r="D14" s="403"/>
      <c r="L14" s="812"/>
      <c r="M14" s="813"/>
      <c r="U14" s="297"/>
    </row>
    <row r="15" spans="1:21" ht="23.25" customHeight="1" thickBot="1">
      <c r="L15" s="712"/>
      <c r="M15" s="712"/>
    </row>
    <row r="16" spans="1:21" ht="23.25" customHeight="1">
      <c r="A16" s="1245" t="s">
        <v>215</v>
      </c>
      <c r="B16" s="1267"/>
      <c r="C16" s="1172" t="str">
        <f>'Total PL'!$C$37</f>
        <v>FY16 (A) /
FY15 (A)</v>
      </c>
      <c r="D16" s="1172" t="s">
        <v>96</v>
      </c>
      <c r="E16" s="1175" t="str">
        <f>'Total PL'!$E$37</f>
        <v>FY18 (A)  / 
FY17 (A)</v>
      </c>
      <c r="F16" s="1176"/>
      <c r="G16" s="1176"/>
      <c r="H16" s="1176"/>
      <c r="I16" s="1176"/>
      <c r="J16" s="1176"/>
      <c r="K16" s="1219"/>
      <c r="L16" s="1179" t="s">
        <v>217</v>
      </c>
      <c r="M16" s="1181" t="str">
        <f>IAB!M18</f>
        <v>FY18 (A) / 
FY18 (Previous E)</v>
      </c>
      <c r="S16" s="1245" t="s">
        <v>215</v>
      </c>
      <c r="T16" s="1267"/>
      <c r="U16" s="1213" t="s">
        <v>156</v>
      </c>
    </row>
    <row r="17" spans="1:21" ht="23.25" customHeight="1" thickBot="1">
      <c r="A17" s="1268"/>
      <c r="B17" s="1269"/>
      <c r="C17" s="1173"/>
      <c r="D17" s="1254"/>
      <c r="E17" s="1177"/>
      <c r="F17" s="1178"/>
      <c r="G17" s="1178"/>
      <c r="H17" s="1178"/>
      <c r="I17" s="1178"/>
      <c r="J17" s="1178"/>
      <c r="K17" s="1220"/>
      <c r="L17" s="1255"/>
      <c r="M17" s="1182"/>
      <c r="S17" s="1268"/>
      <c r="T17" s="1269"/>
      <c r="U17" s="1222"/>
    </row>
    <row r="18" spans="1:21" ht="23.25" customHeight="1" thickBot="1">
      <c r="A18" s="1235" t="s">
        <v>101</v>
      </c>
      <c r="B18" s="1236"/>
      <c r="C18" s="51" t="str">
        <f>'Total PL'!C39</f>
        <v xml:space="preserve"> Full (A)</v>
      </c>
      <c r="D18" s="52" t="s">
        <v>50</v>
      </c>
      <c r="E18" s="53" t="s">
        <v>87</v>
      </c>
      <c r="F18" s="301" t="str">
        <f t="shared" ref="F18:K18" si="0">F5</f>
        <v>Q2 (A)</v>
      </c>
      <c r="G18" s="54" t="str">
        <f t="shared" si="0"/>
        <v>Q3 (A)</v>
      </c>
      <c r="H18" s="301" t="str">
        <f t="shared" si="0"/>
        <v>Q4 (A)</v>
      </c>
      <c r="I18" s="57" t="str">
        <f t="shared" si="0"/>
        <v>1st H (A)</v>
      </c>
      <c r="J18" s="57" t="str">
        <f t="shared" si="0"/>
        <v>2nd H (A)</v>
      </c>
      <c r="K18" s="57" t="str">
        <f t="shared" si="0"/>
        <v>Full (A)</v>
      </c>
      <c r="L18" s="814" t="s">
        <v>101</v>
      </c>
      <c r="M18" s="220" t="str">
        <f>IAB!M20</f>
        <v>Full (A)</v>
      </c>
      <c r="S18" s="1235" t="s">
        <v>101</v>
      </c>
      <c r="T18" s="1236"/>
      <c r="U18" s="483" t="s">
        <v>64</v>
      </c>
    </row>
    <row r="19" spans="1:21" ht="23.25" customHeight="1" thickTop="1">
      <c r="A19" s="396"/>
      <c r="B19" s="397" t="s">
        <v>158</v>
      </c>
      <c r="C19" s="490">
        <v>0.99874850364566348</v>
      </c>
      <c r="D19" s="491">
        <v>0.99432488876781988</v>
      </c>
      <c r="E19" s="815">
        <v>0.97599630294133644</v>
      </c>
      <c r="F19" s="616">
        <v>0.97614276049578119</v>
      </c>
      <c r="G19" s="616">
        <v>1.1143839103869653</v>
      </c>
      <c r="H19" s="816">
        <v>1.0132182852946576</v>
      </c>
      <c r="I19" s="485">
        <v>0.97609753207512362</v>
      </c>
      <c r="J19" s="485">
        <v>1.0582199925257352</v>
      </c>
      <c r="K19" s="485">
        <v>1.0202456508835211</v>
      </c>
      <c r="L19" s="492" t="s">
        <v>158</v>
      </c>
      <c r="M19" s="493"/>
      <c r="S19" s="396"/>
      <c r="T19" s="397" t="s">
        <v>158</v>
      </c>
      <c r="U19" s="494">
        <v>0.9935375306564509</v>
      </c>
    </row>
    <row r="20" spans="1:21" ht="23.25" customHeight="1">
      <c r="A20" s="413"/>
      <c r="B20" s="108" t="s">
        <v>122</v>
      </c>
      <c r="C20" s="340">
        <v>0.85662910023822614</v>
      </c>
      <c r="D20" s="340">
        <v>1.0561453235999321</v>
      </c>
      <c r="E20" s="336">
        <v>0.99557970036442167</v>
      </c>
      <c r="F20" s="617">
        <v>1.0765584173198954</v>
      </c>
      <c r="G20" s="617">
        <v>0.95564662722675753</v>
      </c>
      <c r="H20" s="498">
        <v>0.87241802119030432</v>
      </c>
      <c r="I20" s="618">
        <v>1.034026867047106</v>
      </c>
      <c r="J20" s="618">
        <v>0.91299303944315546</v>
      </c>
      <c r="K20" s="586">
        <v>0.97063043294792817</v>
      </c>
      <c r="L20" s="499" t="s">
        <v>159</v>
      </c>
      <c r="M20" s="500"/>
      <c r="S20" s="413"/>
      <c r="T20" s="108" t="s">
        <v>122</v>
      </c>
      <c r="U20" s="501">
        <v>0.97382836275106521</v>
      </c>
    </row>
    <row r="21" spans="1:21" ht="23.25" customHeight="1">
      <c r="A21" s="413"/>
      <c r="B21" s="108" t="s">
        <v>123</v>
      </c>
      <c r="C21" s="340">
        <v>0.940319019304241</v>
      </c>
      <c r="D21" s="486">
        <v>1.1538783821967595</v>
      </c>
      <c r="E21" s="336">
        <v>1.1303218357627363</v>
      </c>
      <c r="F21" s="338">
        <v>1.0444954128440367</v>
      </c>
      <c r="G21" s="338">
        <v>1.0132110091743116</v>
      </c>
      <c r="H21" s="337">
        <v>0.95912949529248359</v>
      </c>
      <c r="I21" s="340">
        <v>1.0869115364718056</v>
      </c>
      <c r="J21" s="340">
        <v>0.98512105178771836</v>
      </c>
      <c r="K21" s="502">
        <v>1.0333119416344383</v>
      </c>
      <c r="L21" s="341" t="s">
        <v>160</v>
      </c>
      <c r="M21" s="500"/>
      <c r="S21" s="413"/>
      <c r="T21" s="108" t="s">
        <v>123</v>
      </c>
      <c r="U21" s="501">
        <v>0.95610888200635769</v>
      </c>
    </row>
    <row r="22" spans="1:21" ht="23.25" customHeight="1">
      <c r="A22" s="413"/>
      <c r="B22" s="108" t="s">
        <v>124</v>
      </c>
      <c r="C22" s="340">
        <v>0.9091921628473677</v>
      </c>
      <c r="D22" s="817">
        <v>1.1705369168398183</v>
      </c>
      <c r="E22" s="336">
        <v>1.1105536975102193</v>
      </c>
      <c r="F22" s="338">
        <v>0.98974027771370565</v>
      </c>
      <c r="G22" s="338">
        <v>0.92774488875195338</v>
      </c>
      <c r="H22" s="337">
        <v>0.89387159533073934</v>
      </c>
      <c r="I22" s="340">
        <v>1.0499386645064228</v>
      </c>
      <c r="J22" s="340">
        <v>0.91187455221983404</v>
      </c>
      <c r="K22" s="502">
        <v>0.98085551726530507</v>
      </c>
      <c r="L22" s="341" t="s">
        <v>161</v>
      </c>
      <c r="M22" s="500"/>
      <c r="S22" s="413"/>
      <c r="T22" s="108" t="s">
        <v>124</v>
      </c>
      <c r="U22" s="501">
        <v>0.95498034037385715</v>
      </c>
    </row>
    <row r="23" spans="1:21" ht="23.25" customHeight="1">
      <c r="A23" s="427"/>
      <c r="B23" s="108" t="s">
        <v>125</v>
      </c>
      <c r="C23" s="340">
        <v>1.0411538505166917</v>
      </c>
      <c r="D23" s="817">
        <v>1.2104810154164622</v>
      </c>
      <c r="E23" s="336">
        <v>0.99922520661157055</v>
      </c>
      <c r="F23" s="338">
        <v>0.96566028207625443</v>
      </c>
      <c r="G23" s="338">
        <v>1.0175855513307985</v>
      </c>
      <c r="H23" s="337">
        <v>0.92300777873811568</v>
      </c>
      <c r="I23" s="340">
        <v>0.98221743967608399</v>
      </c>
      <c r="J23" s="340">
        <v>0.96897489205181508</v>
      </c>
      <c r="K23" s="502">
        <v>0.97552743375576034</v>
      </c>
      <c r="L23" s="341" t="s">
        <v>162</v>
      </c>
      <c r="M23" s="500"/>
      <c r="S23" s="427"/>
      <c r="T23" s="108" t="s">
        <v>125</v>
      </c>
      <c r="U23" s="501">
        <v>1.001061032430687</v>
      </c>
    </row>
    <row r="24" spans="1:21" ht="23.25" customHeight="1" thickBot="1">
      <c r="A24" s="428"/>
      <c r="B24" s="429" t="s">
        <v>126</v>
      </c>
      <c r="C24" s="818">
        <v>0.78627287853577388</v>
      </c>
      <c r="D24" s="818">
        <v>1.1108877367474341</v>
      </c>
      <c r="E24" s="819">
        <v>0.99311827956989229</v>
      </c>
      <c r="F24" s="820">
        <v>0.6768392370572206</v>
      </c>
      <c r="G24" s="820">
        <v>0.94403202328966518</v>
      </c>
      <c r="H24" s="821">
        <v>0.79488974448722427</v>
      </c>
      <c r="I24" s="818">
        <v>0.8264189465087789</v>
      </c>
      <c r="J24" s="508">
        <v>0.86801070472792141</v>
      </c>
      <c r="K24" s="509">
        <v>0.84893799409467585</v>
      </c>
      <c r="L24" s="510" t="s">
        <v>164</v>
      </c>
      <c r="M24" s="511"/>
      <c r="S24" s="428"/>
      <c r="T24" s="429" t="s">
        <v>126</v>
      </c>
      <c r="U24" s="512">
        <v>0.84146751935375275</v>
      </c>
    </row>
    <row r="25" spans="1:21" ht="21" customHeight="1" thickTop="1" thickBot="1">
      <c r="A25" s="443" t="s">
        <v>127</v>
      </c>
      <c r="B25" s="444"/>
      <c r="C25" s="513">
        <v>0.95273178517377544</v>
      </c>
      <c r="D25" s="514">
        <v>1.0828266027261439</v>
      </c>
      <c r="E25" s="515">
        <v>1.0313432340358588</v>
      </c>
      <c r="F25" s="517">
        <v>0.9965068420320784</v>
      </c>
      <c r="G25" s="517">
        <v>1.0237442027565482</v>
      </c>
      <c r="H25" s="518">
        <v>0.95218794789243344</v>
      </c>
      <c r="I25" s="519">
        <v>1.0137676693615767</v>
      </c>
      <c r="J25" s="519">
        <v>0.98631231157735466</v>
      </c>
      <c r="K25" s="513">
        <v>0.9994058091170509</v>
      </c>
      <c r="L25" s="520" t="s">
        <v>41</v>
      </c>
      <c r="M25" s="521">
        <v>1.0052421052631579</v>
      </c>
      <c r="S25" s="443" t="s">
        <v>127</v>
      </c>
      <c r="T25" s="444"/>
      <c r="U25" s="522">
        <v>0.96569794364512584</v>
      </c>
    </row>
    <row r="26" spans="1:21" ht="19.5" customHeight="1" thickBot="1">
      <c r="L26" s="822"/>
      <c r="M26" s="822"/>
      <c r="N26" s="29"/>
      <c r="O26" s="29"/>
      <c r="P26" s="29"/>
      <c r="Q26" s="29"/>
      <c r="R26" s="29"/>
      <c r="S26" s="29"/>
      <c r="T26" s="29"/>
      <c r="U26" s="29"/>
    </row>
    <row r="27" spans="1:21" ht="19.5" customHeight="1">
      <c r="A27" s="1245" t="s">
        <v>215</v>
      </c>
      <c r="B27" s="1264"/>
      <c r="C27" s="38" t="str">
        <f>C2</f>
        <v>FY15</v>
      </c>
      <c r="D27" s="39" t="s">
        <v>173</v>
      </c>
      <c r="E27" s="1147" t="str">
        <f>'Total PL'!E2</f>
        <v>FY17</v>
      </c>
      <c r="F27" s="1148"/>
      <c r="G27" s="1148"/>
      <c r="H27" s="1148"/>
      <c r="I27" s="1148"/>
      <c r="J27" s="1148"/>
      <c r="K27" s="1149"/>
      <c r="L27" s="823" t="str">
        <f>L2</f>
        <v>FY18</v>
      </c>
      <c r="M27" s="739" t="str">
        <f>'Total PL'!M2</f>
        <v>FY18</v>
      </c>
      <c r="N27" s="1151" t="str">
        <f>'Total PL'!N2</f>
        <v>FY18</v>
      </c>
      <c r="O27" s="1151"/>
      <c r="P27" s="1151"/>
      <c r="Q27" s="1151"/>
      <c r="R27" s="1151"/>
      <c r="S27" s="1151"/>
      <c r="T27" s="1202"/>
      <c r="U27" s="41" t="str">
        <f>U2</f>
        <v>FY19</v>
      </c>
    </row>
    <row r="28" spans="1:21" ht="19.5" customHeight="1">
      <c r="A28" s="1265"/>
      <c r="B28" s="1266"/>
      <c r="C28" s="42" t="str">
        <f>C3</f>
        <v>Actual</v>
      </c>
      <c r="D28" s="43" t="s">
        <v>168</v>
      </c>
      <c r="E28" s="1177" t="str">
        <f>'Total PL'!E3</f>
        <v xml:space="preserve">Actual </v>
      </c>
      <c r="F28" s="1156"/>
      <c r="G28" s="1156"/>
      <c r="H28" s="1156"/>
      <c r="I28" s="1156"/>
      <c r="J28" s="1156"/>
      <c r="K28" s="1157"/>
      <c r="L28" s="740" t="str">
        <f>L3</f>
        <v>Plan</v>
      </c>
      <c r="M28" s="740" t="str">
        <f>'Total PL'!M3</f>
        <v>Previous Estimates</v>
      </c>
      <c r="N28" s="1272" t="str">
        <f>'Total PL'!N3</f>
        <v>Actual</v>
      </c>
      <c r="O28" s="1159"/>
      <c r="P28" s="1159"/>
      <c r="Q28" s="1159"/>
      <c r="R28" s="1159"/>
      <c r="S28" s="1159"/>
      <c r="T28" s="1205"/>
      <c r="U28" s="299" t="str">
        <f>U3</f>
        <v>Plan</v>
      </c>
    </row>
    <row r="29" spans="1:21" ht="22.5" customHeight="1" thickBot="1">
      <c r="A29" s="1265"/>
      <c r="B29" s="1266"/>
      <c r="C29" s="824"/>
      <c r="D29" s="741"/>
      <c r="E29" s="1197"/>
      <c r="F29" s="1198"/>
      <c r="G29" s="1156"/>
      <c r="H29" s="1198"/>
      <c r="I29" s="1198"/>
      <c r="J29" s="1156"/>
      <c r="K29" s="1199"/>
      <c r="L29" s="742" t="str">
        <f>'Sales Region'!L4</f>
        <v>(Announced Apr 26)</v>
      </c>
      <c r="M29" s="825" t="str">
        <f>M4</f>
        <v>(Announced Jan 30)</v>
      </c>
      <c r="N29" s="1273" t="str">
        <f>N4</f>
        <v>(Announced Apr 24)</v>
      </c>
      <c r="O29" s="1145"/>
      <c r="P29" s="1145"/>
      <c r="Q29" s="1145"/>
      <c r="R29" s="1146"/>
      <c r="S29" s="1146"/>
      <c r="T29" s="1201"/>
      <c r="U29" s="534" t="str">
        <f>U4</f>
        <v>(Announced Apr 24)</v>
      </c>
    </row>
    <row r="30" spans="1:21" ht="23.25" customHeight="1" thickBot="1">
      <c r="A30" s="1235" t="s">
        <v>213</v>
      </c>
      <c r="B30" s="1236"/>
      <c r="C30" s="57" t="str">
        <f>'Total PL'!C28</f>
        <v>Full (A)</v>
      </c>
      <c r="D30" s="743" t="s">
        <v>50</v>
      </c>
      <c r="E30" s="53" t="str">
        <f>'Total PL'!E28</f>
        <v>Q1 (A)</v>
      </c>
      <c r="F30" s="54" t="str">
        <f>'Total PL'!F28</f>
        <v>Q2 (A)</v>
      </c>
      <c r="G30" s="54" t="str">
        <f>'Total PL'!G28</f>
        <v>Q3 (A)</v>
      </c>
      <c r="H30" s="52" t="str">
        <f>'Total PL'!H28</f>
        <v>Q4 (A)</v>
      </c>
      <c r="I30" s="57" t="str">
        <f>'Total PL'!I28</f>
        <v>1st H (A)</v>
      </c>
      <c r="J30" s="57" t="str">
        <f>'Total PL'!J28</f>
        <v>2nd H (A)</v>
      </c>
      <c r="K30" s="57" t="str">
        <f>'Total PL'!K28</f>
        <v>Full (A)</v>
      </c>
      <c r="L30" s="63" t="s">
        <v>64</v>
      </c>
      <c r="M30" s="826" t="str">
        <f>M5</f>
        <v xml:space="preserve">Full (E) </v>
      </c>
      <c r="N30" s="59" t="str">
        <f>'Total PL'!N5</f>
        <v>Q1 (A)</v>
      </c>
      <c r="O30" s="577" t="str">
        <f>'Total PL'!O5</f>
        <v>Q2 (A)</v>
      </c>
      <c r="P30" s="61" t="str">
        <f>'Total PL'!P5</f>
        <v>Q3 (A)</v>
      </c>
      <c r="Q30" s="577" t="str">
        <f>'Total PL'!Q5</f>
        <v>Q4 (A)</v>
      </c>
      <c r="R30" s="63" t="str">
        <f>'Total PL'!R5</f>
        <v>1st H (A)</v>
      </c>
      <c r="S30" s="63" t="str">
        <f>'Total PL'!S5</f>
        <v>2nd H (A)</v>
      </c>
      <c r="T30" s="220" t="str">
        <f>'Total PL'!T5</f>
        <v>Full (A)</v>
      </c>
      <c r="U30" s="535" t="str">
        <f>U5</f>
        <v>Full (P)</v>
      </c>
    </row>
    <row r="31" spans="1:21" ht="23.25" customHeight="1" thickTop="1">
      <c r="A31" s="396"/>
      <c r="B31" s="397" t="s">
        <v>158</v>
      </c>
      <c r="C31" s="827">
        <v>0.39683590769717986</v>
      </c>
      <c r="D31" s="828">
        <v>0.41600298759124099</v>
      </c>
      <c r="E31" s="829">
        <v>0.36169491025470851</v>
      </c>
      <c r="F31" s="830">
        <v>0.37824332023291074</v>
      </c>
      <c r="G31" s="830">
        <v>0.36654442298181272</v>
      </c>
      <c r="H31" s="831">
        <v>0.41698812141420244</v>
      </c>
      <c r="I31" s="832">
        <v>0.3700341268661988</v>
      </c>
      <c r="J31" s="833">
        <v>0.39293366410430403</v>
      </c>
      <c r="K31" s="833">
        <v>0.38200218144100684</v>
      </c>
      <c r="L31" s="834">
        <v>0.38166666666666665</v>
      </c>
      <c r="M31" s="835"/>
      <c r="N31" s="836">
        <v>0.34228458921467075</v>
      </c>
      <c r="O31" s="837">
        <v>0.37051374178056845</v>
      </c>
      <c r="P31" s="837">
        <v>0.39899733381947455</v>
      </c>
      <c r="Q31" s="838">
        <v>0.44371490975358108</v>
      </c>
      <c r="R31" s="834">
        <v>0.35628419502185354</v>
      </c>
      <c r="S31" s="834">
        <v>0.421580724696201</v>
      </c>
      <c r="T31" s="834">
        <v>0.38996279154188218</v>
      </c>
      <c r="U31" s="936">
        <v>0.39642857142857141</v>
      </c>
    </row>
    <row r="32" spans="1:21" ht="23.25" customHeight="1">
      <c r="A32" s="413"/>
      <c r="B32" s="108" t="str">
        <f>IAB!B7</f>
        <v xml:space="preserve"> Americas</v>
      </c>
      <c r="C32" s="839">
        <v>0.1571105704867059</v>
      </c>
      <c r="D32" s="840">
        <v>0.14126272339008117</v>
      </c>
      <c r="E32" s="841">
        <v>0.14569660142864871</v>
      </c>
      <c r="F32" s="842">
        <v>0.12934655606948695</v>
      </c>
      <c r="G32" s="842">
        <v>0.1411727928482778</v>
      </c>
      <c r="H32" s="843">
        <v>0.13527467900599247</v>
      </c>
      <c r="I32" s="839">
        <v>0.13744771963841598</v>
      </c>
      <c r="J32" s="844">
        <v>0.13808723898944272</v>
      </c>
      <c r="K32" s="845">
        <v>0.13778195357577247</v>
      </c>
      <c r="L32" s="846">
        <v>0.13166666666666665</v>
      </c>
      <c r="M32" s="847"/>
      <c r="N32" s="848">
        <v>0.14064433062388743</v>
      </c>
      <c r="O32" s="849">
        <v>0.13973724796910472</v>
      </c>
      <c r="P32" s="849">
        <v>0.13178223913588408</v>
      </c>
      <c r="Q32" s="850">
        <v>0.12394198859245965</v>
      </c>
      <c r="R32" s="846">
        <v>0.1401944836236331</v>
      </c>
      <c r="S32" s="851">
        <v>0.12782227956950437</v>
      </c>
      <c r="T32" s="851">
        <v>0.13381315722726014</v>
      </c>
      <c r="U32" s="900">
        <v>0.13333333333333333</v>
      </c>
    </row>
    <row r="33" spans="1:21" ht="23.25" customHeight="1">
      <c r="A33" s="413"/>
      <c r="B33" s="108" t="str">
        <f>IAB!B8</f>
        <v>Europe</v>
      </c>
      <c r="C33" s="839">
        <v>0.13093387267815412</v>
      </c>
      <c r="D33" s="840">
        <v>0.12922798700157945</v>
      </c>
      <c r="E33" s="841">
        <v>0.13625749106480048</v>
      </c>
      <c r="F33" s="842">
        <v>0.13683021272897575</v>
      </c>
      <c r="G33" s="842">
        <v>0.13985704020977388</v>
      </c>
      <c r="H33" s="852">
        <v>0.1377754339107469</v>
      </c>
      <c r="I33" s="839">
        <v>0.13654887498264423</v>
      </c>
      <c r="J33" s="839">
        <v>0.13876806354362503</v>
      </c>
      <c r="K33" s="853">
        <v>0.13770753341349004</v>
      </c>
      <c r="L33" s="854">
        <v>0.1388888888888889</v>
      </c>
      <c r="M33" s="847"/>
      <c r="N33" s="848">
        <v>0.14933420063667666</v>
      </c>
      <c r="O33" s="855">
        <v>0.14341951656091914</v>
      </c>
      <c r="P33" s="855">
        <v>0.13841806622154365</v>
      </c>
      <c r="Q33" s="856">
        <v>0.13877983089683638</v>
      </c>
      <c r="R33" s="854">
        <v>0.14640094766915196</v>
      </c>
      <c r="S33" s="857">
        <v>0.13860046063302076</v>
      </c>
      <c r="T33" s="857">
        <v>0.14237761814674421</v>
      </c>
      <c r="U33" s="900">
        <v>0.13928571428571429</v>
      </c>
    </row>
    <row r="34" spans="1:21" ht="23.25" customHeight="1">
      <c r="A34" s="413"/>
      <c r="B34" s="108" t="str">
        <f>IAB!B9</f>
        <v>Greater China</v>
      </c>
      <c r="C34" s="839">
        <v>0.1949462814477857</v>
      </c>
      <c r="D34" s="839">
        <v>0.18603728145401932</v>
      </c>
      <c r="E34" s="841">
        <v>0.21167204990929606</v>
      </c>
      <c r="F34" s="842">
        <v>0.20932029084869497</v>
      </c>
      <c r="G34" s="842">
        <v>0.21200880901057259</v>
      </c>
      <c r="H34" s="852">
        <v>0.17479341127636319</v>
      </c>
      <c r="I34" s="839">
        <v>0.21048554662665303</v>
      </c>
      <c r="J34" s="839">
        <v>0.19253985382296335</v>
      </c>
      <c r="K34" s="853">
        <v>0.20110653478793739</v>
      </c>
      <c r="L34" s="854">
        <v>0.20277777777777778</v>
      </c>
      <c r="M34" s="847"/>
      <c r="N34" s="848">
        <v>0.22792914126798175</v>
      </c>
      <c r="O34" s="855">
        <v>0.207898946657741</v>
      </c>
      <c r="P34" s="855">
        <v>0.19212815896816537</v>
      </c>
      <c r="Q34" s="856">
        <v>0.16417210467780624</v>
      </c>
      <c r="R34" s="854">
        <v>0.21799562207607784</v>
      </c>
      <c r="S34" s="857">
        <v>0.17800872089744488</v>
      </c>
      <c r="T34" s="857">
        <v>0.1973712073085882</v>
      </c>
      <c r="U34" s="900">
        <v>0.19285714285714287</v>
      </c>
    </row>
    <row r="35" spans="1:21" ht="23.25" customHeight="1">
      <c r="A35" s="427"/>
      <c r="B35" s="108" t="str">
        <f>IAB!B10</f>
        <v>Asia Pacific</v>
      </c>
      <c r="C35" s="839">
        <v>0.10575405108420785</v>
      </c>
      <c r="D35" s="839">
        <v>0.11556897671255806</v>
      </c>
      <c r="E35" s="841">
        <v>0.13324877463632384</v>
      </c>
      <c r="F35" s="842">
        <v>0.13385123456194056</v>
      </c>
      <c r="G35" s="842">
        <v>0.12761867435588775</v>
      </c>
      <c r="H35" s="852">
        <v>0.12301757758507033</v>
      </c>
      <c r="I35" s="839">
        <v>0.13355759791682395</v>
      </c>
      <c r="J35" s="839">
        <v>0.12521164521476005</v>
      </c>
      <c r="K35" s="853">
        <v>0.1291934017223616</v>
      </c>
      <c r="L35" s="854">
        <v>0.13555555555555557</v>
      </c>
      <c r="M35" s="847"/>
      <c r="N35" s="848">
        <v>0.1290991495098032</v>
      </c>
      <c r="O35" s="855">
        <v>0.12970791114666286</v>
      </c>
      <c r="P35" s="855">
        <v>0.12685094455711782</v>
      </c>
      <c r="Q35" s="856">
        <v>0.1192476561836998</v>
      </c>
      <c r="R35" s="854">
        <v>0.12940105099007881</v>
      </c>
      <c r="S35" s="857">
        <v>0.12301067215877176</v>
      </c>
      <c r="T35" s="857">
        <v>0.12610502605057464</v>
      </c>
      <c r="U35" s="900">
        <v>0.12916666666666668</v>
      </c>
    </row>
    <row r="36" spans="1:21" ht="18" thickBot="1">
      <c r="A36" s="858"/>
      <c r="B36" s="859" t="str">
        <f>IAB!B11</f>
        <v>Export</v>
      </c>
      <c r="C36" s="860">
        <v>1.4419316605966379E-2</v>
      </c>
      <c r="D36" s="861">
        <v>1.1900009793652407E-2</v>
      </c>
      <c r="E36" s="862">
        <v>1.1430172706222439E-2</v>
      </c>
      <c r="F36" s="863">
        <v>1.2403557392404332E-2</v>
      </c>
      <c r="G36" s="863">
        <v>1.2821589541166259E-2</v>
      </c>
      <c r="H36" s="864">
        <v>1.2150776807624752E-2</v>
      </c>
      <c r="I36" s="860">
        <v>1.1931005756016048E-2</v>
      </c>
      <c r="J36" s="860">
        <v>1.2470658909123269E-2</v>
      </c>
      <c r="K36" s="865">
        <v>1.2208395059431476E-2</v>
      </c>
      <c r="L36" s="866">
        <v>9.4444444444444445E-3</v>
      </c>
      <c r="M36" s="867"/>
      <c r="N36" s="868">
        <v>1.1006533110000204E-2</v>
      </c>
      <c r="O36" s="869">
        <v>8.4246429308511943E-3</v>
      </c>
      <c r="P36" s="869">
        <v>1.1823257297814645E-2</v>
      </c>
      <c r="Q36" s="870">
        <v>1.0143509895616987E-2</v>
      </c>
      <c r="R36" s="871">
        <v>9.7261034314561744E-3</v>
      </c>
      <c r="S36" s="872">
        <v>1.0974886251615712E-2</v>
      </c>
      <c r="T36" s="872">
        <v>1.0370199724950614E-2</v>
      </c>
      <c r="U36" s="1106">
        <v>8.9285714285714281E-3</v>
      </c>
    </row>
    <row r="37" spans="1:21">
      <c r="A37" s="1028"/>
      <c r="U37" s="615"/>
    </row>
    <row r="38" spans="1:21" ht="15.6">
      <c r="A38" s="1133" t="s">
        <v>264</v>
      </c>
    </row>
  </sheetData>
  <mergeCells count="27">
    <mergeCell ref="A30:B30"/>
    <mergeCell ref="M16:M17"/>
    <mergeCell ref="S16:T17"/>
    <mergeCell ref="U16:U17"/>
    <mergeCell ref="A18:B18"/>
    <mergeCell ref="S18:T18"/>
    <mergeCell ref="A27:B29"/>
    <mergeCell ref="E27:K27"/>
    <mergeCell ref="N27:T27"/>
    <mergeCell ref="E28:K28"/>
    <mergeCell ref="N28:T28"/>
    <mergeCell ref="L16:L17"/>
    <mergeCell ref="E29:K29"/>
    <mergeCell ref="N29:T29"/>
    <mergeCell ref="A5:B5"/>
    <mergeCell ref="A16:B17"/>
    <mergeCell ref="C16:C17"/>
    <mergeCell ref="D16:D17"/>
    <mergeCell ref="E16:K17"/>
    <mergeCell ref="A12:B12"/>
    <mergeCell ref="A2:B4"/>
    <mergeCell ref="E2:K2"/>
    <mergeCell ref="N2:T2"/>
    <mergeCell ref="E3:K3"/>
    <mergeCell ref="N3:T3"/>
    <mergeCell ref="E4:K4"/>
    <mergeCell ref="N4:T4"/>
  </mergeCells>
  <phoneticPr fontId="3"/>
  <printOptions horizontalCentered="1"/>
  <pageMargins left="0.11811023622047245" right="0.11811023622047245" top="0.35433070866141736" bottom="0.19685039370078741" header="0.39370078740157483" footer="0.11811023622047245"/>
  <pageSetup paperSize="9" scale="56" orientation="landscape" r:id="rId1"/>
  <headerFooter scaleWithDoc="0" alignWithMargins="0">
    <oddFooter>&amp;C11&amp;RSales by Region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4"/>
  <sheetViews>
    <sheetView showGridLines="0" zoomScale="70" zoomScaleNormal="70" workbookViewId="0"/>
  </sheetViews>
  <sheetFormatPr defaultColWidth="9" defaultRowHeight="13.8"/>
  <cols>
    <col min="1" max="1" width="11.6640625" style="24" customWidth="1"/>
    <col min="2" max="2" width="13.77734375" style="24" customWidth="1"/>
    <col min="3" max="11" width="11" style="24" customWidth="1"/>
    <col min="12" max="12" width="21.21875" style="24" bestFit="1" customWidth="1"/>
    <col min="13" max="19" width="11" style="24" customWidth="1"/>
    <col min="20" max="20" width="19.77734375" style="24" bestFit="1" customWidth="1"/>
    <col min="21" max="16384" width="9" style="24"/>
  </cols>
  <sheetData>
    <row r="1" spans="1:21" ht="21.75" customHeight="1" thickBot="1">
      <c r="A1" s="33"/>
      <c r="B1" s="33"/>
      <c r="C1" s="33"/>
      <c r="D1" s="33"/>
      <c r="E1" s="33"/>
      <c r="F1" s="33"/>
      <c r="G1" s="33"/>
      <c r="H1" s="33"/>
      <c r="I1" s="33"/>
      <c r="J1" s="33"/>
      <c r="K1" s="33"/>
      <c r="L1" s="822"/>
      <c r="M1" s="33"/>
      <c r="N1" s="33"/>
      <c r="O1" s="33"/>
      <c r="P1" s="33"/>
      <c r="Q1" s="33"/>
      <c r="R1" s="33"/>
      <c r="S1" s="33"/>
      <c r="T1" s="822"/>
    </row>
    <row r="2" spans="1:21" ht="25.5" customHeight="1">
      <c r="A2" s="210"/>
      <c r="B2" s="377"/>
      <c r="C2" s="873" t="s">
        <v>237</v>
      </c>
      <c r="D2" s="874" t="s">
        <v>238</v>
      </c>
      <c r="E2" s="1279" t="s">
        <v>239</v>
      </c>
      <c r="F2" s="1176"/>
      <c r="G2" s="1176"/>
      <c r="H2" s="1176"/>
      <c r="I2" s="1176"/>
      <c r="J2" s="1176"/>
      <c r="K2" s="1280"/>
      <c r="L2" s="875" t="s">
        <v>236</v>
      </c>
      <c r="M2" s="1281" t="s">
        <v>241</v>
      </c>
      <c r="N2" s="1281"/>
      <c r="O2" s="1281"/>
      <c r="P2" s="1281"/>
      <c r="Q2" s="1281"/>
      <c r="R2" s="1281"/>
      <c r="S2" s="1282"/>
      <c r="T2" s="876" t="s">
        <v>242</v>
      </c>
      <c r="U2" s="65"/>
    </row>
    <row r="3" spans="1:21" ht="17.25" customHeight="1">
      <c r="A3" s="1170" t="s">
        <v>218</v>
      </c>
      <c r="B3" s="1171"/>
      <c r="C3" s="690" t="s">
        <v>240</v>
      </c>
      <c r="D3" s="42" t="s">
        <v>240</v>
      </c>
      <c r="E3" s="1177" t="s">
        <v>240</v>
      </c>
      <c r="F3" s="1156"/>
      <c r="G3" s="1156"/>
      <c r="H3" s="1156"/>
      <c r="I3" s="1156"/>
      <c r="J3" s="1156"/>
      <c r="K3" s="1157"/>
      <c r="L3" s="44" t="s">
        <v>216</v>
      </c>
      <c r="M3" s="1272" t="s">
        <v>168</v>
      </c>
      <c r="N3" s="1159">
        <v>0</v>
      </c>
      <c r="O3" s="1159">
        <v>0</v>
      </c>
      <c r="P3" s="1159">
        <v>0</v>
      </c>
      <c r="Q3" s="1159">
        <v>0</v>
      </c>
      <c r="R3" s="1159">
        <v>0</v>
      </c>
      <c r="S3" s="1205">
        <v>0</v>
      </c>
      <c r="T3" s="877" t="s">
        <v>216</v>
      </c>
      <c r="U3" s="65"/>
    </row>
    <row r="4" spans="1:21" ht="20.25" customHeight="1" thickBot="1">
      <c r="A4" s="1170" t="s">
        <v>219</v>
      </c>
      <c r="B4" s="1283"/>
      <c r="C4" s="554"/>
      <c r="D4" s="878"/>
      <c r="E4" s="1257"/>
      <c r="F4" s="1258"/>
      <c r="G4" s="1259"/>
      <c r="H4" s="1258"/>
      <c r="I4" s="1258"/>
      <c r="J4" s="1259"/>
      <c r="K4" s="1260"/>
      <c r="L4" s="386" t="str">
        <f>'Total PL'!L4</f>
        <v>(Announced Apr 26)</v>
      </c>
      <c r="M4" s="1224" t="s">
        <v>48</v>
      </c>
      <c r="N4" s="1225"/>
      <c r="O4" s="1225"/>
      <c r="P4" s="1225"/>
      <c r="Q4" s="1159"/>
      <c r="R4" s="1159"/>
      <c r="S4" s="1205"/>
      <c r="T4" s="387" t="str">
        <f>'Total PL'!U4</f>
        <v>(Announced Apr 24)</v>
      </c>
      <c r="U4" s="65"/>
    </row>
    <row r="5" spans="1:21" ht="23.25" customHeight="1" thickBot="1">
      <c r="A5" s="1274"/>
      <c r="B5" s="1275"/>
      <c r="C5" s="57" t="str">
        <f>'Total PL'!C5</f>
        <v>Full (A)</v>
      </c>
      <c r="D5" s="57" t="str">
        <f>'Total PL'!D5</f>
        <v>Full (A)</v>
      </c>
      <c r="E5" s="53" t="str">
        <f>'Total PL'!E5</f>
        <v>Q1 (A)</v>
      </c>
      <c r="F5" s="54" t="str">
        <f>'Total PL'!F5</f>
        <v>Q2 (A)</v>
      </c>
      <c r="G5" s="54" t="str">
        <f>'Total PL'!G5</f>
        <v>Q3 (A)</v>
      </c>
      <c r="H5" s="52" t="str">
        <f>'Total PL'!H5</f>
        <v>Q4 (A)</v>
      </c>
      <c r="I5" s="57" t="str">
        <f>'Total PL'!I5</f>
        <v>1st H (A)</v>
      </c>
      <c r="J5" s="57" t="str">
        <f>'Total PL'!J5</f>
        <v>2nd H (A)</v>
      </c>
      <c r="K5" s="51" t="str">
        <f>'Total PL'!K5</f>
        <v>Full (A)</v>
      </c>
      <c r="L5" s="63" t="s">
        <v>64</v>
      </c>
      <c r="M5" s="59" t="str">
        <f>'Total PL'!N5</f>
        <v>Q1 (A)</v>
      </c>
      <c r="N5" s="879" t="str">
        <f>'Total PL'!O5</f>
        <v>Q2 (A)</v>
      </c>
      <c r="O5" s="61" t="str">
        <f>'Total PL'!P5</f>
        <v>Q3 (A)</v>
      </c>
      <c r="P5" s="62" t="str">
        <f>'Total PL'!Q5</f>
        <v>Q4 (A)</v>
      </c>
      <c r="Q5" s="63" t="str">
        <f>'Total PL'!R5</f>
        <v>1st H (A)</v>
      </c>
      <c r="R5" s="63" t="str">
        <f>'Total PL'!S5</f>
        <v>2nd H (A)</v>
      </c>
      <c r="S5" s="220" t="str">
        <f>'Total PL'!T5</f>
        <v>Full (A)</v>
      </c>
      <c r="T5" s="221" t="s">
        <v>64</v>
      </c>
      <c r="U5" s="65"/>
    </row>
    <row r="6" spans="1:21" ht="19.350000000000001" customHeight="1" thickTop="1">
      <c r="A6" s="396"/>
      <c r="B6" s="880" t="s">
        <v>220</v>
      </c>
      <c r="C6" s="833">
        <v>0.38830631118678172</v>
      </c>
      <c r="D6" s="881">
        <v>0.40336718445487202</v>
      </c>
      <c r="E6" s="881">
        <v>0.36630831854712448</v>
      </c>
      <c r="F6" s="882">
        <v>0.3970144057991789</v>
      </c>
      <c r="G6" s="883">
        <v>0.39364335423133878</v>
      </c>
      <c r="H6" s="884">
        <v>0.37756876459115934</v>
      </c>
      <c r="I6" s="885">
        <v>0.38180887848293615</v>
      </c>
      <c r="J6" s="885">
        <v>0.38538742037195117</v>
      </c>
      <c r="K6" s="833">
        <v>0.38363962235573279</v>
      </c>
      <c r="L6" s="834">
        <v>0.38084112149532712</v>
      </c>
      <c r="M6" s="886">
        <v>0.37490879019312162</v>
      </c>
      <c r="N6" s="837">
        <v>0.39866254622827896</v>
      </c>
      <c r="O6" s="887">
        <v>0.40955452072859139</v>
      </c>
      <c r="P6" s="886">
        <v>0.39763298385540624</v>
      </c>
      <c r="Q6" s="888">
        <v>0.38654457018066307</v>
      </c>
      <c r="R6" s="888">
        <v>0.40371218728000596</v>
      </c>
      <c r="S6" s="889">
        <v>0.39488446402229566</v>
      </c>
      <c r="T6" s="890">
        <v>0.39814814814814814</v>
      </c>
    </row>
    <row r="7" spans="1:21" ht="19.350000000000001" customHeight="1">
      <c r="A7" s="382"/>
      <c r="B7" s="891" t="s">
        <v>122</v>
      </c>
      <c r="C7" s="892">
        <v>0.12026467515381341</v>
      </c>
      <c r="D7" s="839">
        <v>9.1537018180499696E-2</v>
      </c>
      <c r="E7" s="841">
        <v>8.0461329715061064E-2</v>
      </c>
      <c r="F7" s="842">
        <v>7.7537396717484566E-2</v>
      </c>
      <c r="G7" s="842">
        <v>9.7165581187737105E-2</v>
      </c>
      <c r="H7" s="893">
        <v>0.10012777772440364</v>
      </c>
      <c r="I7" s="839">
        <v>7.8985316235870559E-2</v>
      </c>
      <c r="J7" s="839">
        <v>9.8686969865933741E-2</v>
      </c>
      <c r="K7" s="845">
        <v>8.9064472156308375E-2</v>
      </c>
      <c r="L7" s="846">
        <v>8.8785046728971959E-2</v>
      </c>
      <c r="M7" s="848">
        <v>8.9808824244782814E-2</v>
      </c>
      <c r="N7" s="894">
        <v>8.9386493743350726E-2</v>
      </c>
      <c r="O7" s="855">
        <v>9.0074589961262636E-2</v>
      </c>
      <c r="P7" s="850">
        <v>8.7733967968096765E-2</v>
      </c>
      <c r="Q7" s="854">
        <v>8.96019456025412E-2</v>
      </c>
      <c r="R7" s="854">
        <v>8.8927531968100215E-2</v>
      </c>
      <c r="S7" s="854">
        <v>8.9274320744412064E-2</v>
      </c>
      <c r="T7" s="895">
        <v>8.4656084656084651E-2</v>
      </c>
    </row>
    <row r="8" spans="1:21" ht="19.350000000000001" customHeight="1">
      <c r="A8" s="382" t="s">
        <v>207</v>
      </c>
      <c r="B8" s="896" t="s">
        <v>123</v>
      </c>
      <c r="C8" s="897">
        <v>0.20628707669685883</v>
      </c>
      <c r="D8" s="897">
        <v>0.19823905680159778</v>
      </c>
      <c r="E8" s="897">
        <v>0.19371673103016385</v>
      </c>
      <c r="F8" s="852">
        <v>0.18898524608627101</v>
      </c>
      <c r="G8" s="842">
        <v>0.19376306125347445</v>
      </c>
      <c r="H8" s="898">
        <v>0.20758596174354152</v>
      </c>
      <c r="I8" s="839">
        <v>0.19132825784710486</v>
      </c>
      <c r="J8" s="839">
        <v>0.20086252411662825</v>
      </c>
      <c r="K8" s="853">
        <v>0.19620588680769424</v>
      </c>
      <c r="L8" s="854">
        <v>0.19509345794392524</v>
      </c>
      <c r="M8" s="899">
        <v>0.2036386632290704</v>
      </c>
      <c r="N8" s="856">
        <v>0.19382947464410558</v>
      </c>
      <c r="O8" s="855">
        <v>0.20160924750679957</v>
      </c>
      <c r="P8" s="899">
        <v>0.21677279646662811</v>
      </c>
      <c r="Q8" s="854">
        <v>0.19883363112964067</v>
      </c>
      <c r="R8" s="854">
        <v>0.20904037909911424</v>
      </c>
      <c r="S8" s="857">
        <v>0.20379198930137357</v>
      </c>
      <c r="T8" s="900">
        <v>0.1984126984126984</v>
      </c>
    </row>
    <row r="9" spans="1:21" ht="19.350000000000001" customHeight="1">
      <c r="A9" s="382"/>
      <c r="B9" s="896" t="s">
        <v>124</v>
      </c>
      <c r="C9" s="897">
        <v>0.17359558755681498</v>
      </c>
      <c r="D9" s="897">
        <v>0.18018546103898067</v>
      </c>
      <c r="E9" s="897">
        <v>0.21803569564763595</v>
      </c>
      <c r="F9" s="852">
        <v>0.20261290685888053</v>
      </c>
      <c r="G9" s="842">
        <v>0.18972548542211931</v>
      </c>
      <c r="H9" s="898">
        <v>0.17561270859953701</v>
      </c>
      <c r="I9" s="839">
        <v>0.21025020803291314</v>
      </c>
      <c r="J9" s="839">
        <v>0.1824771416306048</v>
      </c>
      <c r="K9" s="853">
        <v>0.19604180340283739</v>
      </c>
      <c r="L9" s="854">
        <v>0.19976635514018692</v>
      </c>
      <c r="M9" s="899">
        <v>0.22409884710804107</v>
      </c>
      <c r="N9" s="856">
        <v>0.20592735194285422</v>
      </c>
      <c r="O9" s="855">
        <v>0.18497074095442181</v>
      </c>
      <c r="P9" s="899">
        <v>0.18071010484337818</v>
      </c>
      <c r="Q9" s="854">
        <v>0.21519753821719276</v>
      </c>
      <c r="R9" s="854">
        <v>0.18288275035987103</v>
      </c>
      <c r="S9" s="857">
        <v>0.1994992675320168</v>
      </c>
      <c r="T9" s="900">
        <v>0.1984126984126984</v>
      </c>
    </row>
    <row r="10" spans="1:21" ht="19.350000000000001" customHeight="1">
      <c r="A10" s="45"/>
      <c r="B10" s="896" t="s">
        <v>125</v>
      </c>
      <c r="C10" s="897">
        <v>0.10982590137487015</v>
      </c>
      <c r="D10" s="897">
        <v>0.12491879658809701</v>
      </c>
      <c r="E10" s="897">
        <v>0.14039244337751799</v>
      </c>
      <c r="F10" s="852">
        <v>0.13249854099048833</v>
      </c>
      <c r="G10" s="842">
        <v>0.12479964290786612</v>
      </c>
      <c r="H10" s="898">
        <v>0.13814405257140663</v>
      </c>
      <c r="I10" s="839">
        <v>0.13640756878007435</v>
      </c>
      <c r="J10" s="839">
        <v>0.13165335214964891</v>
      </c>
      <c r="K10" s="853">
        <v>0.13397536224567072</v>
      </c>
      <c r="L10" s="854">
        <v>0.13434579439252337</v>
      </c>
      <c r="M10" s="899">
        <v>0.10670817726321936</v>
      </c>
      <c r="N10" s="856">
        <v>0.11154567100663661</v>
      </c>
      <c r="O10" s="855">
        <v>0.11258551059095029</v>
      </c>
      <c r="P10" s="899">
        <v>0.11648549559400523</v>
      </c>
      <c r="Q10" s="854">
        <v>0.10907782410164782</v>
      </c>
      <c r="R10" s="854">
        <v>0.1144967585344583</v>
      </c>
      <c r="S10" s="857">
        <v>0.1117102999800932</v>
      </c>
      <c r="T10" s="900">
        <v>0.11904761904761904</v>
      </c>
    </row>
    <row r="11" spans="1:21" ht="19.350000000000001" customHeight="1" thickBot="1">
      <c r="A11" s="382"/>
      <c r="B11" s="901" t="s">
        <v>126</v>
      </c>
      <c r="C11" s="902">
        <v>1.7204480308609085E-3</v>
      </c>
      <c r="D11" s="902">
        <v>1.7524829359527917E-3</v>
      </c>
      <c r="E11" s="902">
        <v>1.085481682496608E-3</v>
      </c>
      <c r="F11" s="903">
        <v>1.3515035476968126E-3</v>
      </c>
      <c r="G11" s="904">
        <v>9.028749974638342E-4</v>
      </c>
      <c r="H11" s="905">
        <v>9.6073476995205945E-4</v>
      </c>
      <c r="I11" s="906">
        <v>1.2197706211009979E-3</v>
      </c>
      <c r="J11" s="906">
        <v>9.3259186523307397E-4</v>
      </c>
      <c r="K11" s="907">
        <v>1.0728530317564498E-3</v>
      </c>
      <c r="L11" s="908">
        <v>1.1682242990654205E-3</v>
      </c>
      <c r="M11" s="909">
        <v>8.3669796176484904E-4</v>
      </c>
      <c r="N11" s="910">
        <v>6.4846243477379806E-4</v>
      </c>
      <c r="O11" s="911">
        <v>1.2053902579741199E-3</v>
      </c>
      <c r="P11" s="909">
        <v>6.6465127248558145E-4</v>
      </c>
      <c r="Q11" s="912">
        <v>7.4449076831447291E-4</v>
      </c>
      <c r="R11" s="912">
        <v>9.4039275845040097E-4</v>
      </c>
      <c r="S11" s="913">
        <v>8.3965841980879273E-4</v>
      </c>
      <c r="T11" s="914">
        <v>1.3227513227513227E-3</v>
      </c>
    </row>
    <row r="12" spans="1:21" ht="19.350000000000001" customHeight="1" thickTop="1">
      <c r="A12" s="396"/>
      <c r="B12" s="915" t="s">
        <v>220</v>
      </c>
      <c r="C12" s="916">
        <v>0.23173969515223289</v>
      </c>
      <c r="D12" s="916">
        <v>0.24909929308950349</v>
      </c>
      <c r="E12" s="916">
        <v>0.25726865558339029</v>
      </c>
      <c r="F12" s="917">
        <v>0.25032179904596052</v>
      </c>
      <c r="G12" s="830">
        <v>0.22924810301218668</v>
      </c>
      <c r="H12" s="918">
        <v>0.19252783440489263</v>
      </c>
      <c r="I12" s="827">
        <v>0.25379075056861256</v>
      </c>
      <c r="J12" s="833">
        <v>0.21109646912910354</v>
      </c>
      <c r="K12" s="919">
        <v>0.23268047756846361</v>
      </c>
      <c r="L12" s="920">
        <v>0.20588235294117646</v>
      </c>
      <c r="M12" s="921">
        <v>0.20914759333890959</v>
      </c>
      <c r="N12" s="922">
        <v>0.21177884615384615</v>
      </c>
      <c r="O12" s="837">
        <v>0.24216432865731458</v>
      </c>
      <c r="P12" s="921">
        <v>0.20360989315056838</v>
      </c>
      <c r="Q12" s="920">
        <v>0.21042877765206197</v>
      </c>
      <c r="R12" s="920">
        <v>0.22346772362255116</v>
      </c>
      <c r="S12" s="923">
        <v>0.21676378845170158</v>
      </c>
      <c r="T12" s="924">
        <v>0.21938775510204081</v>
      </c>
    </row>
    <row r="13" spans="1:21" ht="19.350000000000001" customHeight="1">
      <c r="A13" s="382"/>
      <c r="B13" s="896" t="s">
        <v>122</v>
      </c>
      <c r="C13" s="839">
        <v>0.18973717385491079</v>
      </c>
      <c r="D13" s="839">
        <v>0.17118158041238196</v>
      </c>
      <c r="E13" s="841">
        <v>0.15892355575798983</v>
      </c>
      <c r="F13" s="925">
        <v>0.15601574922389644</v>
      </c>
      <c r="G13" s="842">
        <v>0.17072890319613704</v>
      </c>
      <c r="H13" s="843">
        <v>0.18696095342637603</v>
      </c>
      <c r="I13" s="839">
        <v>0.15746777862016675</v>
      </c>
      <c r="J13" s="844">
        <v>0.17875276152087127</v>
      </c>
      <c r="K13" s="839">
        <v>0.16799218106207237</v>
      </c>
      <c r="L13" s="854">
        <v>0.17156862745098039</v>
      </c>
      <c r="M13" s="848">
        <v>0.16820013687172081</v>
      </c>
      <c r="N13" s="855">
        <v>0.18257211538461537</v>
      </c>
      <c r="O13" s="849">
        <v>0.18889779559118236</v>
      </c>
      <c r="P13" s="850">
        <v>0.17832361329871024</v>
      </c>
      <c r="Q13" s="854">
        <v>0.17519800241894581</v>
      </c>
      <c r="R13" s="854">
        <v>0.18376994694576912</v>
      </c>
      <c r="S13" s="854">
        <v>0.17936270724050432</v>
      </c>
      <c r="T13" s="900">
        <v>0.17346938775510204</v>
      </c>
    </row>
    <row r="14" spans="1:21" ht="19.350000000000001" customHeight="1">
      <c r="A14" s="382" t="s">
        <v>154</v>
      </c>
      <c r="B14" s="896" t="s">
        <v>123</v>
      </c>
      <c r="C14" s="897">
        <v>0.15330251747717463</v>
      </c>
      <c r="D14" s="897">
        <v>0.15582492148356669</v>
      </c>
      <c r="E14" s="897">
        <v>0.14939649282623549</v>
      </c>
      <c r="F14" s="852">
        <v>0.15423638979329143</v>
      </c>
      <c r="G14" s="842">
        <v>0.15539970874530548</v>
      </c>
      <c r="H14" s="898">
        <v>0.19131252940254032</v>
      </c>
      <c r="I14" s="839">
        <v>0.151819560272934</v>
      </c>
      <c r="J14" s="839">
        <v>0.17315220340296889</v>
      </c>
      <c r="K14" s="853">
        <v>0.16236752841072419</v>
      </c>
      <c r="L14" s="854">
        <v>0.17156862745098039</v>
      </c>
      <c r="M14" s="899">
        <v>0.17694471903277317</v>
      </c>
      <c r="N14" s="856">
        <v>0.17712339743589742</v>
      </c>
      <c r="O14" s="855">
        <v>0.1627254509018036</v>
      </c>
      <c r="P14" s="899">
        <v>0.19611766208335107</v>
      </c>
      <c r="Q14" s="854">
        <v>0.17703171940228629</v>
      </c>
      <c r="R14" s="854">
        <v>0.17891868458537188</v>
      </c>
      <c r="S14" s="857">
        <v>0.17794850706598597</v>
      </c>
      <c r="T14" s="900">
        <v>0.17857142857142858</v>
      </c>
    </row>
    <row r="15" spans="1:21" ht="19.350000000000001" customHeight="1">
      <c r="A15" s="382"/>
      <c r="B15" s="896" t="s">
        <v>124</v>
      </c>
      <c r="C15" s="897">
        <v>0.32101654123849183</v>
      </c>
      <c r="D15" s="897">
        <v>0.30474879993277521</v>
      </c>
      <c r="E15" s="897">
        <v>0.29993167843315877</v>
      </c>
      <c r="F15" s="852">
        <v>0.29840236238358453</v>
      </c>
      <c r="G15" s="842">
        <v>0.30754196366980918</v>
      </c>
      <c r="H15" s="898">
        <v>0.28328367570958135</v>
      </c>
      <c r="I15" s="839">
        <v>0.29916603487490517</v>
      </c>
      <c r="J15" s="839">
        <v>0.29555056005581182</v>
      </c>
      <c r="K15" s="853">
        <v>0.29737835610662883</v>
      </c>
      <c r="L15" s="854">
        <v>0.31372549019607843</v>
      </c>
      <c r="M15" s="899">
        <v>0.32415785871796826</v>
      </c>
      <c r="N15" s="856">
        <v>0.31430288461538458</v>
      </c>
      <c r="O15" s="855">
        <v>0.29046092184368738</v>
      </c>
      <c r="P15" s="899">
        <v>0.29053680132816828</v>
      </c>
      <c r="Q15" s="854">
        <v>0.31935936951347976</v>
      </c>
      <c r="R15" s="854">
        <v>0.29049771887450715</v>
      </c>
      <c r="S15" s="857">
        <v>0.30533685044582409</v>
      </c>
      <c r="T15" s="900">
        <v>0.30612244897959184</v>
      </c>
    </row>
    <row r="16" spans="1:21" ht="19.350000000000001" customHeight="1">
      <c r="A16" s="45"/>
      <c r="B16" s="896" t="s">
        <v>125</v>
      </c>
      <c r="C16" s="897">
        <v>9.9428887955075068E-2</v>
      </c>
      <c r="D16" s="897">
        <v>0.11857819606525005</v>
      </c>
      <c r="E16" s="897">
        <v>0.13444166097320279</v>
      </c>
      <c r="F16" s="852">
        <v>0.13788142651624141</v>
      </c>
      <c r="G16" s="842">
        <v>0.13627653866789302</v>
      </c>
      <c r="H16" s="898">
        <v>0.14552297318488319</v>
      </c>
      <c r="I16" s="839">
        <v>0.13616376042456405</v>
      </c>
      <c r="J16" s="839">
        <v>0.1408472539824038</v>
      </c>
      <c r="K16" s="853">
        <v>0.13847952319809892</v>
      </c>
      <c r="L16" s="854">
        <v>0.13725490196078433</v>
      </c>
      <c r="M16" s="899">
        <v>0.12040909436544751</v>
      </c>
      <c r="N16" s="856">
        <v>0.11374198717948718</v>
      </c>
      <c r="O16" s="855">
        <v>0.11511022044088176</v>
      </c>
      <c r="P16" s="899">
        <v>0.13073091822400068</v>
      </c>
      <c r="Q16" s="854">
        <v>0.11716281065896766</v>
      </c>
      <c r="R16" s="854">
        <v>0.12268532854400198</v>
      </c>
      <c r="S16" s="857">
        <v>0.11984594244907375</v>
      </c>
      <c r="T16" s="900">
        <v>0.12244897959183673</v>
      </c>
    </row>
    <row r="17" spans="1:20" ht="19.350000000000001" customHeight="1" thickBot="1">
      <c r="A17" s="926"/>
      <c r="B17" s="901" t="s">
        <v>126</v>
      </c>
      <c r="C17" s="902">
        <v>4.775184322114834E-3</v>
      </c>
      <c r="D17" s="902">
        <v>5.6720901652258858E-4</v>
      </c>
      <c r="E17" s="902">
        <v>3.7956426022925684E-5</v>
      </c>
      <c r="F17" s="903">
        <v>3.1422730370258196E-3</v>
      </c>
      <c r="G17" s="904">
        <v>8.0478270866865976E-4</v>
      </c>
      <c r="H17" s="905">
        <v>3.9203387172651662E-4</v>
      </c>
      <c r="I17" s="906">
        <v>1.5921152388172855E-3</v>
      </c>
      <c r="J17" s="906">
        <v>6.0075190884074253E-4</v>
      </c>
      <c r="K17" s="907">
        <v>1.1019336540119965E-3</v>
      </c>
      <c r="L17" s="908">
        <v>0</v>
      </c>
      <c r="M17" s="909">
        <v>1.1405976731807467E-3</v>
      </c>
      <c r="N17" s="910">
        <v>4.8076923076923069E-4</v>
      </c>
      <c r="O17" s="911">
        <v>6.4128256513026048E-4</v>
      </c>
      <c r="P17" s="909">
        <v>6.8111191520156674E-4</v>
      </c>
      <c r="Q17" s="912">
        <v>8.19320354258515E-4</v>
      </c>
      <c r="R17" s="912">
        <v>6.6059742779876556E-4</v>
      </c>
      <c r="S17" s="913">
        <v>7.4220434691032371E-4</v>
      </c>
      <c r="T17" s="914">
        <v>0</v>
      </c>
    </row>
    <row r="18" spans="1:20" ht="19.350000000000001" customHeight="1" thickTop="1">
      <c r="A18" s="45"/>
      <c r="B18" s="927" t="s">
        <v>220</v>
      </c>
      <c r="C18" s="828">
        <v>0.15074375205407028</v>
      </c>
      <c r="D18" s="828">
        <v>0.14378312888081177</v>
      </c>
      <c r="E18" s="828">
        <v>0.13497656225747368</v>
      </c>
      <c r="F18" s="928">
        <v>0.12965456766152011</v>
      </c>
      <c r="G18" s="929">
        <v>0.12245203388308541</v>
      </c>
      <c r="H18" s="738">
        <v>0.13985535283788211</v>
      </c>
      <c r="I18" s="832">
        <v>0.13226490396607632</v>
      </c>
      <c r="J18" s="832">
        <v>0.13117836676217767</v>
      </c>
      <c r="K18" s="930">
        <v>0.13170977186775651</v>
      </c>
      <c r="L18" s="931">
        <v>0.125</v>
      </c>
      <c r="M18" s="932">
        <v>0.12559961139109843</v>
      </c>
      <c r="N18" s="838">
        <v>0.1372151108335935</v>
      </c>
      <c r="O18" s="933">
        <v>0.14091760299625464</v>
      </c>
      <c r="P18" s="934">
        <v>0.15510581926133996</v>
      </c>
      <c r="Q18" s="834">
        <v>0.13132619135574436</v>
      </c>
      <c r="R18" s="931">
        <v>0.14770315863395564</v>
      </c>
      <c r="S18" s="935">
        <v>0.13954825210199964</v>
      </c>
      <c r="T18" s="936">
        <v>0.14919354838709678</v>
      </c>
    </row>
    <row r="19" spans="1:20" ht="19.350000000000001" customHeight="1">
      <c r="A19" s="382"/>
      <c r="B19" s="896" t="s">
        <v>122</v>
      </c>
      <c r="C19" s="839">
        <v>0.34039695354586114</v>
      </c>
      <c r="D19" s="839">
        <v>0.33226563683174321</v>
      </c>
      <c r="E19" s="841">
        <v>0.34923788532580013</v>
      </c>
      <c r="F19" s="842">
        <v>0.3062854279540258</v>
      </c>
      <c r="G19" s="842">
        <v>0.29842258074171635</v>
      </c>
      <c r="H19" s="843">
        <v>0.32414655198071379</v>
      </c>
      <c r="I19" s="839">
        <v>0.32785607383387377</v>
      </c>
      <c r="J19" s="839">
        <v>0.3113210362941739</v>
      </c>
      <c r="K19" s="839">
        <v>0.31940801512748568</v>
      </c>
      <c r="L19" s="854">
        <v>0.30078125</v>
      </c>
      <c r="M19" s="937">
        <v>0.29315684012386911</v>
      </c>
      <c r="N19" s="855">
        <v>0.30512019981267563</v>
      </c>
      <c r="O19" s="855">
        <v>0.28086961610486877</v>
      </c>
      <c r="P19" s="937">
        <v>0.30347623455804895</v>
      </c>
      <c r="Q19" s="846">
        <v>0.2990549193449083</v>
      </c>
      <c r="R19" s="854">
        <v>0.29168129703983015</v>
      </c>
      <c r="S19" s="854">
        <v>0.29535299031968787</v>
      </c>
      <c r="T19" s="900">
        <v>0.31048387096774194</v>
      </c>
    </row>
    <row r="20" spans="1:20" ht="19.350000000000001" customHeight="1">
      <c r="A20" s="382" t="s">
        <v>167</v>
      </c>
      <c r="B20" s="896" t="s">
        <v>123</v>
      </c>
      <c r="C20" s="897">
        <v>3.3122329708643525E-2</v>
      </c>
      <c r="D20" s="897">
        <v>2.9342723004694839E-2</v>
      </c>
      <c r="E20" s="897">
        <v>2.4027566510415051E-2</v>
      </c>
      <c r="F20" s="852">
        <v>2.0669568757633643E-2</v>
      </c>
      <c r="G20" s="842">
        <v>2.0174204555658656E-2</v>
      </c>
      <c r="H20" s="898">
        <v>2.0417274323640593E-2</v>
      </c>
      <c r="I20" s="839">
        <v>2.2355949114492391E-2</v>
      </c>
      <c r="J20" s="839">
        <v>2.0296084049665715E-2</v>
      </c>
      <c r="K20" s="853">
        <v>2.1303525680126879E-2</v>
      </c>
      <c r="L20" s="854">
        <v>1.5625E-2</v>
      </c>
      <c r="M20" s="899">
        <v>1.9339364867326493E-2</v>
      </c>
      <c r="N20" s="856">
        <v>1.2956603184514517E-2</v>
      </c>
      <c r="O20" s="855">
        <v>1.5244616104868911E-2</v>
      </c>
      <c r="P20" s="899">
        <v>1.7141762696715284E-2</v>
      </c>
      <c r="Q20" s="854">
        <v>1.6192587119812831E-2</v>
      </c>
      <c r="R20" s="854">
        <v>1.6151931972581402E-2</v>
      </c>
      <c r="S20" s="857">
        <v>1.6172176192410573E-2</v>
      </c>
      <c r="T20" s="900">
        <v>1.2096774193548387E-2</v>
      </c>
    </row>
    <row r="21" spans="1:20" ht="19.350000000000001" customHeight="1">
      <c r="A21" s="382"/>
      <c r="B21" s="896" t="s">
        <v>124</v>
      </c>
      <c r="C21" s="897">
        <v>0.19575468328022519</v>
      </c>
      <c r="D21" s="897">
        <v>0.21205512645767077</v>
      </c>
      <c r="E21" s="897">
        <v>0.19575947598795518</v>
      </c>
      <c r="F21" s="852">
        <v>0.22987065860762265</v>
      </c>
      <c r="G21" s="842">
        <v>0.24188093028824575</v>
      </c>
      <c r="H21" s="898">
        <v>0.20569064555492719</v>
      </c>
      <c r="I21" s="839">
        <v>0.21274008480917933</v>
      </c>
      <c r="J21" s="839">
        <v>0.2237344794651385</v>
      </c>
      <c r="K21" s="853">
        <v>0.21835732585092107</v>
      </c>
      <c r="L21" s="854">
        <v>0.21484375</v>
      </c>
      <c r="M21" s="899">
        <v>0.19782621895682798</v>
      </c>
      <c r="N21" s="856">
        <v>0.18104901654698724</v>
      </c>
      <c r="O21" s="855">
        <v>0.18960674157303359</v>
      </c>
      <c r="P21" s="899">
        <v>0.14974303316627827</v>
      </c>
      <c r="Q21" s="854">
        <v>0.18955485777613595</v>
      </c>
      <c r="R21" s="854">
        <v>0.17054180724546961</v>
      </c>
      <c r="S21" s="857">
        <v>0.18000935073694535</v>
      </c>
      <c r="T21" s="900">
        <v>0.16532258064516128</v>
      </c>
    </row>
    <row r="22" spans="1:20" ht="19.350000000000001" customHeight="1">
      <c r="A22" s="45"/>
      <c r="B22" s="896" t="s">
        <v>125</v>
      </c>
      <c r="C22" s="897">
        <v>0.22818398753983107</v>
      </c>
      <c r="D22" s="897">
        <v>0.22800242314099656</v>
      </c>
      <c r="E22" s="897">
        <v>0.238319932946326</v>
      </c>
      <c r="F22" s="852">
        <v>0.26181453759669282</v>
      </c>
      <c r="G22" s="842">
        <v>0.2554700829117903</v>
      </c>
      <c r="H22" s="898">
        <v>0.25834102205422776</v>
      </c>
      <c r="I22" s="839">
        <v>0.25001558992267398</v>
      </c>
      <c r="J22" s="839">
        <v>0.25690962273161411</v>
      </c>
      <c r="K22" s="853">
        <v>0.2535378797120898</v>
      </c>
      <c r="L22" s="854">
        <v>0.29296875</v>
      </c>
      <c r="M22" s="899">
        <v>0.31440888942862349</v>
      </c>
      <c r="N22" s="856">
        <v>0.32335310646269128</v>
      </c>
      <c r="O22" s="855">
        <v>0.32277036516853924</v>
      </c>
      <c r="P22" s="899">
        <v>0.32639576084527699</v>
      </c>
      <c r="Q22" s="854">
        <v>0.31881849525920453</v>
      </c>
      <c r="R22" s="854">
        <v>0.32450422118070915</v>
      </c>
      <c r="S22" s="857">
        <v>0.32167301545937405</v>
      </c>
      <c r="T22" s="900">
        <v>0.31854838709677419</v>
      </c>
    </row>
    <row r="23" spans="1:20" ht="19.350000000000001" customHeight="1" thickBot="1">
      <c r="A23" s="382"/>
      <c r="B23" s="901" t="s">
        <v>126</v>
      </c>
      <c r="C23" s="902">
        <v>5.1798293871368757E-2</v>
      </c>
      <c r="D23" s="902">
        <v>5.4550961684083001E-2</v>
      </c>
      <c r="E23" s="902">
        <v>5.7678576972029924E-2</v>
      </c>
      <c r="F23" s="903">
        <v>5.167392189408411E-2</v>
      </c>
      <c r="G23" s="904">
        <v>6.1749827890688162E-2</v>
      </c>
      <c r="H23" s="905">
        <v>5.1549153248608592E-2</v>
      </c>
      <c r="I23" s="906">
        <v>5.468944874033424E-2</v>
      </c>
      <c r="J23" s="906">
        <v>5.6635028653295137E-2</v>
      </c>
      <c r="K23" s="907">
        <v>5.5683481761620107E-2</v>
      </c>
      <c r="L23" s="908">
        <v>5.078125E-2</v>
      </c>
      <c r="M23" s="909">
        <v>4.9669075232254535E-2</v>
      </c>
      <c r="N23" s="910">
        <v>4.0305963159537939E-2</v>
      </c>
      <c r="O23" s="911">
        <v>5.0591058052434447E-2</v>
      </c>
      <c r="P23" s="909">
        <v>4.8137389472340128E-2</v>
      </c>
      <c r="Q23" s="912">
        <v>4.5052949144194068E-2</v>
      </c>
      <c r="R23" s="912">
        <v>4.9417583927453684E-2</v>
      </c>
      <c r="S23" s="913">
        <v>4.7244215189582349E-2</v>
      </c>
      <c r="T23" s="914">
        <v>4.4354838709677422E-2</v>
      </c>
    </row>
    <row r="24" spans="1:20" ht="19.350000000000001" customHeight="1" thickTop="1">
      <c r="A24" s="396"/>
      <c r="B24" s="880" t="s">
        <v>220</v>
      </c>
      <c r="C24" s="916">
        <v>0.9761001317523057</v>
      </c>
      <c r="D24" s="916">
        <v>0.99226470588235294</v>
      </c>
      <c r="E24" s="916">
        <v>0.99759028374109882</v>
      </c>
      <c r="F24" s="831">
        <v>0.97845970039846164</v>
      </c>
      <c r="G24" s="830">
        <v>0.98970381671231744</v>
      </c>
      <c r="H24" s="918">
        <v>0.98761490105455341</v>
      </c>
      <c r="I24" s="827">
        <v>0.98662854474688266</v>
      </c>
      <c r="J24" s="827">
        <v>0.98819097964906799</v>
      </c>
      <c r="K24" s="833">
        <v>0.98753911806543382</v>
      </c>
      <c r="L24" s="920">
        <v>0.97972972972972971</v>
      </c>
      <c r="M24" s="921">
        <v>0.98864583333333333</v>
      </c>
      <c r="N24" s="922">
        <v>0.99787234042553186</v>
      </c>
      <c r="O24" s="887">
        <v>0.97575720189994475</v>
      </c>
      <c r="P24" s="921">
        <v>0.97804198191023339</v>
      </c>
      <c r="Q24" s="920">
        <v>0.99606831825484055</v>
      </c>
      <c r="R24" s="920">
        <v>0.97732095232533223</v>
      </c>
      <c r="S24" s="923">
        <v>0.98323180891193362</v>
      </c>
      <c r="T24" s="924">
        <v>0.98192771084337349</v>
      </c>
    </row>
    <row r="25" spans="1:20" ht="19.350000000000001" customHeight="1">
      <c r="A25" s="382"/>
      <c r="B25" s="891" t="s">
        <v>122</v>
      </c>
      <c r="C25" s="839">
        <v>0</v>
      </c>
      <c r="D25" s="839">
        <v>0</v>
      </c>
      <c r="E25" s="841">
        <v>0</v>
      </c>
      <c r="F25" s="842">
        <v>0</v>
      </c>
      <c r="G25" s="842">
        <v>0</v>
      </c>
      <c r="H25" s="843">
        <v>0</v>
      </c>
      <c r="I25" s="839">
        <v>0</v>
      </c>
      <c r="J25" s="839">
        <v>0</v>
      </c>
      <c r="K25" s="845">
        <v>0</v>
      </c>
      <c r="L25" s="854">
        <v>0</v>
      </c>
      <c r="M25" s="848">
        <v>0</v>
      </c>
      <c r="N25" s="855">
        <v>0</v>
      </c>
      <c r="O25" s="855">
        <v>0</v>
      </c>
      <c r="P25" s="850">
        <v>0</v>
      </c>
      <c r="Q25" s="854">
        <v>0</v>
      </c>
      <c r="R25" s="854">
        <v>0</v>
      </c>
      <c r="S25" s="854">
        <v>0</v>
      </c>
      <c r="T25" s="900">
        <v>0</v>
      </c>
    </row>
    <row r="26" spans="1:20" ht="19.350000000000001" customHeight="1">
      <c r="A26" s="382" t="s">
        <v>174</v>
      </c>
      <c r="B26" s="896" t="s">
        <v>123</v>
      </c>
      <c r="C26" s="897">
        <v>0</v>
      </c>
      <c r="D26" s="897">
        <v>0</v>
      </c>
      <c r="E26" s="897">
        <v>0</v>
      </c>
      <c r="F26" s="852">
        <v>0</v>
      </c>
      <c r="G26" s="842">
        <v>0</v>
      </c>
      <c r="H26" s="898">
        <v>0</v>
      </c>
      <c r="I26" s="839">
        <v>0</v>
      </c>
      <c r="J26" s="839">
        <v>0</v>
      </c>
      <c r="K26" s="853">
        <v>0</v>
      </c>
      <c r="L26" s="854">
        <v>0</v>
      </c>
      <c r="M26" s="899">
        <v>0</v>
      </c>
      <c r="N26" s="856">
        <v>0</v>
      </c>
      <c r="O26" s="855">
        <v>0</v>
      </c>
      <c r="P26" s="899">
        <v>0</v>
      </c>
      <c r="Q26" s="854">
        <v>0</v>
      </c>
      <c r="R26" s="854">
        <v>0</v>
      </c>
      <c r="S26" s="857">
        <v>0</v>
      </c>
      <c r="T26" s="900">
        <v>0</v>
      </c>
    </row>
    <row r="27" spans="1:20" ht="19.350000000000001" customHeight="1">
      <c r="A27" s="382"/>
      <c r="B27" s="896" t="s">
        <v>124</v>
      </c>
      <c r="C27" s="897">
        <v>7.6284584980237154E-3</v>
      </c>
      <c r="D27" s="897">
        <v>3.7499999999999999E-3</v>
      </c>
      <c r="E27" s="897">
        <v>1.3523121677408013E-3</v>
      </c>
      <c r="F27" s="852">
        <v>2.7907264470246095E-3</v>
      </c>
      <c r="G27" s="842">
        <v>1.5938481710857874E-3</v>
      </c>
      <c r="H27" s="898">
        <v>6.5027903762517412E-3</v>
      </c>
      <c r="I27" s="839">
        <v>2.1765171390508396E-3</v>
      </c>
      <c r="J27" s="839">
        <v>5.1490083240208146E-3</v>
      </c>
      <c r="K27" s="853">
        <v>4.196301564722618E-3</v>
      </c>
      <c r="L27" s="854">
        <v>6.7567567567567571E-3</v>
      </c>
      <c r="M27" s="899">
        <v>3.8541666666666668E-3</v>
      </c>
      <c r="N27" s="856">
        <v>2.6382978723404255E-3</v>
      </c>
      <c r="O27" s="855">
        <v>2.2083770279439897E-3</v>
      </c>
      <c r="P27" s="899">
        <v>9.2439842994482026E-3</v>
      </c>
      <c r="Q27" s="854">
        <v>3.1368901665680222E-3</v>
      </c>
      <c r="R27" s="854">
        <v>7.0236913313476987E-3</v>
      </c>
      <c r="S27" s="857">
        <v>5.7982218786238882E-3</v>
      </c>
      <c r="T27" s="900">
        <v>6.024096385542169E-3</v>
      </c>
    </row>
    <row r="28" spans="1:20" ht="19.350000000000001" customHeight="1">
      <c r="A28" s="45"/>
      <c r="B28" s="896" t="s">
        <v>125</v>
      </c>
      <c r="C28" s="897">
        <v>0</v>
      </c>
      <c r="D28" s="897">
        <v>0</v>
      </c>
      <c r="E28" s="897">
        <v>0</v>
      </c>
      <c r="F28" s="852">
        <v>0</v>
      </c>
      <c r="G28" s="842">
        <v>0</v>
      </c>
      <c r="H28" s="898">
        <v>0</v>
      </c>
      <c r="I28" s="839">
        <v>0</v>
      </c>
      <c r="J28" s="839">
        <v>0</v>
      </c>
      <c r="K28" s="853">
        <v>0</v>
      </c>
      <c r="L28" s="854">
        <v>0</v>
      </c>
      <c r="M28" s="899">
        <v>0</v>
      </c>
      <c r="N28" s="856">
        <v>0</v>
      </c>
      <c r="O28" s="855">
        <v>0</v>
      </c>
      <c r="P28" s="899">
        <v>0</v>
      </c>
      <c r="Q28" s="854">
        <v>0</v>
      </c>
      <c r="R28" s="854">
        <v>0</v>
      </c>
      <c r="S28" s="857">
        <v>0</v>
      </c>
      <c r="T28" s="900">
        <v>0</v>
      </c>
    </row>
    <row r="29" spans="1:20" ht="19.350000000000001" customHeight="1" thickBot="1">
      <c r="A29" s="926"/>
      <c r="B29" s="901" t="s">
        <v>126</v>
      </c>
      <c r="C29" s="902">
        <v>1.6363636363636365E-2</v>
      </c>
      <c r="D29" s="902">
        <v>4.6617647058823531E-3</v>
      </c>
      <c r="E29" s="902">
        <v>1.0402401290313856E-3</v>
      </c>
      <c r="F29" s="903">
        <v>1.8759883338332096E-2</v>
      </c>
      <c r="G29" s="904">
        <v>8.7282161749935982E-3</v>
      </c>
      <c r="H29" s="905">
        <v>5.8669619839071272E-3</v>
      </c>
      <c r="I29" s="906">
        <v>1.1193516715118604E-2</v>
      </c>
      <c r="J29" s="906">
        <v>6.6560351505634925E-3</v>
      </c>
      <c r="K29" s="907">
        <v>8.1081081081081086E-3</v>
      </c>
      <c r="L29" s="908">
        <v>1.3513513513513514E-2</v>
      </c>
      <c r="M29" s="909">
        <v>1.1979166666666666E-2</v>
      </c>
      <c r="N29" s="910">
        <v>-2.482269503546099E-3</v>
      </c>
      <c r="O29" s="911">
        <v>1.8259206711492199E-2</v>
      </c>
      <c r="P29" s="909">
        <v>1.2714033790317993E-2</v>
      </c>
      <c r="Q29" s="912">
        <v>3.3820918237930158E-3</v>
      </c>
      <c r="R29" s="912">
        <v>1.4463976328135645E-2</v>
      </c>
      <c r="S29" s="913">
        <v>1.0969969209442439E-2</v>
      </c>
      <c r="T29" s="914">
        <v>1.2048192771084338E-2</v>
      </c>
    </row>
    <row r="30" spans="1:20" ht="19.350000000000001" customHeight="1" thickTop="1">
      <c r="A30" s="45"/>
      <c r="B30" s="927" t="s">
        <v>220</v>
      </c>
      <c r="C30" s="828">
        <v>0.28787192127338812</v>
      </c>
      <c r="D30" s="828">
        <v>0.28551261167876002</v>
      </c>
      <c r="E30" s="828">
        <v>0.23270464709313635</v>
      </c>
      <c r="F30" s="928">
        <v>0.24143357331130252</v>
      </c>
      <c r="G30" s="917">
        <v>0.24673937667885684</v>
      </c>
      <c r="H30" s="884">
        <v>0.23771545207136366</v>
      </c>
      <c r="I30" s="832">
        <v>0.23704384558219579</v>
      </c>
      <c r="J30" s="832">
        <v>0.2425769331357335</v>
      </c>
      <c r="K30" s="930">
        <v>0.2399690291181594</v>
      </c>
      <c r="L30" s="931">
        <v>0.23949579831932774</v>
      </c>
      <c r="M30" s="932">
        <v>0.20369905731388221</v>
      </c>
      <c r="N30" s="837">
        <v>0.24070854162138672</v>
      </c>
      <c r="O30" s="837">
        <v>0.23165924169097146</v>
      </c>
      <c r="P30" s="938">
        <v>0.25542779726960069</v>
      </c>
      <c r="Q30" s="931">
        <v>0.22210611656607515</v>
      </c>
      <c r="R30" s="834">
        <v>0.24306527972261111</v>
      </c>
      <c r="S30" s="834">
        <v>0.23299247573446005</v>
      </c>
      <c r="T30" s="936">
        <v>0.23170731707317074</v>
      </c>
    </row>
    <row r="31" spans="1:20" ht="19.350000000000001" customHeight="1">
      <c r="A31" s="382"/>
      <c r="B31" s="896" t="s">
        <v>122</v>
      </c>
      <c r="C31" s="839">
        <v>0.2132333219263603</v>
      </c>
      <c r="D31" s="839">
        <v>0.2144232193099363</v>
      </c>
      <c r="E31" s="841">
        <v>0.25238187828115888</v>
      </c>
      <c r="F31" s="842">
        <v>0.20913489909123095</v>
      </c>
      <c r="G31" s="939">
        <v>0.20240137221269289</v>
      </c>
      <c r="H31" s="893">
        <v>0.21639703658905343</v>
      </c>
      <c r="I31" s="839">
        <v>0.23088356084014552</v>
      </c>
      <c r="J31" s="839">
        <v>0.20885711794961198</v>
      </c>
      <c r="K31" s="839">
        <v>0.21923881683857346</v>
      </c>
      <c r="L31" s="854">
        <v>0.20588235294117646</v>
      </c>
      <c r="M31" s="937">
        <v>0.22201512599017884</v>
      </c>
      <c r="N31" s="894">
        <v>0.20607838875606757</v>
      </c>
      <c r="O31" s="849">
        <v>0.18781449312522039</v>
      </c>
      <c r="P31" s="850">
        <v>0.20387674992183963</v>
      </c>
      <c r="Q31" s="854">
        <v>0.21408882082695255</v>
      </c>
      <c r="R31" s="846">
        <v>0.19552243782089748</v>
      </c>
      <c r="S31" s="851">
        <v>0.20444529105660084</v>
      </c>
      <c r="T31" s="900">
        <v>0.1991869918699187</v>
      </c>
    </row>
    <row r="32" spans="1:20" ht="19.350000000000001" customHeight="1">
      <c r="A32" s="382" t="s">
        <v>191</v>
      </c>
      <c r="B32" s="896" t="s">
        <v>123</v>
      </c>
      <c r="C32" s="897">
        <v>0.17716262335716465</v>
      </c>
      <c r="D32" s="897">
        <v>0.1810454612764697</v>
      </c>
      <c r="E32" s="897">
        <v>0.17289519735562903</v>
      </c>
      <c r="F32" s="852">
        <v>0.20252566977457806</v>
      </c>
      <c r="G32" s="842">
        <v>0.1989061134664552</v>
      </c>
      <c r="H32" s="898">
        <v>0.19738433625642568</v>
      </c>
      <c r="I32" s="839">
        <v>0.18762467242930339</v>
      </c>
      <c r="J32" s="839">
        <v>0.19820416702990143</v>
      </c>
      <c r="K32" s="853">
        <v>0.19321774557789267</v>
      </c>
      <c r="L32" s="854">
        <v>0.18487394957983194</v>
      </c>
      <c r="M32" s="899">
        <v>0.18301731244847486</v>
      </c>
      <c r="N32" s="856">
        <v>0.20412229225530684</v>
      </c>
      <c r="O32" s="855">
        <v>0.19938463510784915</v>
      </c>
      <c r="P32" s="899">
        <v>0.19821447181019203</v>
      </c>
      <c r="Q32" s="854">
        <v>0.19351409782902443</v>
      </c>
      <c r="R32" s="854">
        <v>0.19882309795292391</v>
      </c>
      <c r="S32" s="857">
        <v>0.19627163551037724</v>
      </c>
      <c r="T32" s="900">
        <v>0.18699186991869918</v>
      </c>
    </row>
    <row r="33" spans="1:20" ht="19.350000000000001" customHeight="1">
      <c r="A33" s="382"/>
      <c r="B33" s="896" t="s">
        <v>124</v>
      </c>
      <c r="C33" s="897">
        <v>0.23458902525873787</v>
      </c>
      <c r="D33" s="897">
        <v>0.227661779949652</v>
      </c>
      <c r="E33" s="897">
        <v>0.24374878475597903</v>
      </c>
      <c r="F33" s="852">
        <v>0.23423423423423423</v>
      </c>
      <c r="G33" s="842">
        <v>0.25347098611605545</v>
      </c>
      <c r="H33" s="898">
        <v>0.25483822195343198</v>
      </c>
      <c r="I33" s="839">
        <v>0.23901904799155163</v>
      </c>
      <c r="J33" s="839">
        <v>0.25410164763316179</v>
      </c>
      <c r="K33" s="853">
        <v>0.2469927826784282</v>
      </c>
      <c r="L33" s="854">
        <v>0.25630252100840334</v>
      </c>
      <c r="M33" s="899">
        <v>0.29316462955661493</v>
      </c>
      <c r="N33" s="856">
        <v>0.25117728030138375</v>
      </c>
      <c r="O33" s="855">
        <v>0.27842056344347937</v>
      </c>
      <c r="P33" s="899">
        <v>0.24900128530239335</v>
      </c>
      <c r="Q33" s="854">
        <v>0.27228177641653906</v>
      </c>
      <c r="R33" s="854">
        <v>0.26430286057211438</v>
      </c>
      <c r="S33" s="857">
        <v>0.26813746287653795</v>
      </c>
      <c r="T33" s="900">
        <v>0.28048780487804881</v>
      </c>
    </row>
    <row r="34" spans="1:20" ht="19.350000000000001" customHeight="1">
      <c r="A34" s="45"/>
      <c r="B34" s="896" t="s">
        <v>125</v>
      </c>
      <c r="C34" s="897">
        <v>8.2194948252420894E-2</v>
      </c>
      <c r="D34" s="897">
        <v>8.8622340688089232E-2</v>
      </c>
      <c r="E34" s="897">
        <v>9.4652926307602581E-2</v>
      </c>
      <c r="F34" s="852">
        <v>0.10936700893032771</v>
      </c>
      <c r="G34" s="842">
        <v>9.5763616945532204E-2</v>
      </c>
      <c r="H34" s="898">
        <v>8.1418203810099718E-2</v>
      </c>
      <c r="I34" s="839">
        <v>0.10196737982555638</v>
      </c>
      <c r="J34" s="839">
        <v>8.914654345741431E-2</v>
      </c>
      <c r="K34" s="853">
        <v>9.5189374037920882E-2</v>
      </c>
      <c r="L34" s="854">
        <v>0.1092436974789916</v>
      </c>
      <c r="M34" s="899">
        <v>9.2906555790530129E-2</v>
      </c>
      <c r="N34" s="856">
        <v>9.2950807795406806E-2</v>
      </c>
      <c r="O34" s="855">
        <v>9.6214864908176004E-2</v>
      </c>
      <c r="P34" s="899">
        <v>8.8095320804529781E-2</v>
      </c>
      <c r="Q34" s="854">
        <v>9.2928564994144675E-2</v>
      </c>
      <c r="R34" s="854">
        <v>9.2318463692738523E-2</v>
      </c>
      <c r="S34" s="857">
        <v>9.2611673434753614E-2</v>
      </c>
      <c r="T34" s="900">
        <v>9.7560975609756101E-2</v>
      </c>
    </row>
    <row r="35" spans="1:20" ht="19.350000000000001" customHeight="1" thickBot="1">
      <c r="A35" s="382"/>
      <c r="B35" s="901" t="s">
        <v>126</v>
      </c>
      <c r="C35" s="902">
        <v>4.9481599319281169E-3</v>
      </c>
      <c r="D35" s="902">
        <v>2.73458709709265E-3</v>
      </c>
      <c r="E35" s="902">
        <v>3.6165662064942647E-3</v>
      </c>
      <c r="F35" s="903">
        <v>3.3046146583264485E-3</v>
      </c>
      <c r="G35" s="904">
        <v>2.718534580407132E-3</v>
      </c>
      <c r="H35" s="905">
        <v>1.2246749319625033E-2</v>
      </c>
      <c r="I35" s="906">
        <v>3.4614933312473112E-3</v>
      </c>
      <c r="J35" s="906">
        <v>7.1135907941766172E-3</v>
      </c>
      <c r="K35" s="907">
        <v>5.3922517490252462E-3</v>
      </c>
      <c r="L35" s="908">
        <v>4.2016806722689074E-3</v>
      </c>
      <c r="M35" s="909">
        <v>5.1973189003190071E-3</v>
      </c>
      <c r="N35" s="910">
        <v>4.9626892704484537E-3</v>
      </c>
      <c r="O35" s="911">
        <v>6.5062017243037078E-3</v>
      </c>
      <c r="P35" s="909">
        <v>5.3843748914440548E-3</v>
      </c>
      <c r="Q35" s="912">
        <v>5.0806233672642106E-3</v>
      </c>
      <c r="R35" s="912">
        <v>5.9678602387144095E-3</v>
      </c>
      <c r="S35" s="913">
        <v>5.5414613872702238E-3</v>
      </c>
      <c r="T35" s="914">
        <v>4.0650406504065045E-3</v>
      </c>
    </row>
    <row r="36" spans="1:20" ht="19.350000000000001" customHeight="1" thickTop="1">
      <c r="A36" s="396"/>
      <c r="B36" s="880" t="s">
        <v>220</v>
      </c>
      <c r="C36" s="916">
        <v>0.71427860696517409</v>
      </c>
      <c r="D36" s="833">
        <v>0.87298811544991517</v>
      </c>
      <c r="E36" s="940">
        <v>0.85376678761415836</v>
      </c>
      <c r="F36" s="917">
        <v>0.78653294919901773</v>
      </c>
      <c r="G36" s="830">
        <v>0.7221086832210375</v>
      </c>
      <c r="H36" s="918">
        <v>0.82833508995388616</v>
      </c>
      <c r="I36" s="827">
        <v>0.8204921525677038</v>
      </c>
      <c r="J36" s="827">
        <v>0.77486788370598514</v>
      </c>
      <c r="K36" s="919">
        <v>0.79906710532245717</v>
      </c>
      <c r="L36" s="920">
        <v>0.83908045977011492</v>
      </c>
      <c r="M36" s="932">
        <v>0.82607275103463296</v>
      </c>
      <c r="N36" s="922">
        <v>0.74130892638914181</v>
      </c>
      <c r="O36" s="887">
        <v>0.88011053638489312</v>
      </c>
      <c r="P36" s="934">
        <v>0.91676019453797253</v>
      </c>
      <c r="Q36" s="834">
        <v>0.78463446321010988</v>
      </c>
      <c r="R36" s="920">
        <v>0.89590808304777259</v>
      </c>
      <c r="S36" s="834">
        <v>0.85076307530127693</v>
      </c>
      <c r="T36" s="924">
        <v>0.953125</v>
      </c>
    </row>
    <row r="37" spans="1:20" ht="19.350000000000001" customHeight="1">
      <c r="A37" s="382"/>
      <c r="B37" s="891" t="s">
        <v>122</v>
      </c>
      <c r="C37" s="839">
        <v>0</v>
      </c>
      <c r="D37" s="892">
        <v>0</v>
      </c>
      <c r="E37" s="892">
        <v>0</v>
      </c>
      <c r="F37" s="925">
        <v>0</v>
      </c>
      <c r="G37" s="842">
        <v>0</v>
      </c>
      <c r="H37" s="843">
        <v>0</v>
      </c>
      <c r="I37" s="839">
        <v>0</v>
      </c>
      <c r="J37" s="839">
        <v>0</v>
      </c>
      <c r="K37" s="839">
        <v>0</v>
      </c>
      <c r="L37" s="854">
        <v>0</v>
      </c>
      <c r="M37" s="937">
        <v>0</v>
      </c>
      <c r="N37" s="855">
        <v>0</v>
      </c>
      <c r="O37" s="855">
        <v>0</v>
      </c>
      <c r="P37" s="937">
        <v>0</v>
      </c>
      <c r="Q37" s="846">
        <v>0</v>
      </c>
      <c r="R37" s="854">
        <v>0</v>
      </c>
      <c r="S37" s="851">
        <v>0</v>
      </c>
      <c r="T37" s="900">
        <v>0</v>
      </c>
    </row>
    <row r="38" spans="1:20" ht="19.350000000000001" customHeight="1">
      <c r="A38" s="382" t="s">
        <v>199</v>
      </c>
      <c r="B38" s="896" t="s">
        <v>123</v>
      </c>
      <c r="C38" s="897">
        <v>0</v>
      </c>
      <c r="D38" s="897">
        <v>0</v>
      </c>
      <c r="E38" s="897">
        <v>0</v>
      </c>
      <c r="F38" s="852">
        <v>0</v>
      </c>
      <c r="G38" s="842">
        <v>0</v>
      </c>
      <c r="H38" s="898">
        <v>0</v>
      </c>
      <c r="I38" s="839">
        <v>0</v>
      </c>
      <c r="J38" s="839">
        <v>0</v>
      </c>
      <c r="K38" s="853">
        <v>0</v>
      </c>
      <c r="L38" s="854">
        <v>0</v>
      </c>
      <c r="M38" s="899">
        <v>0</v>
      </c>
      <c r="N38" s="856">
        <v>0</v>
      </c>
      <c r="O38" s="855">
        <v>0</v>
      </c>
      <c r="P38" s="899">
        <v>0</v>
      </c>
      <c r="Q38" s="854">
        <v>0</v>
      </c>
      <c r="R38" s="854">
        <v>0</v>
      </c>
      <c r="S38" s="857">
        <v>0</v>
      </c>
      <c r="T38" s="900">
        <v>0</v>
      </c>
    </row>
    <row r="39" spans="1:20" ht="19.350000000000001" customHeight="1">
      <c r="A39" s="382"/>
      <c r="B39" s="896" t="s">
        <v>124</v>
      </c>
      <c r="C39" s="897">
        <v>0.28276948590381423</v>
      </c>
      <c r="D39" s="897">
        <v>0.1238200339558574</v>
      </c>
      <c r="E39" s="897">
        <v>0.14103298885233881</v>
      </c>
      <c r="F39" s="852">
        <v>0.20195460819132349</v>
      </c>
      <c r="G39" s="842">
        <v>0.26489078594850685</v>
      </c>
      <c r="H39" s="898">
        <v>0.16582163023341903</v>
      </c>
      <c r="I39" s="839">
        <v>0.17118364955725027</v>
      </c>
      <c r="J39" s="839">
        <v>0.21568635920561763</v>
      </c>
      <c r="K39" s="853">
        <v>0.19207715534724412</v>
      </c>
      <c r="L39" s="854">
        <v>0.14942528735632185</v>
      </c>
      <c r="M39" s="899">
        <v>0.16597691134829015</v>
      </c>
      <c r="N39" s="856">
        <v>0.25611690371564527</v>
      </c>
      <c r="O39" s="855">
        <v>0.12414086303408205</v>
      </c>
      <c r="P39" s="899">
        <v>8.3239805462027652E-2</v>
      </c>
      <c r="Q39" s="854">
        <v>0.20633045943073106</v>
      </c>
      <c r="R39" s="854">
        <v>0.10651078411610561</v>
      </c>
      <c r="S39" s="857">
        <v>0.14700879273581061</v>
      </c>
      <c r="T39" s="900">
        <v>4.6875E-2</v>
      </c>
    </row>
    <row r="40" spans="1:20" ht="19.350000000000001" customHeight="1">
      <c r="A40" s="45"/>
      <c r="B40" s="896" t="s">
        <v>125</v>
      </c>
      <c r="C40" s="897">
        <v>0</v>
      </c>
      <c r="D40" s="897">
        <v>0</v>
      </c>
      <c r="E40" s="897">
        <v>0</v>
      </c>
      <c r="F40" s="852">
        <v>0</v>
      </c>
      <c r="G40" s="842">
        <v>0</v>
      </c>
      <c r="H40" s="898">
        <v>0</v>
      </c>
      <c r="I40" s="839">
        <v>0</v>
      </c>
      <c r="J40" s="839">
        <v>0</v>
      </c>
      <c r="K40" s="853">
        <v>0</v>
      </c>
      <c r="L40" s="854">
        <v>0</v>
      </c>
      <c r="M40" s="899">
        <v>0</v>
      </c>
      <c r="N40" s="856">
        <v>0</v>
      </c>
      <c r="O40" s="855">
        <v>0</v>
      </c>
      <c r="P40" s="899">
        <v>0</v>
      </c>
      <c r="Q40" s="854">
        <v>0</v>
      </c>
      <c r="R40" s="854">
        <v>0</v>
      </c>
      <c r="S40" s="857">
        <v>0</v>
      </c>
      <c r="T40" s="900">
        <v>0</v>
      </c>
    </row>
    <row r="41" spans="1:20" ht="19.350000000000001" customHeight="1" thickBot="1">
      <c r="A41" s="926"/>
      <c r="B41" s="901" t="s">
        <v>126</v>
      </c>
      <c r="C41" s="902">
        <v>2.3714759535655057E-3</v>
      </c>
      <c r="D41" s="902">
        <v>2.8862478777589135E-3</v>
      </c>
      <c r="E41" s="902">
        <v>5.2140997667531348E-3</v>
      </c>
      <c r="F41" s="903">
        <v>1.1501027410810603E-2</v>
      </c>
      <c r="G41" s="904">
        <v>1.296801543880379E-2</v>
      </c>
      <c r="H41" s="905">
        <v>5.8945917507217767E-3</v>
      </c>
      <c r="I41" s="906">
        <v>8.3255571496826438E-3</v>
      </c>
      <c r="J41" s="906">
        <v>9.4548760043406052E-3</v>
      </c>
      <c r="K41" s="907">
        <v>8.8557393302987984E-3</v>
      </c>
      <c r="L41" s="908">
        <v>1.1494252873563218E-2</v>
      </c>
      <c r="M41" s="909">
        <v>7.9503376170768896E-3</v>
      </c>
      <c r="N41" s="910">
        <v>2.5741698952130845E-3</v>
      </c>
      <c r="O41" s="911">
        <v>1.4171331396585506E-5</v>
      </c>
      <c r="P41" s="909">
        <v>0</v>
      </c>
      <c r="Q41" s="912">
        <v>5.4800992086925706E-3</v>
      </c>
      <c r="R41" s="912">
        <v>8.0628905462612882E-6</v>
      </c>
      <c r="S41" s="913">
        <v>2.2281319629123839E-3</v>
      </c>
      <c r="T41" s="914">
        <v>0</v>
      </c>
    </row>
    <row r="42" spans="1:20" ht="19.350000000000001" customHeight="1" thickTop="1">
      <c r="A42" s="1276" t="s">
        <v>221</v>
      </c>
      <c r="B42" s="927" t="s">
        <v>220</v>
      </c>
      <c r="C42" s="828">
        <v>0.77241299838672506</v>
      </c>
      <c r="D42" s="833">
        <v>0.82194430118617845</v>
      </c>
      <c r="E42" s="940">
        <v>0.89181768259198246</v>
      </c>
      <c r="F42" s="917">
        <v>0.78483245149911807</v>
      </c>
      <c r="G42" s="917">
        <v>0.8577356253704802</v>
      </c>
      <c r="H42" s="738">
        <v>0.19433962264150959</v>
      </c>
      <c r="I42" s="832">
        <v>0.85076142131979693</v>
      </c>
      <c r="J42" s="832">
        <v>0.6991429860171402</v>
      </c>
      <c r="K42" s="833">
        <v>0.78576952822892498</v>
      </c>
      <c r="L42" s="931">
        <v>0.90909090909090906</v>
      </c>
      <c r="M42" s="938">
        <v>0.79599271402550087</v>
      </c>
      <c r="N42" s="837">
        <v>0.8043818466353676</v>
      </c>
      <c r="O42" s="933">
        <v>0.86302175191064068</v>
      </c>
      <c r="P42" s="934">
        <v>0.92782608695652213</v>
      </c>
      <c r="Q42" s="834">
        <v>0.80050505050505039</v>
      </c>
      <c r="R42" s="931">
        <v>0.88916169764994746</v>
      </c>
      <c r="S42" s="935">
        <v>0.84886167973981252</v>
      </c>
      <c r="T42" s="936">
        <v>1</v>
      </c>
    </row>
    <row r="43" spans="1:20" ht="19.350000000000001" customHeight="1">
      <c r="A43" s="1277"/>
      <c r="B43" s="896" t="s">
        <v>122</v>
      </c>
      <c r="C43" s="839">
        <v>-2.3046784973496199E-4</v>
      </c>
      <c r="D43" s="892">
        <v>0</v>
      </c>
      <c r="E43" s="892">
        <v>0</v>
      </c>
      <c r="F43" s="925">
        <v>0</v>
      </c>
      <c r="G43" s="939">
        <v>0</v>
      </c>
      <c r="H43" s="843">
        <v>0</v>
      </c>
      <c r="I43" s="839">
        <v>0</v>
      </c>
      <c r="J43" s="839">
        <v>0</v>
      </c>
      <c r="K43" s="845">
        <v>0</v>
      </c>
      <c r="L43" s="854">
        <v>0</v>
      </c>
      <c r="M43" s="848">
        <v>0</v>
      </c>
      <c r="N43" s="894">
        <v>0</v>
      </c>
      <c r="O43" s="855">
        <v>0</v>
      </c>
      <c r="P43" s="937">
        <v>0</v>
      </c>
      <c r="Q43" s="846">
        <v>0</v>
      </c>
      <c r="R43" s="854">
        <v>0</v>
      </c>
      <c r="S43" s="854">
        <v>0</v>
      </c>
      <c r="T43" s="900">
        <v>0</v>
      </c>
    </row>
    <row r="44" spans="1:20" ht="19.350000000000001" customHeight="1">
      <c r="A44" s="1277"/>
      <c r="B44" s="896" t="s">
        <v>123</v>
      </c>
      <c r="C44" s="897">
        <v>0</v>
      </c>
      <c r="D44" s="897">
        <v>-3.2233109850438369E-3</v>
      </c>
      <c r="E44" s="897">
        <v>0</v>
      </c>
      <c r="F44" s="852">
        <v>0</v>
      </c>
      <c r="G44" s="842">
        <v>0</v>
      </c>
      <c r="H44" s="898">
        <v>0</v>
      </c>
      <c r="I44" s="839">
        <v>0</v>
      </c>
      <c r="J44" s="839">
        <v>0</v>
      </c>
      <c r="K44" s="853">
        <v>0</v>
      </c>
      <c r="L44" s="854">
        <v>0</v>
      </c>
      <c r="M44" s="899">
        <v>0</v>
      </c>
      <c r="N44" s="856">
        <v>0</v>
      </c>
      <c r="O44" s="855">
        <v>0</v>
      </c>
      <c r="P44" s="899">
        <v>0</v>
      </c>
      <c r="Q44" s="854">
        <v>0</v>
      </c>
      <c r="R44" s="854">
        <v>0</v>
      </c>
      <c r="S44" s="857">
        <v>0</v>
      </c>
      <c r="T44" s="900">
        <v>0</v>
      </c>
    </row>
    <row r="45" spans="1:20" ht="19.350000000000001" customHeight="1">
      <c r="A45" s="1277"/>
      <c r="B45" s="896" t="s">
        <v>124</v>
      </c>
      <c r="C45" s="897">
        <v>2.0857340401014057E-2</v>
      </c>
      <c r="D45" s="897">
        <v>6.3305827746260965E-2</v>
      </c>
      <c r="E45" s="897">
        <v>0</v>
      </c>
      <c r="F45" s="852">
        <v>0</v>
      </c>
      <c r="G45" s="842">
        <v>0</v>
      </c>
      <c r="H45" s="898">
        <v>0</v>
      </c>
      <c r="I45" s="839">
        <v>0</v>
      </c>
      <c r="J45" s="839">
        <v>0</v>
      </c>
      <c r="K45" s="853">
        <v>0</v>
      </c>
      <c r="L45" s="854">
        <v>0</v>
      </c>
      <c r="M45" s="899">
        <v>0</v>
      </c>
      <c r="N45" s="856">
        <v>0</v>
      </c>
      <c r="O45" s="855">
        <v>0</v>
      </c>
      <c r="P45" s="899">
        <v>0</v>
      </c>
      <c r="Q45" s="854">
        <v>0</v>
      </c>
      <c r="R45" s="854">
        <v>0</v>
      </c>
      <c r="S45" s="857">
        <v>0</v>
      </c>
      <c r="T45" s="900">
        <v>0</v>
      </c>
    </row>
    <row r="46" spans="1:20" ht="19.350000000000001" customHeight="1">
      <c r="A46" s="1277"/>
      <c r="B46" s="896" t="s">
        <v>125</v>
      </c>
      <c r="C46" s="897">
        <v>2.7656141968195437E-3</v>
      </c>
      <c r="D46" s="897">
        <v>8.5095410005157305E-3</v>
      </c>
      <c r="E46" s="897">
        <v>0</v>
      </c>
      <c r="F46" s="852">
        <v>0</v>
      </c>
      <c r="G46" s="842">
        <v>0</v>
      </c>
      <c r="H46" s="898">
        <v>0</v>
      </c>
      <c r="I46" s="839">
        <v>0</v>
      </c>
      <c r="J46" s="839">
        <v>0</v>
      </c>
      <c r="K46" s="853">
        <v>0</v>
      </c>
      <c r="L46" s="854">
        <v>0</v>
      </c>
      <c r="M46" s="899">
        <v>0</v>
      </c>
      <c r="N46" s="856">
        <v>0</v>
      </c>
      <c r="O46" s="855">
        <v>0</v>
      </c>
      <c r="P46" s="899">
        <v>0</v>
      </c>
      <c r="Q46" s="854">
        <v>0</v>
      </c>
      <c r="R46" s="854">
        <v>0</v>
      </c>
      <c r="S46" s="857">
        <v>0</v>
      </c>
      <c r="T46" s="900">
        <v>0</v>
      </c>
    </row>
    <row r="47" spans="1:20" ht="19.350000000000001" customHeight="1" thickBot="1">
      <c r="A47" s="1278"/>
      <c r="B47" s="941" t="s">
        <v>126</v>
      </c>
      <c r="C47" s="942">
        <v>0.20419451486517629</v>
      </c>
      <c r="D47" s="942">
        <v>0.10946364105208871</v>
      </c>
      <c r="E47" s="942">
        <v>0.10818231740801759</v>
      </c>
      <c r="F47" s="864">
        <v>0.21516754850088179</v>
      </c>
      <c r="G47" s="863">
        <v>0.14226437462951985</v>
      </c>
      <c r="H47" s="943">
        <v>0.80566037735849039</v>
      </c>
      <c r="I47" s="860">
        <v>0.14923857868020304</v>
      </c>
      <c r="J47" s="860">
        <v>0.30085701398285969</v>
      </c>
      <c r="K47" s="865">
        <v>0.21423047177107502</v>
      </c>
      <c r="L47" s="866">
        <v>9.0909090909090912E-2</v>
      </c>
      <c r="M47" s="944">
        <v>0.2040072859744991</v>
      </c>
      <c r="N47" s="870">
        <v>0.19561815336463223</v>
      </c>
      <c r="O47" s="869">
        <v>0.13697824808935916</v>
      </c>
      <c r="P47" s="944">
        <v>7.2173913043478338E-2</v>
      </c>
      <c r="Q47" s="871">
        <v>0.1994949494949495</v>
      </c>
      <c r="R47" s="871">
        <v>0.11083830235005264</v>
      </c>
      <c r="S47" s="872">
        <v>0.1511383202601875</v>
      </c>
      <c r="T47" s="945">
        <v>0</v>
      </c>
    </row>
    <row r="49" spans="1:12">
      <c r="A49" s="1212" t="s">
        <v>165</v>
      </c>
      <c r="B49" s="1221"/>
      <c r="C49" s="1221"/>
      <c r="D49" s="1221"/>
      <c r="E49" s="1221"/>
      <c r="F49" s="1221"/>
      <c r="G49" s="1221"/>
      <c r="H49" s="1221"/>
      <c r="I49" s="1221"/>
      <c r="J49" s="1221"/>
      <c r="K49" s="1221"/>
      <c r="L49" s="1221"/>
    </row>
    <row r="50" spans="1:12">
      <c r="A50" s="1221"/>
      <c r="B50" s="1221"/>
      <c r="C50" s="1221"/>
      <c r="D50" s="1221"/>
      <c r="E50" s="1221"/>
      <c r="F50" s="1221"/>
      <c r="G50" s="1221"/>
      <c r="H50" s="1221"/>
      <c r="I50" s="1221"/>
      <c r="J50" s="1221"/>
      <c r="K50" s="1221"/>
      <c r="L50" s="1221"/>
    </row>
    <row r="51" spans="1:12" s="29" customFormat="1">
      <c r="A51" s="29" t="s">
        <v>189</v>
      </c>
    </row>
    <row r="52" spans="1:12" s="29" customFormat="1">
      <c r="A52" s="29" t="s">
        <v>214</v>
      </c>
    </row>
    <row r="53" spans="1:12" s="29" customFormat="1"/>
    <row r="54" spans="1:12" s="29" customFormat="1"/>
  </sheetData>
  <mergeCells count="11">
    <mergeCell ref="A5:B5"/>
    <mergeCell ref="A42:A47"/>
    <mergeCell ref="A49:L50"/>
    <mergeCell ref="E2:K2"/>
    <mergeCell ref="M2:S2"/>
    <mergeCell ref="A3:B3"/>
    <mergeCell ref="E3:K3"/>
    <mergeCell ref="M3:S3"/>
    <mergeCell ref="A4:B4"/>
    <mergeCell ref="E4:K4"/>
    <mergeCell ref="M4:S4"/>
  </mergeCells>
  <phoneticPr fontId="3"/>
  <printOptions horizontalCentered="1"/>
  <pageMargins left="7.874015748031496E-2" right="0.11811023622047245" top="0.39370078740157483" bottom="0.19685039370078741" header="0.19685039370078741" footer="0.11811023622047245"/>
  <pageSetup paperSize="9" scale="58" orientation="landscape" r:id="rId1"/>
  <headerFooter scaleWithDoc="0" alignWithMargins="0">
    <oddFooter xml:space="preserve">&amp;C12&amp;RRatio of Sales by Segment and Region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2"/>
  <sheetViews>
    <sheetView showGridLines="0" zoomScale="70" zoomScaleNormal="70" workbookViewId="0"/>
  </sheetViews>
  <sheetFormatPr defaultColWidth="9" defaultRowHeight="13.8"/>
  <cols>
    <col min="1" max="1" width="9" style="24"/>
    <col min="2" max="2" width="11.88671875" style="24" customWidth="1"/>
    <col min="3" max="11" width="11" style="24" customWidth="1"/>
    <col min="12" max="13" width="20.44140625" style="24" customWidth="1"/>
    <col min="14" max="20" width="11.109375" style="24" customWidth="1"/>
    <col min="21" max="21" width="20.44140625" style="24" customWidth="1"/>
    <col min="22" max="16384" width="9" style="24"/>
  </cols>
  <sheetData>
    <row r="1" spans="1:22" ht="21.75" customHeight="1" thickBot="1">
      <c r="A1" s="33"/>
      <c r="B1" s="33"/>
      <c r="C1" s="33"/>
      <c r="D1" s="33"/>
      <c r="E1" s="33"/>
      <c r="F1" s="33"/>
      <c r="G1" s="33"/>
      <c r="H1" s="33"/>
      <c r="I1" s="33"/>
      <c r="J1" s="33"/>
      <c r="K1" s="33"/>
      <c r="L1" s="687"/>
      <c r="M1" s="687"/>
      <c r="N1" s="33"/>
      <c r="O1" s="33"/>
      <c r="P1" s="33"/>
      <c r="Q1" s="33"/>
      <c r="R1" s="33"/>
      <c r="S1" s="791"/>
      <c r="T1" s="35"/>
      <c r="U1" s="1006" t="s">
        <v>244</v>
      </c>
    </row>
    <row r="2" spans="1:22" ht="20.25" customHeight="1">
      <c r="A2" s="946"/>
      <c r="B2" s="947"/>
      <c r="C2" s="874" t="str">
        <f>'Total PL'!C2</f>
        <v>FY15</v>
      </c>
      <c r="D2" s="873" t="str">
        <f>'Total PL'!D2</f>
        <v>FY16</v>
      </c>
      <c r="E2" s="1279" t="str">
        <f>'Total PL'!E2</f>
        <v>FY17</v>
      </c>
      <c r="F2" s="1176"/>
      <c r="G2" s="1176"/>
      <c r="H2" s="1176"/>
      <c r="I2" s="1176"/>
      <c r="J2" s="1176"/>
      <c r="K2" s="1280"/>
      <c r="L2" s="1023" t="str">
        <f>'Total PL'!L2</f>
        <v>FY18</v>
      </c>
      <c r="M2" s="739" t="str">
        <f>'Total PL'!M2</f>
        <v>FY18</v>
      </c>
      <c r="N2" s="1150" t="str">
        <f>'Total PL'!N2</f>
        <v>FY18</v>
      </c>
      <c r="O2" s="1151">
        <f>'Total PL'!O2</f>
        <v>0</v>
      </c>
      <c r="P2" s="1151">
        <f>'Total PL'!P2</f>
        <v>0</v>
      </c>
      <c r="Q2" s="1151">
        <f>'Total PL'!Q2</f>
        <v>0</v>
      </c>
      <c r="R2" s="1151">
        <f>'Total PL'!R2</f>
        <v>0</v>
      </c>
      <c r="S2" s="1151">
        <f>'Total PL'!S2</f>
        <v>0</v>
      </c>
      <c r="T2" s="1202">
        <f>'Total PL'!T2</f>
        <v>0</v>
      </c>
      <c r="U2" s="41" t="str">
        <f>'Total PL'!U2</f>
        <v>FY19</v>
      </c>
    </row>
    <row r="3" spans="1:22" ht="20.25" customHeight="1">
      <c r="A3" s="1284" t="s">
        <v>222</v>
      </c>
      <c r="B3" s="1285"/>
      <c r="C3" s="42" t="str">
        <f>'Total PL'!C3</f>
        <v>Actual</v>
      </c>
      <c r="D3" s="42" t="str">
        <f>'Total PL'!D3</f>
        <v>Actual</v>
      </c>
      <c r="E3" s="1177" t="str">
        <f>'Total PL'!E3</f>
        <v xml:space="preserve">Actual </v>
      </c>
      <c r="F3" s="1156"/>
      <c r="G3" s="1156"/>
      <c r="H3" s="1156"/>
      <c r="I3" s="1156"/>
      <c r="J3" s="1156"/>
      <c r="K3" s="1157"/>
      <c r="L3" s="740" t="str">
        <f>'Total PL'!L3</f>
        <v>Plan</v>
      </c>
      <c r="M3" s="740" t="str">
        <f>'Total PL'!M3</f>
        <v>Previous Estimates</v>
      </c>
      <c r="N3" s="1204" t="str">
        <f>'Total PL'!N3:T3</f>
        <v>Actual</v>
      </c>
      <c r="O3" s="1159"/>
      <c r="P3" s="1159"/>
      <c r="Q3" s="1159"/>
      <c r="R3" s="1159"/>
      <c r="S3" s="1159"/>
      <c r="T3" s="1205"/>
      <c r="U3" s="299" t="str">
        <f>'Total PL'!U3</f>
        <v>Plan</v>
      </c>
    </row>
    <row r="4" spans="1:22" ht="20.25" customHeight="1" thickBot="1">
      <c r="A4" s="1284" t="s">
        <v>223</v>
      </c>
      <c r="B4" s="1285"/>
      <c r="C4" s="948"/>
      <c r="D4" s="948"/>
      <c r="E4" s="1197"/>
      <c r="F4" s="1198"/>
      <c r="G4" s="1156"/>
      <c r="H4" s="1198"/>
      <c r="I4" s="1198"/>
      <c r="J4" s="1156"/>
      <c r="K4" s="1199"/>
      <c r="L4" s="742" t="str">
        <f>'Total PL'!L4</f>
        <v>(Announced Apr 26)</v>
      </c>
      <c r="M4" s="825" t="str">
        <f>'Total PL'!M4</f>
        <v>(Announced Jan 30)</v>
      </c>
      <c r="N4" s="1200" t="str">
        <f>'Total PL'!N4:T4</f>
        <v>(Announced Apr 24)</v>
      </c>
      <c r="O4" s="1145"/>
      <c r="P4" s="1145"/>
      <c r="Q4" s="1145"/>
      <c r="R4" s="1146"/>
      <c r="S4" s="1146"/>
      <c r="T4" s="1201"/>
      <c r="U4" s="534" t="str">
        <f>'Total PL'!U4</f>
        <v>(Announced Apr 24)</v>
      </c>
    </row>
    <row r="5" spans="1:22" ht="23.25" customHeight="1" thickBot="1">
      <c r="A5" s="1235"/>
      <c r="B5" s="1236"/>
      <c r="C5" s="57" t="str">
        <f>'Total PL'!C5</f>
        <v>Full (A)</v>
      </c>
      <c r="D5" s="57" t="str">
        <f>'Total PL'!D5</f>
        <v>Full (A)</v>
      </c>
      <c r="E5" s="53" t="str">
        <f>'Total PL'!E5</f>
        <v>Q1 (A)</v>
      </c>
      <c r="F5" s="54" t="str">
        <f>'Total PL'!F5</f>
        <v>Q2 (A)</v>
      </c>
      <c r="G5" s="54" t="str">
        <f>'Total PL'!G5</f>
        <v>Q3 (A)</v>
      </c>
      <c r="H5" s="52" t="str">
        <f>'Total PL'!H5</f>
        <v>Q4 (A)</v>
      </c>
      <c r="I5" s="57" t="str">
        <f>'Total PL'!I5</f>
        <v>1st H (A)</v>
      </c>
      <c r="J5" s="57" t="str">
        <f>'Total PL'!J5</f>
        <v>2nd H (A)</v>
      </c>
      <c r="K5" s="51" t="str">
        <f>'Total PL'!K5</f>
        <v>Full (A)</v>
      </c>
      <c r="L5" s="63" t="s">
        <v>64</v>
      </c>
      <c r="M5" s="63" t="str">
        <f>IAB!M5</f>
        <v xml:space="preserve">Full (E) </v>
      </c>
      <c r="N5" s="576" t="str">
        <f>'Total PL'!N5</f>
        <v>Q1 (A)</v>
      </c>
      <c r="O5" s="577" t="str">
        <f>'Total PL'!O5</f>
        <v>Q2 (A)</v>
      </c>
      <c r="P5" s="61" t="str">
        <f>'Total PL'!P5</f>
        <v>Q3 (A)</v>
      </c>
      <c r="Q5" s="577" t="str">
        <f>'Total PL'!Q5</f>
        <v>Q4 (A)</v>
      </c>
      <c r="R5" s="63" t="str">
        <f>'Total PL'!R5</f>
        <v>1st H (A)</v>
      </c>
      <c r="S5" s="63" t="str">
        <f>'Total PL'!S5</f>
        <v>2nd H (A)</v>
      </c>
      <c r="T5" s="220" t="str">
        <f>'Total PL'!T5</f>
        <v>Full (A)</v>
      </c>
      <c r="U5" s="221" t="str">
        <f>IAB!U5</f>
        <v>Full (P)</v>
      </c>
    </row>
    <row r="6" spans="1:22" ht="24" customHeight="1" thickTop="1">
      <c r="A6" s="1237" t="s">
        <v>207</v>
      </c>
      <c r="B6" s="1238"/>
      <c r="C6" s="949">
        <v>479.28999999999996</v>
      </c>
      <c r="D6" s="949">
        <v>520.05093863000002</v>
      </c>
      <c r="E6" s="949">
        <v>192.44108155000001</v>
      </c>
      <c r="F6" s="950">
        <v>187.86891845</v>
      </c>
      <c r="G6" s="951">
        <v>172.11</v>
      </c>
      <c r="H6" s="952">
        <v>187.37999999999994</v>
      </c>
      <c r="I6" s="953">
        <v>380.31</v>
      </c>
      <c r="J6" s="952">
        <v>359.48999999999995</v>
      </c>
      <c r="K6" s="953">
        <v>739.8</v>
      </c>
      <c r="L6" s="79">
        <v>820</v>
      </c>
      <c r="M6" s="699">
        <v>610</v>
      </c>
      <c r="N6" s="954">
        <v>170.38</v>
      </c>
      <c r="O6" s="955">
        <v>163.10000000000002</v>
      </c>
      <c r="P6" s="629">
        <v>155.60999999999996</v>
      </c>
      <c r="Q6" s="956">
        <v>139.86000000000007</v>
      </c>
      <c r="R6" s="957">
        <v>333.48</v>
      </c>
      <c r="S6" s="956">
        <v>295.47000000000003</v>
      </c>
      <c r="T6" s="957">
        <v>628.95000000000005</v>
      </c>
      <c r="U6" s="958">
        <v>630</v>
      </c>
      <c r="V6" s="65"/>
    </row>
    <row r="7" spans="1:22" ht="24" customHeight="1">
      <c r="A7" s="1230" t="s">
        <v>154</v>
      </c>
      <c r="B7" s="1231"/>
      <c r="C7" s="959">
        <v>86.019454899999999</v>
      </c>
      <c r="D7" s="959">
        <v>97.510186340000004</v>
      </c>
      <c r="E7" s="959">
        <v>36.949778053655926</v>
      </c>
      <c r="F7" s="960">
        <v>36.47782362457793</v>
      </c>
      <c r="G7" s="961">
        <v>37.262902891329446</v>
      </c>
      <c r="H7" s="962">
        <v>14.044606690507891</v>
      </c>
      <c r="I7" s="963">
        <v>73.427601678233856</v>
      </c>
      <c r="J7" s="962">
        <v>51.307509581837337</v>
      </c>
      <c r="K7" s="963">
        <v>124.73511126007119</v>
      </c>
      <c r="L7" s="91">
        <v>125</v>
      </c>
      <c r="M7" s="705">
        <v>85</v>
      </c>
      <c r="N7" s="964">
        <v>29.09</v>
      </c>
      <c r="O7" s="965">
        <v>16.48</v>
      </c>
      <c r="P7" s="966">
        <v>24.720000000000006</v>
      </c>
      <c r="Q7" s="967">
        <v>11.36</v>
      </c>
      <c r="R7" s="968">
        <v>45.57</v>
      </c>
      <c r="S7" s="967">
        <v>36.080000000000005</v>
      </c>
      <c r="T7" s="968">
        <v>81.650000000000006</v>
      </c>
      <c r="U7" s="969">
        <v>85</v>
      </c>
      <c r="V7" s="65"/>
    </row>
    <row r="8" spans="1:22" ht="24" customHeight="1">
      <c r="A8" s="1230" t="s">
        <v>167</v>
      </c>
      <c r="B8" s="1231"/>
      <c r="C8" s="949">
        <v>73.42</v>
      </c>
      <c r="D8" s="949">
        <v>71.267641080000004</v>
      </c>
      <c r="E8" s="949">
        <v>13.94913292</v>
      </c>
      <c r="F8" s="950">
        <v>12.260867080000001</v>
      </c>
      <c r="G8" s="970">
        <v>16.541665019999996</v>
      </c>
      <c r="H8" s="952">
        <v>15.408334979999999</v>
      </c>
      <c r="I8" s="953">
        <v>26.21</v>
      </c>
      <c r="J8" s="952">
        <v>31.949999999999996</v>
      </c>
      <c r="K8" s="953">
        <v>58.16</v>
      </c>
      <c r="L8" s="75">
        <v>60</v>
      </c>
      <c r="M8" s="699">
        <v>60</v>
      </c>
      <c r="N8" s="954">
        <v>17.54</v>
      </c>
      <c r="O8" s="955">
        <v>14.34</v>
      </c>
      <c r="P8" s="971">
        <v>17.489999999999998</v>
      </c>
      <c r="Q8" s="956">
        <v>13.86</v>
      </c>
      <c r="R8" s="957">
        <v>31.88</v>
      </c>
      <c r="S8" s="956">
        <v>31.349999999999998</v>
      </c>
      <c r="T8" s="957">
        <v>63.23</v>
      </c>
      <c r="U8" s="958">
        <v>40</v>
      </c>
      <c r="V8" s="65"/>
    </row>
    <row r="9" spans="1:22" ht="24" customHeight="1">
      <c r="A9" s="1230" t="s">
        <v>174</v>
      </c>
      <c r="B9" s="1231"/>
      <c r="C9" s="949">
        <v>29.216760000000001</v>
      </c>
      <c r="D9" s="949">
        <v>41.430010000000003</v>
      </c>
      <c r="E9" s="949">
        <v>-18.715</v>
      </c>
      <c r="F9" s="950">
        <v>-6.0575999999999999</v>
      </c>
      <c r="G9" s="970">
        <v>-2.5407999999999999</v>
      </c>
      <c r="H9" s="952">
        <v>75.545419999999993</v>
      </c>
      <c r="I9" s="953">
        <v>-24.772600000000001</v>
      </c>
      <c r="J9" s="952">
        <v>73.004619999999989</v>
      </c>
      <c r="K9" s="953">
        <v>48.232022066457098</v>
      </c>
      <c r="L9" s="75">
        <v>55</v>
      </c>
      <c r="M9" s="699">
        <v>60</v>
      </c>
      <c r="N9" s="954">
        <v>-21</v>
      </c>
      <c r="O9" s="955">
        <v>-1</v>
      </c>
      <c r="P9" s="971">
        <v>7.81</v>
      </c>
      <c r="Q9" s="956">
        <v>71.41</v>
      </c>
      <c r="R9" s="957">
        <v>-22</v>
      </c>
      <c r="S9" s="956">
        <v>79.22</v>
      </c>
      <c r="T9" s="957">
        <v>57.63</v>
      </c>
      <c r="U9" s="958">
        <v>65</v>
      </c>
      <c r="V9" s="65"/>
    </row>
    <row r="10" spans="1:22" ht="24" customHeight="1">
      <c r="A10" s="1230" t="s">
        <v>191</v>
      </c>
      <c r="B10" s="1231"/>
      <c r="C10" s="959">
        <v>72.849999999999994</v>
      </c>
      <c r="D10" s="959">
        <v>85.347859999999997</v>
      </c>
      <c r="E10" s="959">
        <v>33.134590750000001</v>
      </c>
      <c r="F10" s="960">
        <v>28.775409249999996</v>
      </c>
      <c r="G10" s="961">
        <v>39.889718819999999</v>
      </c>
      <c r="H10" s="962">
        <v>10.310281180000004</v>
      </c>
      <c r="I10" s="963">
        <v>61.91</v>
      </c>
      <c r="J10" s="962">
        <v>50.2</v>
      </c>
      <c r="K10" s="963">
        <v>112.11</v>
      </c>
      <c r="L10" s="91">
        <v>125</v>
      </c>
      <c r="M10" s="705">
        <v>130</v>
      </c>
      <c r="N10" s="964">
        <v>39.35</v>
      </c>
      <c r="O10" s="965">
        <v>32.54</v>
      </c>
      <c r="P10" s="966">
        <v>40.510000000000005</v>
      </c>
      <c r="Q10" s="967">
        <v>17.930000000000007</v>
      </c>
      <c r="R10" s="968">
        <v>71.89</v>
      </c>
      <c r="S10" s="967">
        <v>58.440000000000012</v>
      </c>
      <c r="T10" s="968">
        <v>130.33000000000001</v>
      </c>
      <c r="U10" s="94">
        <v>140</v>
      </c>
    </row>
    <row r="11" spans="1:22" ht="24" customHeight="1">
      <c r="A11" s="1239" t="s">
        <v>199</v>
      </c>
      <c r="B11" s="1240"/>
      <c r="C11" s="972">
        <v>-17</v>
      </c>
      <c r="D11" s="972">
        <v>1</v>
      </c>
      <c r="E11" s="949">
        <v>1.5232828899999995</v>
      </c>
      <c r="F11" s="950">
        <v>-0.6243015399999996</v>
      </c>
      <c r="G11" s="970">
        <v>-7.1524383800000004</v>
      </c>
      <c r="H11" s="952">
        <v>-5.3270999799999998</v>
      </c>
      <c r="I11" s="953">
        <v>0.8989813499999999</v>
      </c>
      <c r="J11" s="952">
        <v>-12.479538359999999</v>
      </c>
      <c r="K11" s="953">
        <v>-12</v>
      </c>
      <c r="L11" s="75">
        <v>-10</v>
      </c>
      <c r="M11" s="699">
        <v>-10</v>
      </c>
      <c r="N11" s="954">
        <v>-3.4284407000000003</v>
      </c>
      <c r="O11" s="955">
        <v>-12.158131059999999</v>
      </c>
      <c r="P11" s="971">
        <v>10.55</v>
      </c>
      <c r="Q11" s="956">
        <v>0.30999999999999872</v>
      </c>
      <c r="R11" s="957">
        <v>-16</v>
      </c>
      <c r="S11" s="956">
        <v>10.86</v>
      </c>
      <c r="T11" s="957">
        <v>-4.7300000000000004</v>
      </c>
      <c r="U11" s="94">
        <v>-10</v>
      </c>
    </row>
    <row r="12" spans="1:22" ht="24" customHeight="1">
      <c r="A12" s="1286" t="s">
        <v>224</v>
      </c>
      <c r="B12" s="1287"/>
      <c r="C12" s="963">
        <v>-100.98087362</v>
      </c>
      <c r="D12" s="963">
        <v>-141.29394959999999</v>
      </c>
      <c r="E12" s="1060">
        <v>-32.346042556865228</v>
      </c>
      <c r="F12" s="961">
        <v>-50.324617747787073</v>
      </c>
      <c r="G12" s="961">
        <v>-45.092379174538621</v>
      </c>
      <c r="H12" s="1062">
        <v>-81.010589123717182</v>
      </c>
      <c r="I12" s="1061">
        <v>-82.670660304652301</v>
      </c>
      <c r="J12" s="1063">
        <v>-126.1029682982558</v>
      </c>
      <c r="K12" s="963">
        <v>-209</v>
      </c>
      <c r="L12" s="1064">
        <v>-245</v>
      </c>
      <c r="M12" s="1065">
        <v>-215</v>
      </c>
      <c r="N12" s="1065">
        <v>-36.04</v>
      </c>
      <c r="O12" s="966">
        <v>-43.98</v>
      </c>
      <c r="P12" s="966">
        <v>-53.910000000000011</v>
      </c>
      <c r="Q12" s="1066">
        <v>-56.799999999999983</v>
      </c>
      <c r="R12" s="968">
        <v>-80.02</v>
      </c>
      <c r="S12" s="1067">
        <v>-110.71</v>
      </c>
      <c r="T12" s="1064">
        <v>-190.73</v>
      </c>
      <c r="U12" s="1068">
        <v>-250</v>
      </c>
    </row>
    <row r="13" spans="1:22" ht="24" customHeight="1" thickBot="1">
      <c r="A13" s="1241" t="s">
        <v>260</v>
      </c>
      <c r="B13" s="1256"/>
      <c r="C13" s="1069" t="s">
        <v>249</v>
      </c>
      <c r="D13" s="1069" t="s">
        <v>249</v>
      </c>
      <c r="E13" s="1070" t="s">
        <v>249</v>
      </c>
      <c r="F13" s="1071" t="s">
        <v>249</v>
      </c>
      <c r="G13" s="1072" t="s">
        <v>249</v>
      </c>
      <c r="H13" s="1073" t="s">
        <v>163</v>
      </c>
      <c r="I13" s="1074" t="s">
        <v>163</v>
      </c>
      <c r="J13" s="1074" t="s">
        <v>163</v>
      </c>
      <c r="K13" s="1069" t="s">
        <v>163</v>
      </c>
      <c r="L13" s="1075" t="s">
        <v>163</v>
      </c>
      <c r="M13" s="1075" t="s">
        <v>163</v>
      </c>
      <c r="N13" s="1076" t="s">
        <v>163</v>
      </c>
      <c r="O13" s="1077" t="s">
        <v>163</v>
      </c>
      <c r="P13" s="1078" t="s">
        <v>163</v>
      </c>
      <c r="Q13" s="1077" t="s">
        <v>163</v>
      </c>
      <c r="R13" s="1079" t="s">
        <v>163</v>
      </c>
      <c r="S13" s="1075" t="s">
        <v>163</v>
      </c>
      <c r="T13" s="1075" t="s">
        <v>163</v>
      </c>
      <c r="U13" s="973">
        <v>-50</v>
      </c>
      <c r="V13" s="65"/>
    </row>
    <row r="14" spans="1:22" ht="20.25" customHeight="1" thickTop="1" thickBot="1">
      <c r="A14" s="1243" t="s">
        <v>41</v>
      </c>
      <c r="B14" s="1244"/>
      <c r="C14" s="974">
        <v>622.87</v>
      </c>
      <c r="D14" s="974">
        <v>685.286320632615</v>
      </c>
      <c r="E14" s="974">
        <v>226.90267410679101</v>
      </c>
      <c r="F14" s="975">
        <v>208.345555456791</v>
      </c>
      <c r="G14" s="976">
        <v>210.98493272678996</v>
      </c>
      <c r="H14" s="977">
        <v>216.30962555679105</v>
      </c>
      <c r="I14" s="978">
        <v>435.24822956358202</v>
      </c>
      <c r="J14" s="977">
        <v>427.29455828358101</v>
      </c>
      <c r="K14" s="978">
        <v>862.54278784716303</v>
      </c>
      <c r="L14" s="979">
        <v>930</v>
      </c>
      <c r="M14" s="980">
        <v>720</v>
      </c>
      <c r="N14" s="980">
        <v>196.09358775000001</v>
      </c>
      <c r="O14" s="981">
        <v>169.54641224999997</v>
      </c>
      <c r="P14" s="982">
        <v>202.76</v>
      </c>
      <c r="Q14" s="983">
        <v>197.93000000000006</v>
      </c>
      <c r="R14" s="979">
        <v>365.64</v>
      </c>
      <c r="S14" s="983">
        <v>400.69000000000005</v>
      </c>
      <c r="T14" s="979">
        <v>766.33</v>
      </c>
      <c r="U14" s="984">
        <v>650</v>
      </c>
      <c r="V14" s="65"/>
    </row>
    <row r="15" spans="1:22" ht="24" customHeight="1" thickBot="1">
      <c r="L15" s="712"/>
      <c r="M15" s="712"/>
    </row>
    <row r="16" spans="1:22" ht="24" customHeight="1">
      <c r="A16" s="1288" t="s">
        <v>225</v>
      </c>
      <c r="B16" s="1289"/>
      <c r="C16" s="1172" t="str">
        <f>'Total PL'!$C$37</f>
        <v>FY16 (A) /
FY15 (A)</v>
      </c>
      <c r="D16" s="1172" t="str">
        <f>'Total PL'!$D$37</f>
        <v>FY17 (A) /
FY16 (A)</v>
      </c>
      <c r="E16" s="1175" t="str">
        <f>'Total PL'!$E$37</f>
        <v>FY18 (A)  / 
FY17 (A)</v>
      </c>
      <c r="F16" s="1176"/>
      <c r="G16" s="1176"/>
      <c r="H16" s="1176"/>
      <c r="I16" s="1176"/>
      <c r="J16" s="1176"/>
      <c r="K16" s="1176"/>
      <c r="L16" s="1292" t="s">
        <v>226</v>
      </c>
      <c r="M16" s="1181" t="str">
        <f>IAB!M18</f>
        <v>FY18 (A) / 
FY18 (Previous E)</v>
      </c>
      <c r="S16" s="1288" t="s">
        <v>225</v>
      </c>
      <c r="T16" s="1289"/>
      <c r="U16" s="1213" t="s">
        <v>156</v>
      </c>
    </row>
    <row r="17" spans="1:21" ht="24" customHeight="1" thickBot="1">
      <c r="A17" s="1290"/>
      <c r="B17" s="1291"/>
      <c r="C17" s="1173"/>
      <c r="D17" s="1173"/>
      <c r="E17" s="1177"/>
      <c r="F17" s="1178"/>
      <c r="G17" s="1178"/>
      <c r="H17" s="1178"/>
      <c r="I17" s="1178"/>
      <c r="J17" s="1178"/>
      <c r="K17" s="1178"/>
      <c r="L17" s="1293"/>
      <c r="M17" s="1182"/>
      <c r="S17" s="1290"/>
      <c r="T17" s="1291"/>
      <c r="U17" s="1214"/>
    </row>
    <row r="18" spans="1:21" ht="24" customHeight="1" thickBot="1">
      <c r="A18" s="1235" t="str">
        <f>'Total PL'!A39:B39</f>
        <v>Comparison</v>
      </c>
      <c r="B18" s="1236"/>
      <c r="C18" s="51" t="str">
        <f>'Total PL'!C39</f>
        <v xml:space="preserve"> Full (A)</v>
      </c>
      <c r="D18" s="51" t="s">
        <v>50</v>
      </c>
      <c r="E18" s="53" t="s">
        <v>87</v>
      </c>
      <c r="F18" s="301" t="str">
        <f t="shared" ref="F18:K18" si="0">F5</f>
        <v>Q2 (A)</v>
      </c>
      <c r="G18" s="54" t="str">
        <f t="shared" si="0"/>
        <v>Q3 (A)</v>
      </c>
      <c r="H18" s="301" t="str">
        <f t="shared" si="0"/>
        <v>Q4 (A)</v>
      </c>
      <c r="I18" s="57" t="str">
        <f t="shared" si="0"/>
        <v>1st H (A)</v>
      </c>
      <c r="J18" s="302" t="str">
        <f t="shared" si="0"/>
        <v>2nd H (A)</v>
      </c>
      <c r="K18" s="57" t="str">
        <f t="shared" si="0"/>
        <v>Full (A)</v>
      </c>
      <c r="L18" s="985" t="s">
        <v>101</v>
      </c>
      <c r="M18" s="220" t="str">
        <f>IAB!M20</f>
        <v>Full (A)</v>
      </c>
      <c r="S18" s="1235" t="str">
        <f>'Total PL'!S39:T39</f>
        <v>Comparison</v>
      </c>
      <c r="T18" s="1236"/>
      <c r="U18" s="483" t="str">
        <f>IAB!U20</f>
        <v>Full (P)</v>
      </c>
    </row>
    <row r="19" spans="1:21" ht="24" customHeight="1" thickTop="1">
      <c r="A19" s="1237" t="s">
        <v>207</v>
      </c>
      <c r="B19" s="1238"/>
      <c r="C19" s="308">
        <v>1.0850444170126647</v>
      </c>
      <c r="D19" s="308">
        <v>1.4225529559640782</v>
      </c>
      <c r="E19" s="716">
        <v>0.88536189169011659</v>
      </c>
      <c r="F19" s="718">
        <v>0.86815850831337993</v>
      </c>
      <c r="G19" s="718">
        <v>0.90413107896112921</v>
      </c>
      <c r="H19" s="986">
        <v>0.74639769452449634</v>
      </c>
      <c r="I19" s="716">
        <v>0.87686361126449475</v>
      </c>
      <c r="J19" s="716">
        <v>0.82191437870316297</v>
      </c>
      <c r="K19" s="308">
        <v>0.85016220600162218</v>
      </c>
      <c r="L19" s="987" t="s">
        <v>207</v>
      </c>
      <c r="M19" s="310">
        <v>1.0310655737704919</v>
      </c>
      <c r="S19" s="1237" t="s">
        <v>207</v>
      </c>
      <c r="T19" s="1238"/>
      <c r="U19" s="988">
        <v>1.001669449081803</v>
      </c>
    </row>
    <row r="20" spans="1:21" ht="24" customHeight="1">
      <c r="A20" s="1230" t="s">
        <v>154</v>
      </c>
      <c r="B20" s="1231"/>
      <c r="C20" s="169">
        <v>1.1335829371780872</v>
      </c>
      <c r="D20" s="169">
        <v>1.2792008295947965</v>
      </c>
      <c r="E20" s="156">
        <v>0.78728483721221554</v>
      </c>
      <c r="F20" s="320">
        <v>0.45178133897484363</v>
      </c>
      <c r="G20" s="320">
        <v>0.66339437032298421</v>
      </c>
      <c r="H20" s="172">
        <v>0.80885141537482186</v>
      </c>
      <c r="I20" s="156">
        <v>0.62061130907818163</v>
      </c>
      <c r="J20" s="156">
        <v>0.70321090019875354</v>
      </c>
      <c r="K20" s="169">
        <v>0.65458714210596847</v>
      </c>
      <c r="L20" s="989" t="s">
        <v>154</v>
      </c>
      <c r="M20" s="161">
        <v>0.96058823529411774</v>
      </c>
      <c r="S20" s="1230" t="s">
        <v>154</v>
      </c>
      <c r="T20" s="1231"/>
      <c r="U20" s="165">
        <v>1.0410287813839558</v>
      </c>
    </row>
    <row r="21" spans="1:21" ht="24" customHeight="1">
      <c r="A21" s="1230" t="s">
        <v>167</v>
      </c>
      <c r="B21" s="1231"/>
      <c r="C21" s="169">
        <v>0.97068429692181968</v>
      </c>
      <c r="D21" s="169">
        <v>0.81607864549233078</v>
      </c>
      <c r="E21" s="156">
        <v>1.2574258271531331</v>
      </c>
      <c r="F21" s="320">
        <v>1.1695747051520926</v>
      </c>
      <c r="G21" s="320">
        <v>1.0573300800646972</v>
      </c>
      <c r="H21" s="172">
        <v>0.89951315427593337</v>
      </c>
      <c r="I21" s="156">
        <v>1.2163296451735979</v>
      </c>
      <c r="J21" s="156">
        <v>0.98122065727699537</v>
      </c>
      <c r="K21" s="169">
        <v>1.0871733149931224</v>
      </c>
      <c r="L21" s="989" t="s">
        <v>167</v>
      </c>
      <c r="M21" s="161">
        <v>1.0538333333333332</v>
      </c>
      <c r="S21" s="1230" t="s">
        <v>167</v>
      </c>
      <c r="T21" s="1231"/>
      <c r="U21" s="165">
        <v>0.63261110232484585</v>
      </c>
    </row>
    <row r="22" spans="1:21" ht="24" customHeight="1">
      <c r="A22" s="1230" t="s">
        <v>174</v>
      </c>
      <c r="B22" s="1231"/>
      <c r="C22" s="169">
        <v>1.4180220530955521</v>
      </c>
      <c r="D22" s="169">
        <v>1.1641807971192162</v>
      </c>
      <c r="E22" s="990" t="s">
        <v>163</v>
      </c>
      <c r="F22" s="991" t="s">
        <v>163</v>
      </c>
      <c r="G22" s="991" t="s">
        <v>163</v>
      </c>
      <c r="H22" s="172">
        <v>0.94525915667687077</v>
      </c>
      <c r="I22" s="990" t="s">
        <v>163</v>
      </c>
      <c r="J22" s="156">
        <v>1.0851368036707816</v>
      </c>
      <c r="K22" s="169">
        <v>1.1948493455363283</v>
      </c>
      <c r="L22" s="989" t="s">
        <v>174</v>
      </c>
      <c r="M22" s="161">
        <v>0.96050000000000002</v>
      </c>
      <c r="S22" s="1230" t="s">
        <v>174</v>
      </c>
      <c r="T22" s="1231"/>
      <c r="U22" s="165">
        <v>1.1278847822314766</v>
      </c>
    </row>
    <row r="23" spans="1:21" ht="24" customHeight="1">
      <c r="A23" s="1230" t="s">
        <v>191</v>
      </c>
      <c r="B23" s="1231"/>
      <c r="C23" s="169">
        <v>1.1715560741249142</v>
      </c>
      <c r="D23" s="169">
        <v>1.313565448506852</v>
      </c>
      <c r="E23" s="156">
        <v>1.1875806856011946</v>
      </c>
      <c r="F23" s="320">
        <v>1.1308266623523349</v>
      </c>
      <c r="G23" s="320">
        <v>1.0155499010358782</v>
      </c>
      <c r="H23" s="172">
        <v>1.7390408357417853</v>
      </c>
      <c r="I23" s="156">
        <v>1.1612017444677758</v>
      </c>
      <c r="J23" s="156">
        <v>1.1641434262948209</v>
      </c>
      <c r="K23" s="169">
        <v>1.1625189545981627</v>
      </c>
      <c r="L23" s="989" t="s">
        <v>191</v>
      </c>
      <c r="M23" s="161">
        <v>1.0025384615384616</v>
      </c>
      <c r="S23" s="1230" t="s">
        <v>191</v>
      </c>
      <c r="T23" s="1231"/>
      <c r="U23" s="165">
        <v>1.0741962710043733</v>
      </c>
    </row>
    <row r="24" spans="1:21" ht="24" customHeight="1">
      <c r="A24" s="1239" t="s">
        <v>199</v>
      </c>
      <c r="B24" s="1240"/>
      <c r="C24" s="992" t="s">
        <v>163</v>
      </c>
      <c r="D24" s="992" t="s">
        <v>163</v>
      </c>
      <c r="E24" s="990" t="s">
        <v>163</v>
      </c>
      <c r="F24" s="991" t="s">
        <v>163</v>
      </c>
      <c r="G24" s="991" t="s">
        <v>163</v>
      </c>
      <c r="H24" s="993" t="s">
        <v>163</v>
      </c>
      <c r="I24" s="990" t="s">
        <v>163</v>
      </c>
      <c r="J24" s="990" t="s">
        <v>163</v>
      </c>
      <c r="K24" s="994" t="s">
        <v>163</v>
      </c>
      <c r="L24" s="995" t="s">
        <v>199</v>
      </c>
      <c r="M24" s="996" t="s">
        <v>163</v>
      </c>
      <c r="S24" s="1239" t="s">
        <v>199</v>
      </c>
      <c r="T24" s="1240"/>
      <c r="U24" s="997" t="s">
        <v>163</v>
      </c>
    </row>
    <row r="25" spans="1:21" ht="24" customHeight="1" thickBot="1">
      <c r="A25" s="1241" t="s">
        <v>224</v>
      </c>
      <c r="B25" s="1256"/>
      <c r="C25" s="998" t="s">
        <v>163</v>
      </c>
      <c r="D25" s="998" t="s">
        <v>163</v>
      </c>
      <c r="E25" s="999" t="s">
        <v>163</v>
      </c>
      <c r="F25" s="1000" t="s">
        <v>163</v>
      </c>
      <c r="G25" s="1000" t="s">
        <v>163</v>
      </c>
      <c r="H25" s="1001" t="s">
        <v>163</v>
      </c>
      <c r="I25" s="999" t="s">
        <v>163</v>
      </c>
      <c r="J25" s="999" t="s">
        <v>163</v>
      </c>
      <c r="K25" s="998" t="s">
        <v>163</v>
      </c>
      <c r="L25" s="1026" t="s">
        <v>224</v>
      </c>
      <c r="M25" s="1002" t="s">
        <v>163</v>
      </c>
      <c r="S25" s="1241" t="s">
        <v>224</v>
      </c>
      <c r="T25" s="1256"/>
      <c r="U25" s="1003" t="s">
        <v>163</v>
      </c>
    </row>
    <row r="26" spans="1:21" s="29" customFormat="1" ht="18" customHeight="1" thickTop="1" thickBot="1">
      <c r="A26" s="1243" t="s">
        <v>41</v>
      </c>
      <c r="B26" s="1244"/>
      <c r="C26" s="519">
        <v>1.1002076205831313</v>
      </c>
      <c r="D26" s="519">
        <v>1.258660448746322</v>
      </c>
      <c r="E26" s="515">
        <v>0.86421893669577998</v>
      </c>
      <c r="F26" s="517">
        <v>0.81377503771690674</v>
      </c>
      <c r="G26" s="517">
        <v>0.96101649240782205</v>
      </c>
      <c r="H26" s="1004">
        <v>0.91503093998022056</v>
      </c>
      <c r="I26" s="515">
        <v>0.8400723430090058</v>
      </c>
      <c r="J26" s="515">
        <v>0.93773719377459419</v>
      </c>
      <c r="K26" s="513">
        <v>0.88845447529936183</v>
      </c>
      <c r="L26" s="1005" t="s">
        <v>41</v>
      </c>
      <c r="M26" s="521">
        <v>1.0643472222222223</v>
      </c>
      <c r="N26" s="24"/>
      <c r="O26" s="24"/>
      <c r="P26" s="24"/>
      <c r="Q26" s="24"/>
      <c r="R26" s="24"/>
      <c r="S26" s="1243" t="s">
        <v>41</v>
      </c>
      <c r="T26" s="1244"/>
      <c r="U26" s="522">
        <v>0.84819855675753264</v>
      </c>
    </row>
    <row r="27" spans="1:21">
      <c r="A27" s="29"/>
      <c r="B27" s="29"/>
      <c r="C27" s="29"/>
      <c r="D27" s="29"/>
      <c r="E27" s="29"/>
      <c r="F27" s="29"/>
      <c r="G27" s="29"/>
      <c r="H27" s="29"/>
      <c r="I27" s="29"/>
      <c r="J27" s="29"/>
      <c r="K27" s="29"/>
      <c r="L27" s="1006"/>
      <c r="M27" s="1006"/>
      <c r="N27" s="29"/>
      <c r="O27" s="29"/>
      <c r="P27" s="29"/>
      <c r="Q27" s="29"/>
      <c r="R27" s="29"/>
      <c r="S27" s="29"/>
      <c r="T27" s="29"/>
      <c r="U27" s="29"/>
    </row>
    <row r="28" spans="1:21">
      <c r="A28" s="1212" t="s">
        <v>165</v>
      </c>
      <c r="B28" s="1221"/>
      <c r="C28" s="1221"/>
      <c r="D28" s="1221"/>
      <c r="E28" s="1221"/>
      <c r="F28" s="1221"/>
      <c r="G28" s="1221"/>
      <c r="H28" s="1221"/>
      <c r="I28" s="1221"/>
      <c r="J28" s="1221"/>
      <c r="K28" s="1221"/>
      <c r="L28" s="1221"/>
      <c r="M28" s="575"/>
    </row>
    <row r="29" spans="1:21" s="29" customFormat="1">
      <c r="A29" s="1221"/>
      <c r="B29" s="1221"/>
      <c r="C29" s="1221"/>
      <c r="D29" s="1221"/>
      <c r="E29" s="1221"/>
      <c r="F29" s="1221"/>
      <c r="G29" s="1221"/>
      <c r="H29" s="1221"/>
      <c r="I29" s="1221"/>
      <c r="J29" s="1221"/>
      <c r="K29" s="1221"/>
      <c r="L29" s="1221"/>
      <c r="M29" s="575"/>
      <c r="N29" s="24"/>
      <c r="O29" s="24"/>
      <c r="P29" s="24"/>
      <c r="Q29" s="24"/>
      <c r="R29" s="24"/>
      <c r="S29" s="24"/>
      <c r="T29" s="24"/>
      <c r="U29" s="24"/>
    </row>
    <row r="30" spans="1:21" s="29" customFormat="1">
      <c r="A30" s="29" t="s">
        <v>189</v>
      </c>
    </row>
    <row r="31" spans="1:21">
      <c r="A31" s="29" t="s">
        <v>214</v>
      </c>
      <c r="B31" s="29"/>
      <c r="C31" s="29"/>
      <c r="D31" s="29"/>
      <c r="E31" s="29"/>
      <c r="F31" s="29"/>
      <c r="G31" s="29"/>
      <c r="H31" s="29"/>
      <c r="I31" s="29"/>
      <c r="J31" s="29"/>
      <c r="K31" s="29"/>
      <c r="L31" s="29"/>
      <c r="M31" s="29"/>
      <c r="N31" s="29"/>
      <c r="O31" s="29"/>
      <c r="P31" s="29"/>
      <c r="Q31" s="29"/>
      <c r="R31" s="29"/>
      <c r="S31" s="29"/>
      <c r="T31" s="29"/>
      <c r="U31" s="29"/>
    </row>
    <row r="32" spans="1:21">
      <c r="A32" s="1028"/>
    </row>
  </sheetData>
  <mergeCells count="45">
    <mergeCell ref="A28:L29"/>
    <mergeCell ref="A24:B24"/>
    <mergeCell ref="S24:T24"/>
    <mergeCell ref="A25:B25"/>
    <mergeCell ref="S25:T25"/>
    <mergeCell ref="A26:B26"/>
    <mergeCell ref="S26:T26"/>
    <mergeCell ref="A21:B21"/>
    <mergeCell ref="S21:T21"/>
    <mergeCell ref="A22:B22"/>
    <mergeCell ref="S22:T22"/>
    <mergeCell ref="A23:B23"/>
    <mergeCell ref="S23:T23"/>
    <mergeCell ref="U16:U17"/>
    <mergeCell ref="A19:B19"/>
    <mergeCell ref="S19:T19"/>
    <mergeCell ref="A20:B20"/>
    <mergeCell ref="S20:T20"/>
    <mergeCell ref="A18:B18"/>
    <mergeCell ref="S18:T18"/>
    <mergeCell ref="D16:D17"/>
    <mergeCell ref="E16:K17"/>
    <mergeCell ref="L16:L17"/>
    <mergeCell ref="M16:M17"/>
    <mergeCell ref="S16:T17"/>
    <mergeCell ref="A11:B11"/>
    <mergeCell ref="A12:B12"/>
    <mergeCell ref="A14:B14"/>
    <mergeCell ref="A16:B17"/>
    <mergeCell ref="C16:C17"/>
    <mergeCell ref="A13:B13"/>
    <mergeCell ref="A10:B10"/>
    <mergeCell ref="E2:K2"/>
    <mergeCell ref="N2:T2"/>
    <mergeCell ref="A3:B3"/>
    <mergeCell ref="E3:K3"/>
    <mergeCell ref="N3:T3"/>
    <mergeCell ref="A4:B4"/>
    <mergeCell ref="E4:K4"/>
    <mergeCell ref="N4:T4"/>
    <mergeCell ref="A5:B5"/>
    <mergeCell ref="A6:B6"/>
    <mergeCell ref="A7:B7"/>
    <mergeCell ref="A8:B8"/>
    <mergeCell ref="A9:B9"/>
  </mergeCells>
  <phoneticPr fontId="3"/>
  <printOptions horizontalCentered="1"/>
  <pageMargins left="0.11811023622047245" right="0.11811023622047245" top="0.51181102362204722" bottom="0.19685039370078741" header="0.51181102362204722" footer="0.11811023622047245"/>
  <pageSetup paperSize="9" scale="55" orientation="landscape" r:id="rId1"/>
  <headerFooter scaleWithDoc="0" alignWithMargins="0">
    <oddFooter>&amp;C13&amp;ROperating Income by Segment</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zoomScale="70" zoomScaleNormal="70" zoomScaleSheetLayoutView="50" zoomScalePageLayoutView="55" workbookViewId="0"/>
  </sheetViews>
  <sheetFormatPr defaultRowHeight="13.2"/>
  <cols>
    <col min="1" max="2" width="12.6640625" customWidth="1"/>
    <col min="3" max="7" width="18.44140625" customWidth="1"/>
    <col min="8" max="8" width="4.88671875" customWidth="1"/>
    <col min="9" max="10" width="12.6640625" customWidth="1"/>
    <col min="11" max="14" width="18.44140625" customWidth="1"/>
    <col min="15" max="15" width="5.109375" customWidth="1"/>
  </cols>
  <sheetData>
    <row r="1" spans="1:15" ht="13.8" thickBot="1">
      <c r="G1" s="1027" t="s">
        <v>227</v>
      </c>
    </row>
    <row r="2" spans="1:15" ht="12" customHeight="1">
      <c r="A2" s="1304" t="s">
        <v>113</v>
      </c>
      <c r="B2" s="1305"/>
      <c r="C2" s="1294" t="s">
        <v>228</v>
      </c>
      <c r="D2" s="1294" t="s">
        <v>229</v>
      </c>
      <c r="E2" s="1294" t="s">
        <v>230</v>
      </c>
      <c r="F2" s="1308" t="s">
        <v>231</v>
      </c>
      <c r="G2" s="1311" t="s">
        <v>232</v>
      </c>
      <c r="H2" s="1007"/>
      <c r="I2" s="1304" t="s">
        <v>113</v>
      </c>
      <c r="J2" s="1305"/>
      <c r="K2" s="1294" t="s">
        <v>228</v>
      </c>
      <c r="L2" s="1294" t="s">
        <v>229</v>
      </c>
      <c r="M2" s="1294" t="s">
        <v>230</v>
      </c>
      <c r="N2" s="1297" t="s">
        <v>231</v>
      </c>
      <c r="O2" s="1008"/>
    </row>
    <row r="3" spans="1:15" ht="13.2" customHeight="1">
      <c r="A3" s="1306"/>
      <c r="B3" s="1307"/>
      <c r="C3" s="1295"/>
      <c r="D3" s="1295"/>
      <c r="E3" s="1295"/>
      <c r="F3" s="1309"/>
      <c r="G3" s="1312"/>
      <c r="H3" s="1007"/>
      <c r="I3" s="1306"/>
      <c r="J3" s="1307"/>
      <c r="K3" s="1295"/>
      <c r="L3" s="1295"/>
      <c r="M3" s="1295"/>
      <c r="N3" s="1298"/>
      <c r="O3" s="1008"/>
    </row>
    <row r="4" spans="1:15" ht="15" thickBot="1">
      <c r="A4" s="1302" t="s">
        <v>252</v>
      </c>
      <c r="B4" s="1303"/>
      <c r="C4" s="1296"/>
      <c r="D4" s="1296"/>
      <c r="E4" s="1296"/>
      <c r="F4" s="1310"/>
      <c r="G4" s="1313"/>
      <c r="H4" s="1009"/>
      <c r="I4" s="1302" t="s">
        <v>253</v>
      </c>
      <c r="J4" s="1303"/>
      <c r="K4" s="1296"/>
      <c r="L4" s="1296"/>
      <c r="M4" s="1296"/>
      <c r="N4" s="1299"/>
      <c r="O4" s="1008"/>
    </row>
    <row r="5" spans="1:15" ht="28.5" customHeight="1" thickTop="1">
      <c r="A5" s="1300" t="s">
        <v>207</v>
      </c>
      <c r="B5" s="1301"/>
      <c r="C5" s="1123">
        <v>181.8</v>
      </c>
      <c r="D5" s="1123">
        <v>164.48676853000001</v>
      </c>
      <c r="E5" s="1123">
        <v>210.07476051999998</v>
      </c>
      <c r="F5" s="1124">
        <v>232.79687589</v>
      </c>
      <c r="G5" s="1010">
        <v>1.1081620434256632</v>
      </c>
      <c r="H5" s="1011"/>
      <c r="I5" s="1300" t="s">
        <v>207</v>
      </c>
      <c r="J5" s="1301"/>
      <c r="K5" s="1012">
        <v>0.34</v>
      </c>
      <c r="L5" s="1012">
        <v>0.32</v>
      </c>
      <c r="M5" s="1012">
        <v>0.36</v>
      </c>
      <c r="N5" s="1107">
        <v>0.40292630498757076</v>
      </c>
      <c r="O5" s="1008"/>
    </row>
    <row r="6" spans="1:15" ht="28.5" customHeight="1">
      <c r="A6" s="1314" t="s">
        <v>233</v>
      </c>
      <c r="B6" s="1315"/>
      <c r="C6" s="1125">
        <v>48.8</v>
      </c>
      <c r="D6" s="1125">
        <v>45.658377110000004</v>
      </c>
      <c r="E6" s="1125">
        <v>52.607019260000001</v>
      </c>
      <c r="F6" s="1126">
        <v>51.191807519999998</v>
      </c>
      <c r="G6" s="1010">
        <v>0.97309842374825317</v>
      </c>
      <c r="H6" s="1011"/>
      <c r="I6" s="1314" t="s">
        <v>233</v>
      </c>
      <c r="J6" s="1315"/>
      <c r="K6" s="1013">
        <v>0.09</v>
      </c>
      <c r="L6" s="1013">
        <v>0.09</v>
      </c>
      <c r="M6" s="1013">
        <v>0.09</v>
      </c>
      <c r="N6" s="1108">
        <v>8.8603104190345228E-2</v>
      </c>
      <c r="O6" s="1008"/>
    </row>
    <row r="7" spans="1:15" ht="28.5" customHeight="1">
      <c r="A7" s="1316" t="s">
        <v>167</v>
      </c>
      <c r="B7" s="1315"/>
      <c r="C7" s="1123">
        <v>92.77</v>
      </c>
      <c r="D7" s="1123">
        <v>92.307860970000007</v>
      </c>
      <c r="E7" s="1123">
        <v>104.81029082000001</v>
      </c>
      <c r="F7" s="1126">
        <v>83.700145059999997</v>
      </c>
      <c r="G7" s="1010">
        <v>0.79858708916041143</v>
      </c>
      <c r="H7" s="1011"/>
      <c r="I7" s="1316" t="s">
        <v>167</v>
      </c>
      <c r="J7" s="1315"/>
      <c r="K7" s="1012">
        <v>0.18</v>
      </c>
      <c r="L7" s="1012">
        <v>0.18</v>
      </c>
      <c r="M7" s="1012">
        <v>0.18</v>
      </c>
      <c r="N7" s="1109">
        <v>0.14486874038586769</v>
      </c>
    </row>
    <row r="8" spans="1:15" ht="28.5" customHeight="1">
      <c r="A8" s="1316" t="s">
        <v>174</v>
      </c>
      <c r="B8" s="1315"/>
      <c r="C8" s="1123">
        <v>21.54</v>
      </c>
      <c r="D8" s="1123">
        <v>18.457230080000002</v>
      </c>
      <c r="E8" s="1123">
        <v>20.628750310000001</v>
      </c>
      <c r="F8" s="1126">
        <v>27.762940050000001</v>
      </c>
      <c r="G8" s="1010">
        <v>1.3458372239127654</v>
      </c>
      <c r="H8" s="1011"/>
      <c r="I8" s="1316" t="s">
        <v>174</v>
      </c>
      <c r="J8" s="1315"/>
      <c r="K8" s="1012">
        <v>0.04</v>
      </c>
      <c r="L8" s="1012">
        <v>0.04</v>
      </c>
      <c r="M8" s="1012">
        <v>0.03</v>
      </c>
      <c r="N8" s="1108">
        <v>4.8052272210146386E-2</v>
      </c>
      <c r="O8" s="1008"/>
    </row>
    <row r="9" spans="1:15" ht="28.5" customHeight="1">
      <c r="A9" s="1316" t="s">
        <v>191</v>
      </c>
      <c r="B9" s="1315"/>
      <c r="C9" s="1123">
        <v>61.12</v>
      </c>
      <c r="D9" s="1123">
        <v>62.141816809999995</v>
      </c>
      <c r="E9" s="1123">
        <v>66.836768710000001</v>
      </c>
      <c r="F9" s="1126">
        <v>67.048195190000001</v>
      </c>
      <c r="G9" s="1010">
        <v>1.0031633258770687</v>
      </c>
      <c r="H9" s="1011"/>
      <c r="I9" s="1316" t="s">
        <v>191</v>
      </c>
      <c r="J9" s="1315"/>
      <c r="K9" s="1012">
        <v>0.12</v>
      </c>
      <c r="L9" s="1012">
        <v>0.12</v>
      </c>
      <c r="M9" s="1012">
        <v>0.11</v>
      </c>
      <c r="N9" s="1108">
        <v>0.11604744024467638</v>
      </c>
      <c r="O9" s="1008"/>
    </row>
    <row r="10" spans="1:15" ht="28.5" customHeight="1">
      <c r="A10" s="1316" t="s">
        <v>250</v>
      </c>
      <c r="B10" s="1315"/>
      <c r="C10" s="1127">
        <v>46.04</v>
      </c>
      <c r="D10" s="1127">
        <v>36.875355550000009</v>
      </c>
      <c r="E10" s="1123">
        <v>36.517452159999998</v>
      </c>
      <c r="F10" s="1126">
        <v>20.060186959999999</v>
      </c>
      <c r="G10" s="1010">
        <v>0.54933150516928064</v>
      </c>
      <c r="H10" s="1011"/>
      <c r="I10" s="1316" t="s">
        <v>199</v>
      </c>
      <c r="J10" s="1315"/>
      <c r="K10" s="1014">
        <v>0.09</v>
      </c>
      <c r="L10" s="1014">
        <v>7.0000000000000007E-2</v>
      </c>
      <c r="M10" s="1012">
        <v>0.06</v>
      </c>
      <c r="N10" s="1108">
        <v>3.4720298450104131E-2</v>
      </c>
      <c r="O10" s="1008"/>
    </row>
    <row r="11" spans="1:15" ht="28.5" customHeight="1" thickBot="1">
      <c r="A11" s="1316" t="s">
        <v>251</v>
      </c>
      <c r="B11" s="1315"/>
      <c r="C11" s="1128">
        <v>75.83</v>
      </c>
      <c r="D11" s="1128">
        <v>87.04462779000005</v>
      </c>
      <c r="E11" s="1129">
        <v>99.862130759999957</v>
      </c>
      <c r="F11" s="1130">
        <v>95.205244660000005</v>
      </c>
      <c r="G11" s="1015">
        <v>0.95336684622530321</v>
      </c>
      <c r="H11" s="1011"/>
      <c r="I11" s="1316" t="s">
        <v>251</v>
      </c>
      <c r="J11" s="1315"/>
      <c r="K11" s="1016">
        <v>0.14000000000000001</v>
      </c>
      <c r="L11" s="1016">
        <v>0.17</v>
      </c>
      <c r="M11" s="1017">
        <v>0.17</v>
      </c>
      <c r="N11" s="1110">
        <v>0.16478183953128933</v>
      </c>
      <c r="O11" s="1008"/>
    </row>
    <row r="12" spans="1:15" ht="28.5" customHeight="1" thickTop="1" thickBot="1">
      <c r="A12" s="1317" t="s">
        <v>234</v>
      </c>
      <c r="B12" s="1318"/>
      <c r="C12" s="1131">
        <v>527.9</v>
      </c>
      <c r="D12" s="1131">
        <v>506.97203683999999</v>
      </c>
      <c r="E12" s="1131">
        <v>591.33717253999998</v>
      </c>
      <c r="F12" s="1132">
        <v>577.76539533000005</v>
      </c>
      <c r="G12" s="1018">
        <v>0.97704900378289361</v>
      </c>
      <c r="H12" s="1011"/>
      <c r="I12" s="1317" t="s">
        <v>234</v>
      </c>
      <c r="J12" s="1318"/>
      <c r="K12" s="1019">
        <v>1</v>
      </c>
      <c r="L12" s="1019">
        <v>1</v>
      </c>
      <c r="M12" s="1019">
        <v>1</v>
      </c>
      <c r="N12" s="1111">
        <v>1</v>
      </c>
      <c r="O12" s="1008"/>
    </row>
    <row r="13" spans="1:15" ht="10.199999999999999" customHeight="1" thickBot="1">
      <c r="E13" s="376"/>
      <c r="G13" s="1020"/>
    </row>
    <row r="14" spans="1:15">
      <c r="A14" s="1304" t="s">
        <v>235</v>
      </c>
      <c r="B14" s="1305"/>
      <c r="C14" s="1294" t="s">
        <v>228</v>
      </c>
      <c r="D14" s="1294" t="s">
        <v>229</v>
      </c>
      <c r="E14" s="1294" t="s">
        <v>230</v>
      </c>
      <c r="F14" s="1308" t="s">
        <v>231</v>
      </c>
      <c r="G14" s="1311" t="s">
        <v>232</v>
      </c>
      <c r="I14" s="1304" t="s">
        <v>235</v>
      </c>
      <c r="J14" s="1305"/>
      <c r="K14" s="1294" t="s">
        <v>228</v>
      </c>
      <c r="L14" s="1294" t="s">
        <v>229</v>
      </c>
      <c r="M14" s="1294" t="s">
        <v>230</v>
      </c>
      <c r="N14" s="1297" t="s">
        <v>231</v>
      </c>
      <c r="O14" s="1008"/>
    </row>
    <row r="15" spans="1:15">
      <c r="A15" s="1306"/>
      <c r="B15" s="1307"/>
      <c r="C15" s="1295"/>
      <c r="D15" s="1295"/>
      <c r="E15" s="1295"/>
      <c r="F15" s="1309"/>
      <c r="G15" s="1312"/>
      <c r="I15" s="1306"/>
      <c r="J15" s="1307"/>
      <c r="K15" s="1295"/>
      <c r="L15" s="1295"/>
      <c r="M15" s="1295"/>
      <c r="N15" s="1298"/>
      <c r="O15" s="1008"/>
    </row>
    <row r="16" spans="1:15" ht="14.4" thickBot="1">
      <c r="A16" s="1302" t="s">
        <v>252</v>
      </c>
      <c r="B16" s="1303"/>
      <c r="C16" s="1296"/>
      <c r="D16" s="1296"/>
      <c r="E16" s="1296"/>
      <c r="F16" s="1310"/>
      <c r="G16" s="1313"/>
      <c r="I16" s="1302" t="s">
        <v>253</v>
      </c>
      <c r="J16" s="1303"/>
      <c r="K16" s="1296"/>
      <c r="L16" s="1296"/>
      <c r="M16" s="1296"/>
      <c r="N16" s="1299"/>
      <c r="O16" s="1008"/>
    </row>
    <row r="17" spans="1:15" ht="28.5" customHeight="1" thickTop="1">
      <c r="A17" s="1300" t="s">
        <v>207</v>
      </c>
      <c r="B17" s="1301"/>
      <c r="C17" s="1123">
        <v>53</v>
      </c>
      <c r="D17" s="1123">
        <v>45</v>
      </c>
      <c r="E17" s="1123">
        <v>93</v>
      </c>
      <c r="F17" s="1124">
        <v>74.3</v>
      </c>
      <c r="G17" s="1010">
        <v>0.79697838997922488</v>
      </c>
      <c r="I17" s="1300" t="s">
        <v>207</v>
      </c>
      <c r="J17" s="1301"/>
      <c r="K17" s="1012">
        <v>0.14000000000000001</v>
      </c>
      <c r="L17" s="1012">
        <v>0.18</v>
      </c>
      <c r="M17" s="1012">
        <v>0.24</v>
      </c>
      <c r="N17" s="1112">
        <v>0.17749217648885596</v>
      </c>
    </row>
    <row r="18" spans="1:15" ht="28.5" customHeight="1">
      <c r="A18" s="1314" t="s">
        <v>233</v>
      </c>
      <c r="B18" s="1315"/>
      <c r="C18" s="1125">
        <v>89</v>
      </c>
      <c r="D18" s="1125">
        <v>65</v>
      </c>
      <c r="E18" s="1125">
        <v>100</v>
      </c>
      <c r="F18" s="1126">
        <v>119.98</v>
      </c>
      <c r="G18" s="1010">
        <v>1.1977052135814461</v>
      </c>
      <c r="I18" s="1314" t="s">
        <v>233</v>
      </c>
      <c r="J18" s="1315"/>
      <c r="K18" s="1013">
        <v>0.24</v>
      </c>
      <c r="L18" s="1013">
        <v>0.25</v>
      </c>
      <c r="M18" s="1013">
        <v>0.26</v>
      </c>
      <c r="N18" s="1109">
        <v>0.28661522658321587</v>
      </c>
    </row>
    <row r="19" spans="1:15" ht="28.5" customHeight="1">
      <c r="A19" s="1316" t="s">
        <v>167</v>
      </c>
      <c r="B19" s="1315"/>
      <c r="C19" s="1123">
        <v>69</v>
      </c>
      <c r="D19" s="1123">
        <v>52</v>
      </c>
      <c r="E19" s="1123">
        <v>58</v>
      </c>
      <c r="F19" s="1126">
        <v>62</v>
      </c>
      <c r="G19" s="1010">
        <v>1.0643776824034334</v>
      </c>
      <c r="I19" s="1316" t="s">
        <v>167</v>
      </c>
      <c r="J19" s="1315"/>
      <c r="K19" s="1012">
        <v>0.19</v>
      </c>
      <c r="L19" s="1012">
        <v>0.2</v>
      </c>
      <c r="M19" s="1012">
        <v>0.15</v>
      </c>
      <c r="N19" s="1109">
        <v>0.14810921860442894</v>
      </c>
    </row>
    <row r="20" spans="1:15" ht="28.5" customHeight="1">
      <c r="A20" s="1316" t="s">
        <v>174</v>
      </c>
      <c r="B20" s="1315"/>
      <c r="C20" s="1123">
        <v>15</v>
      </c>
      <c r="D20" s="1123">
        <v>14</v>
      </c>
      <c r="E20" s="1123">
        <v>16</v>
      </c>
      <c r="F20" s="1126">
        <v>18.75</v>
      </c>
      <c r="G20" s="1010">
        <v>1.1965539246968731</v>
      </c>
      <c r="I20" s="1316" t="s">
        <v>174</v>
      </c>
      <c r="J20" s="1315"/>
      <c r="K20" s="1012">
        <v>0.04</v>
      </c>
      <c r="L20" s="1012">
        <v>0.05</v>
      </c>
      <c r="M20" s="1012">
        <v>0.04</v>
      </c>
      <c r="N20" s="1109">
        <v>4.4791094336016815E-2</v>
      </c>
    </row>
    <row r="21" spans="1:15" ht="28.5" customHeight="1">
      <c r="A21" s="1316" t="s">
        <v>191</v>
      </c>
      <c r="B21" s="1315"/>
      <c r="C21" s="1123">
        <v>28</v>
      </c>
      <c r="D21" s="1123">
        <v>22</v>
      </c>
      <c r="E21" s="1123">
        <v>32</v>
      </c>
      <c r="F21" s="1126">
        <v>40.24</v>
      </c>
      <c r="G21" s="1010">
        <v>1.276776586060598</v>
      </c>
      <c r="I21" s="1316" t="s">
        <v>191</v>
      </c>
      <c r="J21" s="1315"/>
      <c r="K21" s="1012">
        <v>7.0000000000000007E-2</v>
      </c>
      <c r="L21" s="1012">
        <v>0.09</v>
      </c>
      <c r="M21" s="1012">
        <v>0.08</v>
      </c>
      <c r="N21" s="1109">
        <v>9.6127660591003555E-2</v>
      </c>
    </row>
    <row r="22" spans="1:15" ht="28.5" customHeight="1">
      <c r="A22" s="1316" t="s">
        <v>199</v>
      </c>
      <c r="B22" s="1315"/>
      <c r="C22" s="1127">
        <v>53</v>
      </c>
      <c r="D22" s="1127">
        <v>14</v>
      </c>
      <c r="E22" s="1123">
        <v>9</v>
      </c>
      <c r="F22" s="1126">
        <v>8.75</v>
      </c>
      <c r="G22" s="1010">
        <v>0.96048298572996715</v>
      </c>
      <c r="I22" s="1316" t="s">
        <v>199</v>
      </c>
      <c r="J22" s="1315"/>
      <c r="K22" s="1014">
        <v>0.14000000000000001</v>
      </c>
      <c r="L22" s="1014">
        <v>0.05</v>
      </c>
      <c r="M22" s="1012">
        <v>0.02</v>
      </c>
      <c r="N22" s="1108">
        <v>2.0902510690141179E-2</v>
      </c>
      <c r="O22" s="1008"/>
    </row>
    <row r="23" spans="1:15" ht="28.5" customHeight="1" thickBot="1">
      <c r="A23" s="1316" t="s">
        <v>251</v>
      </c>
      <c r="B23" s="1315"/>
      <c r="C23" s="1128">
        <v>63</v>
      </c>
      <c r="D23" s="1128">
        <v>44</v>
      </c>
      <c r="E23" s="1129">
        <v>81</v>
      </c>
      <c r="F23" s="1130">
        <v>94.59</v>
      </c>
      <c r="G23" s="1015">
        <v>1.1738644825018616</v>
      </c>
      <c r="I23" s="1316" t="s">
        <v>251</v>
      </c>
      <c r="J23" s="1315"/>
      <c r="K23" s="1016">
        <v>0.17</v>
      </c>
      <c r="L23" s="1016">
        <v>0.17</v>
      </c>
      <c r="M23" s="1017">
        <v>0.21</v>
      </c>
      <c r="N23" s="1113">
        <v>0.22596211270633765</v>
      </c>
    </row>
    <row r="24" spans="1:15" ht="28.5" customHeight="1" thickTop="1" thickBot="1">
      <c r="A24" s="1317" t="s">
        <v>234</v>
      </c>
      <c r="B24" s="1318"/>
      <c r="C24" s="1131">
        <v>369</v>
      </c>
      <c r="D24" s="1131">
        <v>257</v>
      </c>
      <c r="E24" s="1131">
        <v>389</v>
      </c>
      <c r="F24" s="1132">
        <v>418.61</v>
      </c>
      <c r="G24" s="1018">
        <v>1.0774231008131843</v>
      </c>
      <c r="I24" s="1317" t="s">
        <v>234</v>
      </c>
      <c r="J24" s="1318"/>
      <c r="K24" s="1019">
        <v>1</v>
      </c>
      <c r="L24" s="1019">
        <v>1</v>
      </c>
      <c r="M24" s="1019">
        <v>1</v>
      </c>
      <c r="N24" s="1111">
        <v>1</v>
      </c>
      <c r="O24" s="1008"/>
    </row>
    <row r="25" spans="1:15" ht="13.8" thickBot="1"/>
    <row r="26" spans="1:15">
      <c r="A26" s="1304" t="s">
        <v>118</v>
      </c>
      <c r="B26" s="1305"/>
      <c r="C26" s="1294" t="s">
        <v>228</v>
      </c>
      <c r="D26" s="1294" t="s">
        <v>229</v>
      </c>
      <c r="E26" s="1294" t="s">
        <v>230</v>
      </c>
      <c r="F26" s="1308" t="s">
        <v>231</v>
      </c>
      <c r="G26" s="1311" t="s">
        <v>232</v>
      </c>
      <c r="I26" s="1304" t="s">
        <v>118</v>
      </c>
      <c r="J26" s="1305"/>
      <c r="K26" s="1294" t="s">
        <v>228</v>
      </c>
      <c r="L26" s="1294" t="s">
        <v>229</v>
      </c>
      <c r="M26" s="1294" t="s">
        <v>230</v>
      </c>
      <c r="N26" s="1319" t="s">
        <v>231</v>
      </c>
    </row>
    <row r="27" spans="1:15">
      <c r="A27" s="1306"/>
      <c r="B27" s="1307"/>
      <c r="C27" s="1295"/>
      <c r="D27" s="1295"/>
      <c r="E27" s="1295"/>
      <c r="F27" s="1309"/>
      <c r="G27" s="1312"/>
      <c r="I27" s="1306"/>
      <c r="J27" s="1307"/>
      <c r="K27" s="1295"/>
      <c r="L27" s="1295"/>
      <c r="M27" s="1295"/>
      <c r="N27" s="1295"/>
      <c r="O27" s="1021"/>
    </row>
    <row r="28" spans="1:15" ht="14.4" thickBot="1">
      <c r="A28" s="1302" t="s">
        <v>252</v>
      </c>
      <c r="B28" s="1303"/>
      <c r="C28" s="1296"/>
      <c r="D28" s="1296"/>
      <c r="E28" s="1296"/>
      <c r="F28" s="1310"/>
      <c r="G28" s="1313"/>
      <c r="I28" s="1302" t="s">
        <v>253</v>
      </c>
      <c r="J28" s="1303"/>
      <c r="K28" s="1296"/>
      <c r="L28" s="1296"/>
      <c r="M28" s="1296"/>
      <c r="N28" s="1296"/>
      <c r="O28" s="1021"/>
    </row>
    <row r="29" spans="1:15" ht="28.5" customHeight="1" thickTop="1">
      <c r="A29" s="1300" t="s">
        <v>207</v>
      </c>
      <c r="B29" s="1301"/>
      <c r="C29" s="1123">
        <v>40</v>
      </c>
      <c r="D29" s="1123">
        <v>42</v>
      </c>
      <c r="E29" s="1123">
        <v>52</v>
      </c>
      <c r="F29" s="1124">
        <v>68.731700000000004</v>
      </c>
      <c r="G29" s="1010">
        <v>1.3157613126734755</v>
      </c>
      <c r="I29" s="1300" t="s">
        <v>207</v>
      </c>
      <c r="J29" s="1301"/>
      <c r="K29" s="1012">
        <v>0.13</v>
      </c>
      <c r="L29" s="1012">
        <v>0.15</v>
      </c>
      <c r="M29" s="1012">
        <v>0.18</v>
      </c>
      <c r="N29" s="1107">
        <v>0.22565317311796187</v>
      </c>
      <c r="O29" s="1008"/>
    </row>
    <row r="30" spans="1:15" ht="28.5" customHeight="1">
      <c r="A30" s="1314" t="s">
        <v>233</v>
      </c>
      <c r="B30" s="1315"/>
      <c r="C30" s="1125">
        <v>83</v>
      </c>
      <c r="D30" s="1125">
        <v>79</v>
      </c>
      <c r="E30" s="1125">
        <v>77</v>
      </c>
      <c r="F30" s="1126">
        <v>76.123919999999998</v>
      </c>
      <c r="G30" s="1010">
        <v>0.98383759478830912</v>
      </c>
      <c r="I30" s="1314" t="s">
        <v>233</v>
      </c>
      <c r="J30" s="1315"/>
      <c r="K30" s="1013">
        <v>0.26</v>
      </c>
      <c r="L30" s="1013">
        <v>0.27</v>
      </c>
      <c r="M30" s="1013">
        <v>0.26</v>
      </c>
      <c r="N30" s="1108">
        <v>0.24992258445779575</v>
      </c>
      <c r="O30" s="1008"/>
    </row>
    <row r="31" spans="1:15" ht="28.5" customHeight="1">
      <c r="A31" s="1316" t="s">
        <v>167</v>
      </c>
      <c r="B31" s="1315"/>
      <c r="C31" s="1123">
        <v>53</v>
      </c>
      <c r="D31" s="1123">
        <v>49</v>
      </c>
      <c r="E31" s="1123">
        <v>52</v>
      </c>
      <c r="F31" s="1126">
        <v>51.047939999999997</v>
      </c>
      <c r="G31" s="1010">
        <v>0.99115538574493334</v>
      </c>
      <c r="I31" s="1316" t="s">
        <v>167</v>
      </c>
      <c r="J31" s="1315"/>
      <c r="K31" s="1012">
        <v>0.17</v>
      </c>
      <c r="L31" s="1012">
        <v>0.17</v>
      </c>
      <c r="M31" s="1012">
        <v>0.17</v>
      </c>
      <c r="N31" s="1109">
        <v>0.16759558751108047</v>
      </c>
    </row>
    <row r="32" spans="1:15" ht="28.5" customHeight="1">
      <c r="A32" s="1316" t="s">
        <v>174</v>
      </c>
      <c r="B32" s="1315"/>
      <c r="C32" s="1123">
        <v>16</v>
      </c>
      <c r="D32" s="1123">
        <v>14</v>
      </c>
      <c r="E32" s="1123">
        <v>13</v>
      </c>
      <c r="F32" s="1126">
        <v>12.12405</v>
      </c>
      <c r="G32" s="1010">
        <v>0.96434315330320375</v>
      </c>
      <c r="I32" s="1316" t="s">
        <v>174</v>
      </c>
      <c r="J32" s="1315"/>
      <c r="K32" s="1012">
        <v>0.05</v>
      </c>
      <c r="L32" s="1012">
        <v>0.05</v>
      </c>
      <c r="M32" s="1012">
        <v>0.04</v>
      </c>
      <c r="N32" s="1109">
        <v>3.9804491283364531E-2</v>
      </c>
    </row>
    <row r="33" spans="1:14" ht="28.5" customHeight="1">
      <c r="A33" s="1316" t="s">
        <v>191</v>
      </c>
      <c r="B33" s="1315"/>
      <c r="C33" s="1123">
        <v>38</v>
      </c>
      <c r="D33" s="1123">
        <v>33</v>
      </c>
      <c r="E33" s="1123">
        <v>30</v>
      </c>
      <c r="F33" s="1126">
        <v>28.08212</v>
      </c>
      <c r="G33" s="1010">
        <v>0.92444995813951969</v>
      </c>
      <c r="I33" s="1316" t="s">
        <v>191</v>
      </c>
      <c r="J33" s="1315"/>
      <c r="K33" s="1012">
        <v>0.12</v>
      </c>
      <c r="L33" s="1012">
        <v>0.11</v>
      </c>
      <c r="M33" s="1012">
        <v>0.1</v>
      </c>
      <c r="N33" s="1109">
        <v>9.2196460816179132E-2</v>
      </c>
    </row>
    <row r="34" spans="1:14" ht="28.5" customHeight="1">
      <c r="A34" s="1316" t="s">
        <v>199</v>
      </c>
      <c r="B34" s="1315"/>
      <c r="C34" s="1127">
        <v>31</v>
      </c>
      <c r="D34" s="1127">
        <v>17</v>
      </c>
      <c r="E34" s="1123">
        <v>8</v>
      </c>
      <c r="F34" s="1126">
        <v>6.8932399999999996</v>
      </c>
      <c r="G34" s="1010">
        <v>0.91789561148521348</v>
      </c>
      <c r="I34" s="1316" t="s">
        <v>199</v>
      </c>
      <c r="J34" s="1315"/>
      <c r="K34" s="1014">
        <v>0.1</v>
      </c>
      <c r="L34" s="1014">
        <v>0.06</v>
      </c>
      <c r="M34" s="1012">
        <v>0.03</v>
      </c>
      <c r="N34" s="1109">
        <v>2.2631209166420436E-2</v>
      </c>
    </row>
    <row r="35" spans="1:14" ht="28.5" customHeight="1" thickBot="1">
      <c r="A35" s="1316" t="s">
        <v>251</v>
      </c>
      <c r="B35" s="1315"/>
      <c r="C35" s="1128">
        <v>53</v>
      </c>
      <c r="D35" s="1128">
        <v>56</v>
      </c>
      <c r="E35" s="1129">
        <v>63</v>
      </c>
      <c r="F35" s="1130">
        <v>61.587029999999999</v>
      </c>
      <c r="G35" s="1015">
        <v>0.97640081367107701</v>
      </c>
      <c r="I35" s="1316" t="s">
        <v>251</v>
      </c>
      <c r="J35" s="1315"/>
      <c r="K35" s="1016">
        <v>0.17</v>
      </c>
      <c r="L35" s="1016">
        <v>0.19</v>
      </c>
      <c r="M35" s="1017">
        <v>0.21</v>
      </c>
      <c r="N35" s="1113">
        <v>0.20219649364719788</v>
      </c>
    </row>
    <row r="36" spans="1:14" ht="28.5" customHeight="1" thickTop="1" thickBot="1">
      <c r="A36" s="1317" t="s">
        <v>234</v>
      </c>
      <c r="B36" s="1318"/>
      <c r="C36" s="1131">
        <v>315</v>
      </c>
      <c r="D36" s="1131">
        <v>290</v>
      </c>
      <c r="E36" s="1131">
        <v>295</v>
      </c>
      <c r="F36" s="1132">
        <v>304.58999999999997</v>
      </c>
      <c r="G36" s="1018">
        <v>1.0337349397590361</v>
      </c>
      <c r="I36" s="1317" t="s">
        <v>234</v>
      </c>
      <c r="J36" s="1318"/>
      <c r="K36" s="1019">
        <v>1</v>
      </c>
      <c r="L36" s="1019">
        <v>1</v>
      </c>
      <c r="M36" s="1019">
        <v>1</v>
      </c>
      <c r="N36" s="1114">
        <v>1</v>
      </c>
    </row>
  </sheetData>
  <mergeCells count="87">
    <mergeCell ref="A36:B36"/>
    <mergeCell ref="I36:J36"/>
    <mergeCell ref="A32:B32"/>
    <mergeCell ref="I32:J32"/>
    <mergeCell ref="A33:B33"/>
    <mergeCell ref="I33:J33"/>
    <mergeCell ref="A34:B34"/>
    <mergeCell ref="I34:J34"/>
    <mergeCell ref="A30:B30"/>
    <mergeCell ref="I30:J30"/>
    <mergeCell ref="A31:B31"/>
    <mergeCell ref="I31:J31"/>
    <mergeCell ref="A35:B35"/>
    <mergeCell ref="I35:J35"/>
    <mergeCell ref="K26:K28"/>
    <mergeCell ref="L26:L28"/>
    <mergeCell ref="M26:M28"/>
    <mergeCell ref="N26:N28"/>
    <mergeCell ref="A29:B29"/>
    <mergeCell ref="I29:J29"/>
    <mergeCell ref="A28:B28"/>
    <mergeCell ref="I28:J28"/>
    <mergeCell ref="A23:B23"/>
    <mergeCell ref="I23:J23"/>
    <mergeCell ref="A24:B24"/>
    <mergeCell ref="I24:J24"/>
    <mergeCell ref="A26:B27"/>
    <mergeCell ref="C26:C28"/>
    <mergeCell ref="D26:D28"/>
    <mergeCell ref="E26:E28"/>
    <mergeCell ref="F26:F28"/>
    <mergeCell ref="G26:G28"/>
    <mergeCell ref="I26:J27"/>
    <mergeCell ref="A20:B20"/>
    <mergeCell ref="I20:J20"/>
    <mergeCell ref="A21:B21"/>
    <mergeCell ref="I21:J21"/>
    <mergeCell ref="A22:B22"/>
    <mergeCell ref="I22:J22"/>
    <mergeCell ref="A17:B17"/>
    <mergeCell ref="I17:J17"/>
    <mergeCell ref="A18:B18"/>
    <mergeCell ref="I18:J18"/>
    <mergeCell ref="A19:B19"/>
    <mergeCell ref="I19:J19"/>
    <mergeCell ref="I14:J15"/>
    <mergeCell ref="K14:K16"/>
    <mergeCell ref="L14:L16"/>
    <mergeCell ref="M14:M16"/>
    <mergeCell ref="N14:N16"/>
    <mergeCell ref="A9:B9"/>
    <mergeCell ref="I9:J9"/>
    <mergeCell ref="A10:B10"/>
    <mergeCell ref="I10:J10"/>
    <mergeCell ref="A16:B16"/>
    <mergeCell ref="I16:J16"/>
    <mergeCell ref="A11:B11"/>
    <mergeCell ref="I11:J11"/>
    <mergeCell ref="A12:B12"/>
    <mergeCell ref="I12:J12"/>
    <mergeCell ref="A14:B15"/>
    <mergeCell ref="C14:C16"/>
    <mergeCell ref="D14:D16"/>
    <mergeCell ref="E14:E16"/>
    <mergeCell ref="F14:F16"/>
    <mergeCell ref="G14:G16"/>
    <mergeCell ref="A6:B6"/>
    <mergeCell ref="I6:J6"/>
    <mergeCell ref="A7:B7"/>
    <mergeCell ref="I7:J7"/>
    <mergeCell ref="A8:B8"/>
    <mergeCell ref="I8:J8"/>
    <mergeCell ref="K2:K4"/>
    <mergeCell ref="L2:L4"/>
    <mergeCell ref="M2:M4"/>
    <mergeCell ref="N2:N4"/>
    <mergeCell ref="A5:B5"/>
    <mergeCell ref="I5:J5"/>
    <mergeCell ref="A4:B4"/>
    <mergeCell ref="I4:J4"/>
    <mergeCell ref="A2:B3"/>
    <mergeCell ref="C2:C4"/>
    <mergeCell ref="D2:D4"/>
    <mergeCell ref="E2:E4"/>
    <mergeCell ref="F2:F4"/>
    <mergeCell ref="G2:G4"/>
    <mergeCell ref="I2:J3"/>
  </mergeCells>
  <phoneticPr fontId="3"/>
  <pageMargins left="0.39370078740157483" right="0.11811023622047245" top="0.70866141732283472" bottom="0.39370078740157483" header="0.35433070866141736" footer="0.19685039370078741"/>
  <pageSetup paperSize="9" scale="60" orientation="landscape" r:id="rId1"/>
  <headerFooter scaleWithDoc="0" alignWithMargins="0">
    <oddFooter>&amp;C14&amp;R&amp;"D,標準"R&amp;&amp;D expenses / CAPEX / Depreciation by Segment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53"/>
  <sheetViews>
    <sheetView showGridLines="0" zoomScale="70" zoomScaleNormal="70" zoomScaleSheetLayoutView="70" workbookViewId="0"/>
  </sheetViews>
  <sheetFormatPr defaultColWidth="9" defaultRowHeight="13.8"/>
  <cols>
    <col min="1" max="1" width="14.21875" style="24" customWidth="1"/>
    <col min="2" max="2" width="10" style="24" customWidth="1"/>
    <col min="3" max="11" width="11.21875" style="24" customWidth="1"/>
    <col min="12" max="12" width="27.33203125" style="24" customWidth="1"/>
    <col min="13" max="13" width="20.44140625" style="24" customWidth="1"/>
    <col min="14" max="19" width="11.109375" style="24" customWidth="1"/>
    <col min="20" max="20" width="12.109375" style="24" customWidth="1"/>
    <col min="21" max="21" width="24.21875" style="24" bestFit="1" customWidth="1"/>
    <col min="22" max="22" width="7.44140625" style="24" customWidth="1"/>
    <col min="23" max="16384" width="9" style="24"/>
  </cols>
  <sheetData>
    <row r="1" spans="1:22" ht="13.5" customHeight="1" thickBot="1">
      <c r="A1" s="33"/>
      <c r="B1" s="33"/>
      <c r="C1" s="33"/>
      <c r="D1" s="33"/>
      <c r="E1" s="33"/>
      <c r="F1" s="33"/>
      <c r="G1" s="33"/>
      <c r="H1" s="33"/>
      <c r="I1" s="33"/>
      <c r="J1" s="33"/>
      <c r="K1" s="33"/>
      <c r="L1" s="33"/>
      <c r="M1" s="33"/>
      <c r="N1" s="33"/>
      <c r="O1" s="34" t="s">
        <v>34</v>
      </c>
      <c r="P1" s="33"/>
      <c r="Q1" s="33"/>
      <c r="R1" s="33"/>
      <c r="T1" s="35"/>
      <c r="U1" s="1006" t="s">
        <v>35</v>
      </c>
    </row>
    <row r="2" spans="1:22" ht="15.6">
      <c r="A2" s="36"/>
      <c r="B2" s="37"/>
      <c r="C2" s="38" t="s">
        <v>36</v>
      </c>
      <c r="D2" s="39" t="s">
        <v>37</v>
      </c>
      <c r="E2" s="1147" t="s">
        <v>38</v>
      </c>
      <c r="F2" s="1148"/>
      <c r="G2" s="1148"/>
      <c r="H2" s="1148"/>
      <c r="I2" s="1148"/>
      <c r="J2" s="1148"/>
      <c r="K2" s="1149"/>
      <c r="L2" s="40" t="s">
        <v>39</v>
      </c>
      <c r="M2" s="40" t="s">
        <v>39</v>
      </c>
      <c r="N2" s="1150" t="s">
        <v>39</v>
      </c>
      <c r="O2" s="1151"/>
      <c r="P2" s="1151"/>
      <c r="Q2" s="1151"/>
      <c r="R2" s="1151"/>
      <c r="S2" s="1151"/>
      <c r="T2" s="1152"/>
      <c r="U2" s="41" t="s">
        <v>40</v>
      </c>
    </row>
    <row r="3" spans="1:22" ht="16.8">
      <c r="A3" s="1153" t="s">
        <v>41</v>
      </c>
      <c r="B3" s="1154"/>
      <c r="C3" s="42" t="s">
        <v>42</v>
      </c>
      <c r="D3" s="43" t="s">
        <v>42</v>
      </c>
      <c r="E3" s="1155" t="s">
        <v>43</v>
      </c>
      <c r="F3" s="1156"/>
      <c r="G3" s="1156"/>
      <c r="H3" s="1156"/>
      <c r="I3" s="1156"/>
      <c r="J3" s="1156"/>
      <c r="K3" s="1157"/>
      <c r="L3" s="44" t="s">
        <v>44</v>
      </c>
      <c r="M3" s="44" t="s">
        <v>45</v>
      </c>
      <c r="N3" s="1158" t="s">
        <v>42</v>
      </c>
      <c r="O3" s="1159"/>
      <c r="P3" s="1159"/>
      <c r="Q3" s="1159"/>
      <c r="R3" s="1159"/>
      <c r="S3" s="1159"/>
      <c r="T3" s="1159"/>
      <c r="U3" s="299" t="s">
        <v>44</v>
      </c>
    </row>
    <row r="4" spans="1:22" ht="11.25" customHeight="1" thickBot="1">
      <c r="A4" s="45"/>
      <c r="B4" s="46"/>
      <c r="C4" s="47"/>
      <c r="D4" s="47"/>
      <c r="E4" s="1142"/>
      <c r="F4" s="1143"/>
      <c r="G4" s="1143"/>
      <c r="H4" s="1143"/>
      <c r="I4" s="1143"/>
      <c r="J4" s="1143"/>
      <c r="K4" s="1144"/>
      <c r="L4" s="48" t="s">
        <v>46</v>
      </c>
      <c r="M4" s="48" t="s">
        <v>47</v>
      </c>
      <c r="N4" s="1145" t="s">
        <v>48</v>
      </c>
      <c r="O4" s="1145"/>
      <c r="P4" s="1145"/>
      <c r="Q4" s="1145"/>
      <c r="R4" s="1146"/>
      <c r="S4" s="1146"/>
      <c r="T4" s="1146"/>
      <c r="U4" s="1022" t="s">
        <v>48</v>
      </c>
    </row>
    <row r="5" spans="1:22" ht="19.5" customHeight="1" thickBot="1">
      <c r="A5" s="49"/>
      <c r="B5" s="50"/>
      <c r="C5" s="51" t="s">
        <v>49</v>
      </c>
      <c r="D5" s="52" t="s">
        <v>50</v>
      </c>
      <c r="E5" s="53" t="s">
        <v>51</v>
      </c>
      <c r="F5" s="54" t="s">
        <v>52</v>
      </c>
      <c r="G5" s="55" t="s">
        <v>53</v>
      </c>
      <c r="H5" s="56" t="s">
        <v>54</v>
      </c>
      <c r="I5" s="57" t="s">
        <v>55</v>
      </c>
      <c r="J5" s="57" t="s">
        <v>56</v>
      </c>
      <c r="K5" s="51" t="s">
        <v>49</v>
      </c>
      <c r="L5" s="58" t="s">
        <v>57</v>
      </c>
      <c r="M5" s="58" t="s">
        <v>58</v>
      </c>
      <c r="N5" s="59" t="s">
        <v>59</v>
      </c>
      <c r="O5" s="60" t="s">
        <v>52</v>
      </c>
      <c r="P5" s="61" t="s">
        <v>60</v>
      </c>
      <c r="Q5" s="62" t="s">
        <v>61</v>
      </c>
      <c r="R5" s="63" t="s">
        <v>62</v>
      </c>
      <c r="S5" s="63" t="s">
        <v>63</v>
      </c>
      <c r="T5" s="63" t="s">
        <v>50</v>
      </c>
      <c r="U5" s="64" t="s">
        <v>64</v>
      </c>
      <c r="V5" s="65"/>
    </row>
    <row r="6" spans="1:22" ht="21" customHeight="1" thickTop="1">
      <c r="A6" s="66" t="s">
        <v>65</v>
      </c>
      <c r="B6" s="67"/>
      <c r="C6" s="68">
        <v>8336.0400000000009</v>
      </c>
      <c r="D6" s="69">
        <v>7942.0102704800001</v>
      </c>
      <c r="E6" s="70">
        <v>2034.08602144</v>
      </c>
      <c r="F6" s="71">
        <v>2071.1803214600004</v>
      </c>
      <c r="G6" s="72">
        <v>2143.2643504399994</v>
      </c>
      <c r="H6" s="69">
        <v>2351.2907772700009</v>
      </c>
      <c r="I6" s="73">
        <v>4105.2663429000004</v>
      </c>
      <c r="J6" s="69">
        <v>4494.5551277100003</v>
      </c>
      <c r="K6" s="73">
        <v>8599.8214706100007</v>
      </c>
      <c r="L6" s="74">
        <v>9000</v>
      </c>
      <c r="M6" s="75">
        <v>8550</v>
      </c>
      <c r="N6" s="76">
        <v>2097.84495892</v>
      </c>
      <c r="O6" s="77">
        <v>2063.94504108</v>
      </c>
      <c r="P6" s="78">
        <v>2194.16</v>
      </c>
      <c r="Q6" s="76">
        <v>2238.87</v>
      </c>
      <c r="R6" s="75">
        <v>4161.79</v>
      </c>
      <c r="S6" s="75">
        <v>4433.03</v>
      </c>
      <c r="T6" s="79">
        <v>8594.82</v>
      </c>
      <c r="U6" s="80">
        <v>8300</v>
      </c>
      <c r="V6" s="1080"/>
    </row>
    <row r="7" spans="1:22" ht="21" customHeight="1">
      <c r="A7" s="66" t="s">
        <v>66</v>
      </c>
      <c r="B7" s="67"/>
      <c r="C7" s="73">
        <v>5127.920000000001</v>
      </c>
      <c r="D7" s="69">
        <v>4820.4034953649607</v>
      </c>
      <c r="E7" s="81">
        <v>1192.944950473209</v>
      </c>
      <c r="F7" s="82">
        <v>1209.6821664332113</v>
      </c>
      <c r="G7" s="82">
        <v>1237.3716651732097</v>
      </c>
      <c r="H7" s="69">
        <v>1381.700143343211</v>
      </c>
      <c r="I7" s="73">
        <v>2402.6271169064203</v>
      </c>
      <c r="J7" s="69">
        <v>2619.0718085164208</v>
      </c>
      <c r="K7" s="73">
        <v>5021.6989254228411</v>
      </c>
      <c r="L7" s="74">
        <v>5175</v>
      </c>
      <c r="M7" s="75">
        <v>5025</v>
      </c>
      <c r="N7" s="76">
        <v>1220.6836679799999</v>
      </c>
      <c r="O7" s="83">
        <v>1203.2563320200002</v>
      </c>
      <c r="P7" s="83">
        <v>1283.9999999999995</v>
      </c>
      <c r="Q7" s="76">
        <v>1345.9499999999998</v>
      </c>
      <c r="R7" s="75">
        <v>2423.94</v>
      </c>
      <c r="S7" s="75">
        <v>2629.9499999999994</v>
      </c>
      <c r="T7" s="75">
        <v>5053.8899999999994</v>
      </c>
      <c r="U7" s="84">
        <v>4810</v>
      </c>
    </row>
    <row r="8" spans="1:22" ht="21" customHeight="1">
      <c r="A8" s="85" t="s">
        <v>67</v>
      </c>
      <c r="B8" s="86"/>
      <c r="C8" s="87">
        <v>3208.12</v>
      </c>
      <c r="D8" s="88">
        <v>3121.6067751150399</v>
      </c>
      <c r="E8" s="81">
        <v>841.14107096679095</v>
      </c>
      <c r="F8" s="71">
        <v>861.49815502678916</v>
      </c>
      <c r="G8" s="89">
        <v>905.89268526679007</v>
      </c>
      <c r="H8" s="88">
        <v>969.59063392678991</v>
      </c>
      <c r="I8" s="87">
        <v>1702.6392259935801</v>
      </c>
      <c r="J8" s="88">
        <v>1875.48331919358</v>
      </c>
      <c r="K8" s="87">
        <v>3578.1225451871601</v>
      </c>
      <c r="L8" s="90">
        <v>3825</v>
      </c>
      <c r="M8" s="91">
        <v>3525</v>
      </c>
      <c r="N8" s="92">
        <v>877.16129093999996</v>
      </c>
      <c r="O8" s="77">
        <v>860.68870905999995</v>
      </c>
      <c r="P8" s="93">
        <v>910.16000000000031</v>
      </c>
      <c r="Q8" s="92">
        <v>892.91999999999962</v>
      </c>
      <c r="R8" s="91">
        <v>1737.85</v>
      </c>
      <c r="S8" s="91">
        <v>1803.08</v>
      </c>
      <c r="T8" s="91">
        <v>3540.93</v>
      </c>
      <c r="U8" s="94">
        <v>3490</v>
      </c>
    </row>
    <row r="9" spans="1:22" ht="19.5" customHeight="1">
      <c r="A9" s="95"/>
      <c r="B9" s="96" t="s">
        <v>68</v>
      </c>
      <c r="C9" s="97">
        <v>2057.35</v>
      </c>
      <c r="D9" s="98">
        <v>1930.9262083133301</v>
      </c>
      <c r="E9" s="99">
        <v>483.35563369382299</v>
      </c>
      <c r="F9" s="100">
        <v>510.06952453382297</v>
      </c>
      <c r="G9" s="101">
        <v>548.76986139382393</v>
      </c>
      <c r="H9" s="98">
        <v>582.61860791381991</v>
      </c>
      <c r="I9" s="97">
        <v>993.42515822764597</v>
      </c>
      <c r="J9" s="98">
        <v>1131.3884693076438</v>
      </c>
      <c r="K9" s="97">
        <v>2124.8136275352899</v>
      </c>
      <c r="L9" s="102">
        <v>2250</v>
      </c>
      <c r="M9" s="103">
        <v>2200</v>
      </c>
      <c r="N9" s="104">
        <v>537.11087092000002</v>
      </c>
      <c r="O9" s="105">
        <v>540.4691290799999</v>
      </c>
      <c r="P9" s="106">
        <v>559.72</v>
      </c>
      <c r="Q9" s="104">
        <v>559.53</v>
      </c>
      <c r="R9" s="103">
        <v>1077.58</v>
      </c>
      <c r="S9" s="103">
        <v>1119.25</v>
      </c>
      <c r="T9" s="103">
        <v>2196.83</v>
      </c>
      <c r="U9" s="107">
        <v>2250</v>
      </c>
    </row>
    <row r="10" spans="1:22" ht="19.5" customHeight="1">
      <c r="A10" s="45"/>
      <c r="B10" s="108" t="s">
        <v>69</v>
      </c>
      <c r="C10" s="109">
        <v>527.9</v>
      </c>
      <c r="D10" s="110">
        <v>505.39424616909599</v>
      </c>
      <c r="E10" s="111">
        <v>130.882763166177</v>
      </c>
      <c r="F10" s="112">
        <v>143.08307503617797</v>
      </c>
      <c r="G10" s="113">
        <v>146.13789114617703</v>
      </c>
      <c r="H10" s="110">
        <v>170.66240045617798</v>
      </c>
      <c r="I10" s="109">
        <v>273.96583820235497</v>
      </c>
      <c r="J10" s="110">
        <v>316.800291602355</v>
      </c>
      <c r="K10" s="109">
        <v>590.76612980470998</v>
      </c>
      <c r="L10" s="114">
        <v>645</v>
      </c>
      <c r="M10" s="115">
        <v>605</v>
      </c>
      <c r="N10" s="116">
        <v>143.95683227000001</v>
      </c>
      <c r="O10" s="117">
        <v>150.67316772999999</v>
      </c>
      <c r="P10" s="118">
        <v>147.68</v>
      </c>
      <c r="Q10" s="116">
        <v>135.45999999999998</v>
      </c>
      <c r="R10" s="115">
        <v>294.63</v>
      </c>
      <c r="S10" s="115">
        <v>283.14</v>
      </c>
      <c r="T10" s="115">
        <v>577.77</v>
      </c>
      <c r="U10" s="119">
        <v>590</v>
      </c>
    </row>
    <row r="11" spans="1:22" ht="19.5" customHeight="1">
      <c r="A11" s="66" t="s">
        <v>70</v>
      </c>
      <c r="B11" s="67"/>
      <c r="C11" s="73">
        <v>2585.25</v>
      </c>
      <c r="D11" s="69">
        <v>2436.3204544824262</v>
      </c>
      <c r="E11" s="120">
        <v>614.23839685999997</v>
      </c>
      <c r="F11" s="71">
        <v>653.15259957000103</v>
      </c>
      <c r="G11" s="71">
        <v>694.90775254000118</v>
      </c>
      <c r="H11" s="69">
        <v>753.28100836999783</v>
      </c>
      <c r="I11" s="73">
        <v>1267.390996430001</v>
      </c>
      <c r="J11" s="69">
        <v>1448.188760909999</v>
      </c>
      <c r="K11" s="73">
        <v>2715.57975734</v>
      </c>
      <c r="L11" s="74">
        <v>2895</v>
      </c>
      <c r="M11" s="75">
        <v>2805</v>
      </c>
      <c r="N11" s="76">
        <v>681.06770318999997</v>
      </c>
      <c r="O11" s="77">
        <v>691.14229681000006</v>
      </c>
      <c r="P11" s="77">
        <v>707.40000000000009</v>
      </c>
      <c r="Q11" s="78">
        <v>694.98999999999978</v>
      </c>
      <c r="R11" s="121">
        <v>1372.21</v>
      </c>
      <c r="S11" s="121">
        <v>1402.3899999999999</v>
      </c>
      <c r="T11" s="75">
        <v>2774.6</v>
      </c>
      <c r="U11" s="84">
        <v>2840</v>
      </c>
    </row>
    <row r="12" spans="1:22" ht="21" customHeight="1">
      <c r="A12" s="85" t="s">
        <v>71</v>
      </c>
      <c r="B12" s="86"/>
      <c r="C12" s="87">
        <v>622.87</v>
      </c>
      <c r="D12" s="88">
        <v>685.286320632615</v>
      </c>
      <c r="E12" s="81">
        <v>226.90267410679101</v>
      </c>
      <c r="F12" s="82">
        <v>208.345555456791</v>
      </c>
      <c r="G12" s="89">
        <v>210.98493272678996</v>
      </c>
      <c r="H12" s="88">
        <v>216.30962555679105</v>
      </c>
      <c r="I12" s="87">
        <v>435.24822956358202</v>
      </c>
      <c r="J12" s="88">
        <v>427.29455828358101</v>
      </c>
      <c r="K12" s="73">
        <v>862.54278784716303</v>
      </c>
      <c r="L12" s="90">
        <v>930</v>
      </c>
      <c r="M12" s="91">
        <v>720</v>
      </c>
      <c r="N12" s="92">
        <v>196.09358775000001</v>
      </c>
      <c r="O12" s="83">
        <v>169.54641224999997</v>
      </c>
      <c r="P12" s="93">
        <v>202.76</v>
      </c>
      <c r="Q12" s="92">
        <v>197.93000000000006</v>
      </c>
      <c r="R12" s="91">
        <v>365.64</v>
      </c>
      <c r="S12" s="91">
        <v>400.69000000000005</v>
      </c>
      <c r="T12" s="91">
        <v>766.33</v>
      </c>
      <c r="U12" s="94">
        <v>650</v>
      </c>
      <c r="V12" s="1080"/>
    </row>
    <row r="13" spans="1:22" ht="23.25" customHeight="1">
      <c r="A13" s="122" t="s">
        <v>72</v>
      </c>
      <c r="B13" s="86"/>
      <c r="C13" s="87">
        <v>-33.99</v>
      </c>
      <c r="D13" s="87">
        <v>30.3699488726146</v>
      </c>
      <c r="E13" s="88">
        <v>9.2180381267907894</v>
      </c>
      <c r="F13" s="82">
        <v>15.615005996790812</v>
      </c>
      <c r="G13" s="89">
        <v>-3.7042751232092002</v>
      </c>
      <c r="H13" s="88">
        <v>7.7419714067907002</v>
      </c>
      <c r="I13" s="87">
        <v>24.833044123581601</v>
      </c>
      <c r="J13" s="88">
        <v>4.0376962835815</v>
      </c>
      <c r="K13" s="73">
        <v>28.870740407163101</v>
      </c>
      <c r="L13" s="90">
        <v>50</v>
      </c>
      <c r="M13" s="91">
        <v>40</v>
      </c>
      <c r="N13" s="92">
        <v>-9.8423651499999991</v>
      </c>
      <c r="O13" s="83">
        <v>15.53236515</v>
      </c>
      <c r="P13" s="93">
        <v>36.36</v>
      </c>
      <c r="Q13" s="92">
        <v>-30.04</v>
      </c>
      <c r="R13" s="91">
        <v>5.69</v>
      </c>
      <c r="S13" s="91">
        <v>6.3199999999999994</v>
      </c>
      <c r="T13" s="91">
        <v>12.01</v>
      </c>
      <c r="U13" s="94">
        <v>50</v>
      </c>
    </row>
    <row r="14" spans="1:22" ht="23.25" customHeight="1">
      <c r="A14" s="1164" t="s">
        <v>73</v>
      </c>
      <c r="B14" s="1165"/>
      <c r="C14" s="97">
        <v>656.86</v>
      </c>
      <c r="D14" s="87">
        <v>654.91637175999983</v>
      </c>
      <c r="E14" s="98">
        <v>217.68463598</v>
      </c>
      <c r="F14" s="100">
        <v>192.73054946000002</v>
      </c>
      <c r="G14" s="101">
        <v>214.68920784999995</v>
      </c>
      <c r="H14" s="98">
        <v>208.56765415000007</v>
      </c>
      <c r="I14" s="97">
        <v>410.41518544000002</v>
      </c>
      <c r="J14" s="98">
        <v>423.25686200000001</v>
      </c>
      <c r="K14" s="73">
        <v>833.67204744000003</v>
      </c>
      <c r="L14" s="102">
        <v>880</v>
      </c>
      <c r="M14" s="103">
        <v>680</v>
      </c>
      <c r="N14" s="104">
        <v>205.93595289999999</v>
      </c>
      <c r="O14" s="105">
        <v>154.0140471</v>
      </c>
      <c r="P14" s="106">
        <v>166.39000000000004</v>
      </c>
      <c r="Q14" s="104">
        <v>227.98000000000002</v>
      </c>
      <c r="R14" s="103">
        <v>359.95</v>
      </c>
      <c r="S14" s="103">
        <v>394.37000000000006</v>
      </c>
      <c r="T14" s="103">
        <v>754.32</v>
      </c>
      <c r="U14" s="107">
        <v>600</v>
      </c>
    </row>
    <row r="15" spans="1:22" ht="21" customHeight="1">
      <c r="A15" s="1164" t="s">
        <v>74</v>
      </c>
      <c r="B15" s="1165"/>
      <c r="C15" s="97">
        <v>200.43</v>
      </c>
      <c r="D15" s="98">
        <v>198.81719494000001</v>
      </c>
      <c r="E15" s="81">
        <v>60.919479809999999</v>
      </c>
      <c r="F15" s="100">
        <v>49.892620260000001</v>
      </c>
      <c r="G15" s="101">
        <v>52.545938599999985</v>
      </c>
      <c r="H15" s="98">
        <v>52.788290140000015</v>
      </c>
      <c r="I15" s="97">
        <v>110.81210007</v>
      </c>
      <c r="J15" s="98">
        <v>105.33422874</v>
      </c>
      <c r="K15" s="73">
        <v>216.14632881</v>
      </c>
      <c r="L15" s="102">
        <v>245</v>
      </c>
      <c r="M15" s="103">
        <v>175</v>
      </c>
      <c r="N15" s="104">
        <v>56.07</v>
      </c>
      <c r="O15" s="105">
        <v>36.520000000000003</v>
      </c>
      <c r="P15" s="106">
        <v>38.960000000000008</v>
      </c>
      <c r="Q15" s="104">
        <v>57.079999999999984</v>
      </c>
      <c r="R15" s="103">
        <v>92.59</v>
      </c>
      <c r="S15" s="103">
        <v>96.039999999999992</v>
      </c>
      <c r="T15" s="103">
        <v>188.63</v>
      </c>
      <c r="U15" s="107">
        <v>155</v>
      </c>
    </row>
    <row r="16" spans="1:22" ht="21" customHeight="1">
      <c r="A16" s="1164" t="s">
        <v>75</v>
      </c>
      <c r="B16" s="1165"/>
      <c r="C16" s="87">
        <v>-16.47</v>
      </c>
      <c r="D16" s="87">
        <v>-3.7716469400000006</v>
      </c>
      <c r="E16" s="88">
        <v>1.57991159</v>
      </c>
      <c r="F16" s="82">
        <v>-5.01635323</v>
      </c>
      <c r="G16" s="89">
        <v>-1.5462241599999995</v>
      </c>
      <c r="H16" s="88">
        <v>-9.0786053300000003</v>
      </c>
      <c r="I16" s="87">
        <v>-3.43644164</v>
      </c>
      <c r="J16" s="88">
        <v>-10.62482949</v>
      </c>
      <c r="K16" s="73">
        <v>-14.06127113</v>
      </c>
      <c r="L16" s="102">
        <v>-10</v>
      </c>
      <c r="M16" s="103">
        <v>5</v>
      </c>
      <c r="N16" s="104">
        <v>3.09</v>
      </c>
      <c r="O16" s="105">
        <v>0.12000000000000011</v>
      </c>
      <c r="P16" s="106">
        <v>4.0599999999999996</v>
      </c>
      <c r="Q16" s="104">
        <v>15.190000000000001</v>
      </c>
      <c r="R16" s="103">
        <v>3.21</v>
      </c>
      <c r="S16" s="103">
        <v>19.25</v>
      </c>
      <c r="T16" s="103">
        <v>22.46</v>
      </c>
      <c r="U16" s="107">
        <v>20</v>
      </c>
    </row>
    <row r="17" spans="1:21" ht="29.25" customHeight="1" thickBot="1">
      <c r="A17" s="1166" t="s">
        <v>76</v>
      </c>
      <c r="B17" s="1167"/>
      <c r="C17" s="123">
        <v>472.9</v>
      </c>
      <c r="D17" s="124">
        <v>459.87082375999989</v>
      </c>
      <c r="E17" s="125">
        <v>155.18524458000002</v>
      </c>
      <c r="F17" s="126">
        <v>147.85428242999996</v>
      </c>
      <c r="G17" s="127">
        <v>163.68949341000001</v>
      </c>
      <c r="H17" s="128">
        <v>164.85796934000007</v>
      </c>
      <c r="I17" s="124">
        <v>303.03952700999997</v>
      </c>
      <c r="J17" s="128">
        <v>328.54746275000008</v>
      </c>
      <c r="K17" s="123">
        <v>631.58698976000005</v>
      </c>
      <c r="L17" s="129">
        <v>645</v>
      </c>
      <c r="M17" s="130">
        <v>500</v>
      </c>
      <c r="N17" s="131">
        <v>146.77522475999999</v>
      </c>
      <c r="O17" s="132">
        <v>117.37477523999999</v>
      </c>
      <c r="P17" s="133">
        <v>123.37</v>
      </c>
      <c r="Q17" s="131">
        <v>155.71000000000004</v>
      </c>
      <c r="R17" s="130">
        <v>264.14999999999998</v>
      </c>
      <c r="S17" s="130">
        <v>279.08000000000004</v>
      </c>
      <c r="T17" s="130">
        <v>543.23</v>
      </c>
      <c r="U17" s="134">
        <v>425</v>
      </c>
    </row>
    <row r="18" spans="1:21" s="29" customFormat="1" ht="14.25" customHeight="1" thickBot="1">
      <c r="A18" s="135"/>
      <c r="B18" s="136"/>
      <c r="C18" s="137"/>
      <c r="D18" s="137"/>
      <c r="E18" s="137"/>
      <c r="F18" s="137"/>
      <c r="G18" s="137"/>
      <c r="H18" s="137"/>
      <c r="I18" s="138"/>
      <c r="J18" s="137"/>
      <c r="K18" s="137"/>
      <c r="L18" s="137"/>
      <c r="M18" s="137"/>
      <c r="N18" s="137"/>
      <c r="O18" s="137"/>
      <c r="P18" s="137"/>
      <c r="Q18" s="137"/>
      <c r="R18" s="137"/>
      <c r="S18" s="137"/>
      <c r="T18" s="137"/>
    </row>
    <row r="19" spans="1:21" ht="21" customHeight="1">
      <c r="A19" s="139" t="s">
        <v>77</v>
      </c>
      <c r="B19" s="140"/>
      <c r="C19" s="141">
        <v>0.38484940091458292</v>
      </c>
      <c r="D19" s="141">
        <v>0.39304995445773655</v>
      </c>
      <c r="E19" s="142">
        <v>0.41352286093157359</v>
      </c>
      <c r="F19" s="143">
        <v>0.41594550995903079</v>
      </c>
      <c r="G19" s="143">
        <v>0.42266959980033059</v>
      </c>
      <c r="H19" s="144">
        <v>0.41236526051981826</v>
      </c>
      <c r="I19" s="145">
        <v>0.41474513071198665</v>
      </c>
      <c r="J19" s="142">
        <v>0.41727896663916297</v>
      </c>
      <c r="K19" s="141">
        <v>0.41606939834919127</v>
      </c>
      <c r="L19" s="146">
        <v>0.42499999999999999</v>
      </c>
      <c r="M19" s="147">
        <v>0.41228070175438597</v>
      </c>
      <c r="N19" s="148">
        <v>0.41812493683593038</v>
      </c>
      <c r="O19" s="149">
        <v>0.41701144746064922</v>
      </c>
      <c r="P19" s="149">
        <v>0.41481022350238833</v>
      </c>
      <c r="Q19" s="150">
        <v>0.39882619357086374</v>
      </c>
      <c r="R19" s="147">
        <v>0.41757272711982102</v>
      </c>
      <c r="S19" s="147">
        <v>0.40673760385109059</v>
      </c>
      <c r="T19" s="147">
        <v>0.41198419513148615</v>
      </c>
      <c r="U19" s="151">
        <v>0.42</v>
      </c>
    </row>
    <row r="20" spans="1:21" s="166" customFormat="1" ht="18.75" customHeight="1">
      <c r="A20" s="152" t="s">
        <v>78</v>
      </c>
      <c r="B20" s="153"/>
      <c r="C20" s="154">
        <v>0.24680183876276982</v>
      </c>
      <c r="D20" s="155">
        <v>0.24312814294517759</v>
      </c>
      <c r="E20" s="156">
        <v>0.23762792163117999</v>
      </c>
      <c r="F20" s="157">
        <v>0.24626997429864952</v>
      </c>
      <c r="G20" s="157">
        <v>0.25604394590017082</v>
      </c>
      <c r="H20" s="158">
        <v>0.24778671083390094</v>
      </c>
      <c r="I20" s="159">
        <v>0.24198799182561215</v>
      </c>
      <c r="J20" s="155">
        <v>0.2517242390314372</v>
      </c>
      <c r="K20" s="154">
        <v>0.24707648115683187</v>
      </c>
      <c r="L20" s="160">
        <v>0.25</v>
      </c>
      <c r="M20" s="161">
        <v>0.25730994152046782</v>
      </c>
      <c r="N20" s="162">
        <v>0.25602982176362177</v>
      </c>
      <c r="O20" s="163">
        <v>0.261862170902181</v>
      </c>
      <c r="P20" s="163">
        <v>0.25509534400408362</v>
      </c>
      <c r="Q20" s="164">
        <v>0.2499162523951815</v>
      </c>
      <c r="R20" s="161">
        <v>0.2589222425927305</v>
      </c>
      <c r="S20" s="161">
        <v>0.25247968094057566</v>
      </c>
      <c r="T20" s="161">
        <v>0.25559930283589416</v>
      </c>
      <c r="U20" s="165">
        <v>0.27108433734939757</v>
      </c>
    </row>
    <row r="21" spans="1:21" s="166" customFormat="1" ht="18.75" customHeight="1">
      <c r="A21" s="167" t="s">
        <v>79</v>
      </c>
      <c r="B21" s="168"/>
      <c r="C21" s="169">
        <v>6.3327431250329885E-2</v>
      </c>
      <c r="D21" s="170">
        <v>6.3635556862425322E-2</v>
      </c>
      <c r="E21" s="156">
        <v>6.4344753263443868E-2</v>
      </c>
      <c r="F21" s="171">
        <v>6.9082867171756906E-2</v>
      </c>
      <c r="G21" s="171">
        <v>6.8184725377518546E-2</v>
      </c>
      <c r="H21" s="172">
        <v>7.2582430937924214E-2</v>
      </c>
      <c r="I21" s="173">
        <v>6.6735216504569789E-2</v>
      </c>
      <c r="J21" s="170">
        <v>7.0485350073738323E-2</v>
      </c>
      <c r="K21" s="169">
        <v>6.8695162082568886E-2</v>
      </c>
      <c r="L21" s="160">
        <v>7.166666666666667E-2</v>
      </c>
      <c r="M21" s="161">
        <v>7.0760233918128607E-2</v>
      </c>
      <c r="N21" s="162">
        <v>6.8621292368579515E-2</v>
      </c>
      <c r="O21" s="163">
        <v>7.3002509626495321E-2</v>
      </c>
      <c r="P21" s="163">
        <v>6.7305939402778292E-2</v>
      </c>
      <c r="Q21" s="164">
        <v>6.0503736259809628E-2</v>
      </c>
      <c r="R21" s="161">
        <v>7.079405736473969E-2</v>
      </c>
      <c r="S21" s="161">
        <v>6.3870535502805081E-2</v>
      </c>
      <c r="T21" s="161">
        <v>6.722304830118607E-2</v>
      </c>
      <c r="U21" s="165">
        <v>7.1084337349397592E-2</v>
      </c>
    </row>
    <row r="22" spans="1:21" s="166" customFormat="1" ht="17.25" customHeight="1">
      <c r="A22" s="167" t="s">
        <v>80</v>
      </c>
      <c r="B22" s="168"/>
      <c r="C22" s="169">
        <v>0.3101292700130997</v>
      </c>
      <c r="D22" s="170">
        <v>0.30676369980760293</v>
      </c>
      <c r="E22" s="156">
        <v>0.30197267489462382</v>
      </c>
      <c r="F22" s="171">
        <v>0.31535284147040649</v>
      </c>
      <c r="G22" s="171">
        <v>0.32422867127768945</v>
      </c>
      <c r="H22" s="172">
        <v>0.32036914177182513</v>
      </c>
      <c r="I22" s="173">
        <v>0.30872320833018196</v>
      </c>
      <c r="J22" s="170">
        <v>0.32220958910517555</v>
      </c>
      <c r="K22" s="169">
        <v>0.31577164323940077</v>
      </c>
      <c r="L22" s="160">
        <v>0.32166666666666666</v>
      </c>
      <c r="M22" s="161">
        <v>0.32807017543859651</v>
      </c>
      <c r="N22" s="162">
        <v>0.32465111413220127</v>
      </c>
      <c r="O22" s="163">
        <v>0.33486468052867641</v>
      </c>
      <c r="P22" s="163">
        <v>0.32240128340686192</v>
      </c>
      <c r="Q22" s="164">
        <v>0.31041998865499104</v>
      </c>
      <c r="R22" s="161">
        <v>0.32971629995747026</v>
      </c>
      <c r="S22" s="161">
        <v>0.31635021644338068</v>
      </c>
      <c r="T22" s="161">
        <v>0.32282235113708024</v>
      </c>
      <c r="U22" s="165">
        <v>0.34216867469879519</v>
      </c>
    </row>
    <row r="23" spans="1:21" s="166" customFormat="1" ht="21.75" customHeight="1" thickBot="1">
      <c r="A23" s="174" t="s">
        <v>81</v>
      </c>
      <c r="B23" s="175"/>
      <c r="C23" s="176">
        <v>7.4720130901483189E-2</v>
      </c>
      <c r="D23" s="177">
        <v>8.6286254650133759E-2</v>
      </c>
      <c r="E23" s="178">
        <v>0.11155018603694977</v>
      </c>
      <c r="F23" s="179">
        <v>0.10059266848862569</v>
      </c>
      <c r="G23" s="179">
        <v>9.8440928522641649E-2</v>
      </c>
      <c r="H23" s="180">
        <v>9.1996118747992697E-2</v>
      </c>
      <c r="I23" s="181">
        <v>0.10602192238180541</v>
      </c>
      <c r="J23" s="181">
        <v>9.5069377533987406E-2</v>
      </c>
      <c r="K23" s="176">
        <v>0.10029775510979082</v>
      </c>
      <c r="L23" s="182">
        <v>0.10333333333333333</v>
      </c>
      <c r="M23" s="183">
        <v>8.4210526315789472E-2</v>
      </c>
      <c r="N23" s="184">
        <v>9.3473822703729142E-2</v>
      </c>
      <c r="O23" s="185">
        <v>8.2146766931972898E-2</v>
      </c>
      <c r="P23" s="185">
        <v>9.2408940095526304E-2</v>
      </c>
      <c r="Q23" s="186">
        <v>8.8406204915872769E-2</v>
      </c>
      <c r="R23" s="183">
        <v>8.7856427162350814E-2</v>
      </c>
      <c r="S23" s="183">
        <v>9.0387387407709865E-2</v>
      </c>
      <c r="T23" s="183">
        <v>8.9161843994405937E-2</v>
      </c>
      <c r="U23" s="187">
        <v>7.8313253012048195E-2</v>
      </c>
    </row>
    <row r="24" spans="1:21" s="29" customFormat="1" ht="14.25" customHeight="1" thickBot="1">
      <c r="A24" s="135"/>
      <c r="B24" s="136"/>
      <c r="C24" s="137"/>
      <c r="D24" s="137"/>
      <c r="E24" s="137"/>
      <c r="F24" s="137"/>
      <c r="G24" s="137"/>
      <c r="H24" s="137"/>
      <c r="I24" s="138"/>
      <c r="J24" s="137"/>
      <c r="K24" s="137"/>
      <c r="L24" s="137"/>
      <c r="M24" s="137"/>
      <c r="N24" s="137"/>
      <c r="O24" s="137"/>
      <c r="P24" s="137"/>
      <c r="Q24" s="137"/>
      <c r="R24" s="137"/>
      <c r="S24" s="137"/>
      <c r="T24" s="137"/>
    </row>
    <row r="25" spans="1:21" ht="21.75" customHeight="1">
      <c r="A25" s="139" t="s">
        <v>82</v>
      </c>
      <c r="B25" s="140"/>
      <c r="C25" s="188">
        <v>368.58900737999994</v>
      </c>
      <c r="D25" s="188">
        <v>256.91906793000004</v>
      </c>
      <c r="E25" s="188">
        <v>52.38</v>
      </c>
      <c r="F25" s="189">
        <v>79.301426250000006</v>
      </c>
      <c r="G25" s="189">
        <v>104.83857374999999</v>
      </c>
      <c r="H25" s="189">
        <v>152.00000000000003</v>
      </c>
      <c r="I25" s="190">
        <v>131.68142624999999</v>
      </c>
      <c r="J25" s="191">
        <v>256.83857375000002</v>
      </c>
      <c r="K25" s="192">
        <v>388.52</v>
      </c>
      <c r="L25" s="193">
        <v>520</v>
      </c>
      <c r="M25" s="194">
        <v>470</v>
      </c>
      <c r="N25" s="195">
        <v>85.84</v>
      </c>
      <c r="O25" s="193">
        <v>106.85999999999999</v>
      </c>
      <c r="P25" s="196">
        <v>93.32</v>
      </c>
      <c r="Q25" s="193">
        <v>132.59000000000003</v>
      </c>
      <c r="R25" s="194">
        <v>192.7</v>
      </c>
      <c r="S25" s="194">
        <v>225.91000000000003</v>
      </c>
      <c r="T25" s="194">
        <v>418.61</v>
      </c>
      <c r="U25" s="197">
        <v>485</v>
      </c>
    </row>
    <row r="26" spans="1:21" ht="21.75" customHeight="1" thickBot="1">
      <c r="A26" s="198" t="s">
        <v>83</v>
      </c>
      <c r="B26" s="199"/>
      <c r="C26" s="200">
        <v>314.59525167999999</v>
      </c>
      <c r="D26" s="200">
        <v>289.65574299000002</v>
      </c>
      <c r="E26" s="200">
        <v>67.48</v>
      </c>
      <c r="F26" s="201">
        <v>70.38000000000001</v>
      </c>
      <c r="G26" s="201">
        <v>76.039999999999992</v>
      </c>
      <c r="H26" s="201">
        <v>80.752037619999982</v>
      </c>
      <c r="I26" s="202">
        <v>137.86000000000001</v>
      </c>
      <c r="J26" s="203">
        <v>156.79203761999997</v>
      </c>
      <c r="K26" s="204">
        <v>294.65203761999999</v>
      </c>
      <c r="L26" s="205">
        <v>305</v>
      </c>
      <c r="M26" s="206">
        <v>310</v>
      </c>
      <c r="N26" s="207">
        <v>70.94</v>
      </c>
      <c r="O26" s="205">
        <v>75.960000000000008</v>
      </c>
      <c r="P26" s="208">
        <v>78.180000000000007</v>
      </c>
      <c r="Q26" s="205">
        <v>79.509999999999962</v>
      </c>
      <c r="R26" s="206">
        <v>146.9</v>
      </c>
      <c r="S26" s="206">
        <v>157.68999999999997</v>
      </c>
      <c r="T26" s="206">
        <v>304.58999999999997</v>
      </c>
      <c r="U26" s="209">
        <v>325</v>
      </c>
    </row>
    <row r="27" spans="1:21" s="29" customFormat="1" ht="14.25" customHeight="1" thickBot="1">
      <c r="A27" s="135"/>
      <c r="B27" s="136"/>
      <c r="C27" s="137"/>
      <c r="D27" s="137"/>
      <c r="E27" s="137"/>
      <c r="F27" s="137"/>
      <c r="G27" s="137"/>
      <c r="H27" s="137"/>
      <c r="I27" s="138"/>
      <c r="J27" s="137"/>
      <c r="K27" s="137"/>
      <c r="L27" s="137"/>
      <c r="M27" s="137"/>
      <c r="N27" s="137"/>
      <c r="O27" s="137"/>
      <c r="P27" s="137"/>
      <c r="Q27" s="137"/>
      <c r="R27" s="137"/>
      <c r="S27" s="137"/>
      <c r="T27" s="137"/>
    </row>
    <row r="28" spans="1:21" ht="21.75" customHeight="1" thickBot="1">
      <c r="A28" s="210" t="s">
        <v>84</v>
      </c>
      <c r="B28" s="211"/>
      <c r="C28" s="212" t="str">
        <f t="shared" ref="C28:K28" si="0">C5</f>
        <v>Full (A)</v>
      </c>
      <c r="D28" s="212" t="s">
        <v>85</v>
      </c>
      <c r="E28" s="212" t="str">
        <f t="shared" si="0"/>
        <v>Q1 (A)</v>
      </c>
      <c r="F28" s="213" t="str">
        <f t="shared" si="0"/>
        <v>Q2 (A)</v>
      </c>
      <c r="G28" s="214" t="str">
        <f t="shared" si="0"/>
        <v>Q3 (A)</v>
      </c>
      <c r="H28" s="215" t="str">
        <f t="shared" si="0"/>
        <v>Q4 (A)</v>
      </c>
      <c r="I28" s="57" t="str">
        <f t="shared" si="0"/>
        <v>1st H (A)</v>
      </c>
      <c r="J28" s="57" t="str">
        <f t="shared" si="0"/>
        <v>2nd H (A)</v>
      </c>
      <c r="K28" s="51" t="str">
        <f t="shared" si="0"/>
        <v>Full (A)</v>
      </c>
      <c r="L28" s="216" t="str">
        <f>L5</f>
        <v xml:space="preserve">Full (P) </v>
      </c>
      <c r="M28" s="63" t="s">
        <v>86</v>
      </c>
      <c r="N28" s="217" t="s">
        <v>87</v>
      </c>
      <c r="O28" s="218" t="str">
        <f t="shared" ref="O28:T28" si="1">O5</f>
        <v>Q2 (A)</v>
      </c>
      <c r="P28" s="219" t="str">
        <f t="shared" si="1"/>
        <v>Q3 (A)</v>
      </c>
      <c r="Q28" s="220" t="str">
        <f t="shared" si="1"/>
        <v>Q4 (A)</v>
      </c>
      <c r="R28" s="63" t="str">
        <f t="shared" si="1"/>
        <v>1st H (A)</v>
      </c>
      <c r="S28" s="63" t="str">
        <f t="shared" si="1"/>
        <v>2nd H (A)</v>
      </c>
      <c r="T28" s="63" t="str">
        <f t="shared" si="1"/>
        <v>Full (A)</v>
      </c>
      <c r="U28" s="221" t="str">
        <f>U5</f>
        <v>Full (P)</v>
      </c>
    </row>
    <row r="29" spans="1:21" ht="21.75" customHeight="1" thickTop="1">
      <c r="A29" s="222" t="s">
        <v>88</v>
      </c>
      <c r="B29" s="223"/>
      <c r="C29" s="224">
        <v>120.16</v>
      </c>
      <c r="D29" s="224">
        <v>108.86</v>
      </c>
      <c r="E29" s="224">
        <v>111.48</v>
      </c>
      <c r="F29" s="225">
        <v>110.92333333333301</v>
      </c>
      <c r="G29" s="225">
        <v>112.646666666667</v>
      </c>
      <c r="H29" s="226">
        <v>109.88</v>
      </c>
      <c r="I29" s="224">
        <v>111.20166666666651</v>
      </c>
      <c r="J29" s="224">
        <v>111.26333333333349</v>
      </c>
      <c r="K29" s="227">
        <v>111.2325</v>
      </c>
      <c r="L29" s="228">
        <v>107</v>
      </c>
      <c r="M29" s="229">
        <v>110.1</v>
      </c>
      <c r="N29" s="230">
        <v>108.1</v>
      </c>
      <c r="O29" s="231">
        <v>110.87</v>
      </c>
      <c r="P29" s="232">
        <v>113.43</v>
      </c>
      <c r="Q29" s="231">
        <v>110.28</v>
      </c>
      <c r="R29" s="229">
        <v>109.48</v>
      </c>
      <c r="S29" s="229">
        <v>111.855</v>
      </c>
      <c r="T29" s="229">
        <v>110.66999999999999</v>
      </c>
      <c r="U29" s="233">
        <v>108</v>
      </c>
    </row>
    <row r="30" spans="1:21" ht="21.75" customHeight="1">
      <c r="A30" s="45" t="s">
        <v>89</v>
      </c>
      <c r="B30" s="234"/>
      <c r="C30" s="235">
        <v>132.19</v>
      </c>
      <c r="D30" s="235">
        <v>119.37</v>
      </c>
      <c r="E30" s="235">
        <v>121.53</v>
      </c>
      <c r="F30" s="236">
        <v>129.65333333333299</v>
      </c>
      <c r="G30" s="236">
        <v>132.47333333333333</v>
      </c>
      <c r="H30" s="237">
        <v>133.74333333333334</v>
      </c>
      <c r="I30" s="235">
        <v>125.5916666666665</v>
      </c>
      <c r="J30" s="238">
        <v>133.10833333333335</v>
      </c>
      <c r="K30" s="239">
        <v>129.34999999999991</v>
      </c>
      <c r="L30" s="240">
        <v>131</v>
      </c>
      <c r="M30" s="241">
        <v>128.23249999999999</v>
      </c>
      <c r="N30" s="242">
        <v>129.88</v>
      </c>
      <c r="O30" s="243">
        <v>129.13</v>
      </c>
      <c r="P30" s="244">
        <v>129.91999999999999</v>
      </c>
      <c r="Q30" s="243">
        <v>126.08</v>
      </c>
      <c r="R30" s="241">
        <v>129.51</v>
      </c>
      <c r="S30" s="241">
        <v>128</v>
      </c>
      <c r="T30" s="241">
        <v>128.7525</v>
      </c>
      <c r="U30" s="245">
        <v>123</v>
      </c>
    </row>
    <row r="31" spans="1:21" ht="21.75" customHeight="1" thickBot="1">
      <c r="A31" s="198" t="s">
        <v>257</v>
      </c>
      <c r="B31" s="246"/>
      <c r="C31" s="247">
        <v>18.876153846153802</v>
      </c>
      <c r="D31" s="247">
        <v>16.204166666666701</v>
      </c>
      <c r="E31" s="248">
        <v>16.233333333333299</v>
      </c>
      <c r="F31" s="249">
        <v>16.536666700000001</v>
      </c>
      <c r="G31" s="249">
        <v>16.983333330000001</v>
      </c>
      <c r="H31" s="250">
        <v>17.156666666666698</v>
      </c>
      <c r="I31" s="247">
        <v>16.385000000000002</v>
      </c>
      <c r="J31" s="251">
        <v>17.07</v>
      </c>
      <c r="K31" s="247">
        <v>16.727499999999999</v>
      </c>
      <c r="L31" s="252">
        <v>16.899999999999999</v>
      </c>
      <c r="M31" s="253">
        <v>16.446666667500001</v>
      </c>
      <c r="N31" s="254">
        <v>17.06666667</v>
      </c>
      <c r="O31" s="255">
        <v>16.36</v>
      </c>
      <c r="P31" s="256">
        <v>16.36</v>
      </c>
      <c r="Q31" s="255">
        <v>16.34</v>
      </c>
      <c r="R31" s="253">
        <v>16.7</v>
      </c>
      <c r="S31" s="253">
        <v>16.350000000000001</v>
      </c>
      <c r="T31" s="253">
        <v>16.531666667500001</v>
      </c>
      <c r="U31" s="257">
        <v>16.2</v>
      </c>
    </row>
    <row r="32" spans="1:21" s="29" customFormat="1" ht="14.25" customHeight="1" thickBot="1">
      <c r="A32" s="135"/>
      <c r="B32" s="136"/>
      <c r="C32" s="137"/>
      <c r="D32" s="137"/>
      <c r="E32" s="137"/>
      <c r="F32" s="137"/>
      <c r="G32" s="137"/>
      <c r="H32" s="137"/>
      <c r="I32" s="138"/>
      <c r="J32" s="137"/>
      <c r="K32" s="137"/>
      <c r="L32" s="137"/>
      <c r="M32" s="137"/>
      <c r="N32" s="137"/>
      <c r="O32" s="137"/>
      <c r="P32" s="137"/>
      <c r="Q32" s="137"/>
      <c r="R32" s="137"/>
      <c r="S32" s="137"/>
      <c r="T32" s="137"/>
    </row>
    <row r="33" spans="1:22" s="270" customFormat="1" ht="21" customHeight="1">
      <c r="A33" s="258" t="s">
        <v>90</v>
      </c>
      <c r="B33" s="259"/>
      <c r="C33" s="260">
        <v>9.7000000000000003E-2</v>
      </c>
      <c r="D33" s="261">
        <v>0.10299999999999999</v>
      </c>
      <c r="E33" s="262"/>
      <c r="F33" s="263"/>
      <c r="G33" s="263"/>
      <c r="H33" s="263"/>
      <c r="I33" s="264"/>
      <c r="J33" s="265"/>
      <c r="K33" s="266">
        <v>0.127</v>
      </c>
      <c r="L33" s="267" t="s">
        <v>91</v>
      </c>
      <c r="M33" s="268" t="s">
        <v>92</v>
      </c>
      <c r="N33" s="262"/>
      <c r="O33" s="263"/>
      <c r="P33" s="263"/>
      <c r="Q33" s="269"/>
      <c r="R33" s="264"/>
      <c r="S33" s="265"/>
      <c r="T33" s="1120">
        <v>0.106</v>
      </c>
      <c r="U33" s="1134" t="s">
        <v>268</v>
      </c>
    </row>
    <row r="34" spans="1:22" s="270" customFormat="1" ht="21" customHeight="1">
      <c r="A34" s="271" t="s">
        <v>93</v>
      </c>
      <c r="B34" s="272"/>
      <c r="C34" s="273">
        <v>0.10100000000000001</v>
      </c>
      <c r="D34" s="274">
        <v>0.10100000000000001</v>
      </c>
      <c r="E34" s="275"/>
      <c r="F34" s="276"/>
      <c r="G34" s="276"/>
      <c r="H34" s="276"/>
      <c r="I34" s="277"/>
      <c r="J34" s="278"/>
      <c r="K34" s="279">
        <v>0.13</v>
      </c>
      <c r="L34" s="280" t="s">
        <v>91</v>
      </c>
      <c r="M34" s="281" t="s">
        <v>92</v>
      </c>
      <c r="N34" s="275"/>
      <c r="O34" s="282"/>
      <c r="P34" s="276"/>
      <c r="Q34" s="283"/>
      <c r="R34" s="277"/>
      <c r="S34" s="278"/>
      <c r="T34" s="1121">
        <v>0.108</v>
      </c>
      <c r="U34" s="1135" t="s">
        <v>259</v>
      </c>
    </row>
    <row r="35" spans="1:22" s="270" customFormat="1" ht="21" customHeight="1" thickBot="1">
      <c r="A35" s="284" t="s">
        <v>94</v>
      </c>
      <c r="B35" s="285"/>
      <c r="C35" s="286">
        <v>218.95</v>
      </c>
      <c r="D35" s="287">
        <v>215.09</v>
      </c>
      <c r="E35" s="288"/>
      <c r="F35" s="289"/>
      <c r="G35" s="289"/>
      <c r="H35" s="289"/>
      <c r="I35" s="290"/>
      <c r="J35" s="291"/>
      <c r="K35" s="292">
        <v>296.85000000000002</v>
      </c>
      <c r="L35" s="293">
        <v>306.26</v>
      </c>
      <c r="M35" s="294">
        <v>239.7</v>
      </c>
      <c r="N35" s="288"/>
      <c r="O35" s="289"/>
      <c r="P35" s="289"/>
      <c r="Q35" s="295"/>
      <c r="R35" s="290"/>
      <c r="S35" s="291"/>
      <c r="T35" s="1122">
        <v>260.77999999999997</v>
      </c>
      <c r="U35" s="296">
        <v>206.95</v>
      </c>
    </row>
    <row r="36" spans="1:22" s="29" customFormat="1" ht="14.25" customHeight="1" thickBot="1">
      <c r="A36" s="135"/>
      <c r="B36" s="136"/>
      <c r="C36" s="137"/>
      <c r="D36" s="137"/>
      <c r="E36" s="137"/>
      <c r="F36" s="137"/>
      <c r="G36" s="137"/>
      <c r="H36" s="137"/>
      <c r="I36" s="138"/>
      <c r="J36" s="137"/>
      <c r="K36" s="137"/>
      <c r="L36" s="137"/>
      <c r="M36" s="137"/>
      <c r="N36" s="137"/>
      <c r="O36" s="137"/>
      <c r="P36" s="137"/>
      <c r="Q36" s="137"/>
      <c r="R36" s="137"/>
      <c r="S36" s="137"/>
      <c r="T36" s="137"/>
    </row>
    <row r="37" spans="1:22" ht="15" customHeight="1">
      <c r="A37" s="1168" t="s">
        <v>41</v>
      </c>
      <c r="B37" s="1169"/>
      <c r="C37" s="1172" t="s">
        <v>95</v>
      </c>
      <c r="D37" s="1172" t="s">
        <v>96</v>
      </c>
      <c r="E37" s="1175" t="s">
        <v>97</v>
      </c>
      <c r="F37" s="1176"/>
      <c r="G37" s="1176"/>
      <c r="H37" s="1176"/>
      <c r="I37" s="1176"/>
      <c r="J37" s="1176"/>
      <c r="K37" s="1176"/>
      <c r="L37" s="1179" t="s">
        <v>41</v>
      </c>
      <c r="M37" s="1181" t="s">
        <v>98</v>
      </c>
      <c r="N37" s="297"/>
      <c r="O37" s="297"/>
      <c r="P37" s="297"/>
      <c r="Q37" s="297"/>
      <c r="R37" s="297"/>
      <c r="S37" s="1183" t="s">
        <v>41</v>
      </c>
      <c r="T37" s="1184"/>
      <c r="U37" s="298" t="s">
        <v>99</v>
      </c>
    </row>
    <row r="38" spans="1:22" ht="18" customHeight="1" thickBot="1">
      <c r="A38" s="1170"/>
      <c r="B38" s="1171"/>
      <c r="C38" s="1173"/>
      <c r="D38" s="1174"/>
      <c r="E38" s="1177"/>
      <c r="F38" s="1178"/>
      <c r="G38" s="1178"/>
      <c r="H38" s="1178"/>
      <c r="I38" s="1178"/>
      <c r="J38" s="1178"/>
      <c r="K38" s="1178"/>
      <c r="L38" s="1180"/>
      <c r="M38" s="1182"/>
      <c r="N38" s="297"/>
      <c r="O38" s="297"/>
      <c r="P38" s="297"/>
      <c r="Q38" s="297"/>
      <c r="R38" s="297"/>
      <c r="S38" s="1185"/>
      <c r="T38" s="1186"/>
      <c r="U38" s="299" t="s">
        <v>100</v>
      </c>
    </row>
    <row r="39" spans="1:22" ht="20.25" customHeight="1" thickBot="1">
      <c r="A39" s="1160" t="s">
        <v>101</v>
      </c>
      <c r="B39" s="1161"/>
      <c r="C39" s="300" t="s">
        <v>102</v>
      </c>
      <c r="D39" s="300" t="s">
        <v>50</v>
      </c>
      <c r="E39" s="53" t="str">
        <f>E5</f>
        <v>Q1 (A)</v>
      </c>
      <c r="F39" s="301" t="str">
        <f>F5</f>
        <v>Q2 (A)</v>
      </c>
      <c r="G39" s="54" t="s">
        <v>60</v>
      </c>
      <c r="H39" s="301" t="s">
        <v>103</v>
      </c>
      <c r="I39" s="57" t="str">
        <f>I5</f>
        <v>1st H (A)</v>
      </c>
      <c r="J39" s="302" t="s">
        <v>104</v>
      </c>
      <c r="K39" s="57" t="s">
        <v>50</v>
      </c>
      <c r="L39" s="303" t="s">
        <v>105</v>
      </c>
      <c r="M39" s="63" t="s">
        <v>106</v>
      </c>
      <c r="N39" s="297"/>
      <c r="O39" s="297"/>
      <c r="P39" s="297"/>
      <c r="Q39" s="297"/>
      <c r="R39" s="297"/>
      <c r="S39" s="1162" t="s">
        <v>105</v>
      </c>
      <c r="T39" s="1163"/>
      <c r="U39" s="298" t="s">
        <v>107</v>
      </c>
    </row>
    <row r="40" spans="1:22" ht="21.75" customHeight="1" thickTop="1">
      <c r="A40" s="66" t="s">
        <v>108</v>
      </c>
      <c r="B40" s="67"/>
      <c r="C40" s="304">
        <v>0.95273178517377544</v>
      </c>
      <c r="D40" s="305">
        <v>1.0828267878946276</v>
      </c>
      <c r="E40" s="306">
        <v>1.0313452512863064</v>
      </c>
      <c r="F40" s="157">
        <v>0.99650668736805104</v>
      </c>
      <c r="G40" s="307">
        <v>1.0237467905205215</v>
      </c>
      <c r="H40" s="155">
        <v>0.9521876331261212</v>
      </c>
      <c r="I40" s="154">
        <v>1.0137685724576084</v>
      </c>
      <c r="J40" s="154">
        <v>0.98631118632171544</v>
      </c>
      <c r="K40" s="308">
        <v>0.99941842157687888</v>
      </c>
      <c r="L40" s="309" t="s">
        <v>108</v>
      </c>
      <c r="M40" s="310">
        <v>1.0052421052631579</v>
      </c>
      <c r="N40" s="297"/>
      <c r="O40" s="297"/>
      <c r="P40" s="297"/>
      <c r="Q40" s="297"/>
      <c r="R40" s="297"/>
      <c r="S40" s="311" t="s">
        <v>108</v>
      </c>
      <c r="T40" s="312"/>
      <c r="U40" s="1081">
        <v>0.96569794364512584</v>
      </c>
    </row>
    <row r="41" spans="1:22" ht="21.75" customHeight="1">
      <c r="A41" s="66" t="s">
        <v>109</v>
      </c>
      <c r="B41" s="67"/>
      <c r="C41" s="313">
        <v>0.94003094731683801</v>
      </c>
      <c r="D41" s="305">
        <v>1.0417590415929776</v>
      </c>
      <c r="E41" s="306">
        <v>1.0232523030469995</v>
      </c>
      <c r="F41" s="157">
        <v>0.99468799773071148</v>
      </c>
      <c r="G41" s="307">
        <v>1.0376833704368547</v>
      </c>
      <c r="H41" s="155">
        <v>0.97412597551252411</v>
      </c>
      <c r="I41" s="154">
        <v>1.0088706578493221</v>
      </c>
      <c r="J41" s="154">
        <v>1.004153452932526</v>
      </c>
      <c r="K41" s="169">
        <v>1.0064103951780519</v>
      </c>
      <c r="L41" s="314" t="s">
        <v>110</v>
      </c>
      <c r="M41" s="161">
        <v>1.0057492537313433</v>
      </c>
      <c r="N41" s="297"/>
      <c r="O41" s="297"/>
      <c r="P41" s="297"/>
      <c r="Q41" s="297"/>
      <c r="R41" s="297"/>
      <c r="S41" s="315" t="s">
        <v>66</v>
      </c>
      <c r="T41" s="316"/>
      <c r="U41" s="1082">
        <v>0.95174212339405895</v>
      </c>
    </row>
    <row r="42" spans="1:22" ht="21.75" customHeight="1">
      <c r="A42" s="85" t="s">
        <v>111</v>
      </c>
      <c r="B42" s="86"/>
      <c r="C42" s="317">
        <v>0.97303304586955597</v>
      </c>
      <c r="D42" s="318">
        <v>1.14624384266186</v>
      </c>
      <c r="E42" s="319">
        <v>1.0428230426696536</v>
      </c>
      <c r="F42" s="171">
        <v>0.99906042054522559</v>
      </c>
      <c r="G42" s="320">
        <v>1.0047106183796521</v>
      </c>
      <c r="H42" s="170">
        <v>0.92092473746752446</v>
      </c>
      <c r="I42" s="169">
        <v>1.0206801144181747</v>
      </c>
      <c r="J42" s="169">
        <v>0.96139484768933481</v>
      </c>
      <c r="K42" s="169">
        <v>0.98960556975970904</v>
      </c>
      <c r="L42" s="321" t="s">
        <v>67</v>
      </c>
      <c r="M42" s="161">
        <v>1.0045191489361702</v>
      </c>
      <c r="N42" s="297"/>
      <c r="O42" s="297"/>
      <c r="P42" s="297"/>
      <c r="Q42" s="297"/>
      <c r="R42" s="297"/>
      <c r="S42" s="315" t="s">
        <v>111</v>
      </c>
      <c r="T42" s="316"/>
      <c r="U42" s="1082">
        <v>0.98561677299466532</v>
      </c>
    </row>
    <row r="43" spans="1:22" ht="18.75" customHeight="1">
      <c r="A43" s="95"/>
      <c r="B43" s="96" t="s">
        <v>112</v>
      </c>
      <c r="C43" s="322">
        <v>0.93855017780802008</v>
      </c>
      <c r="D43" s="323">
        <v>1.1004116151032624</v>
      </c>
      <c r="E43" s="324">
        <v>1.1112126009898289</v>
      </c>
      <c r="F43" s="325">
        <v>1.0595989430538133</v>
      </c>
      <c r="G43" s="326">
        <v>1.0199539722869688</v>
      </c>
      <c r="H43" s="327">
        <v>0.96037097408115191</v>
      </c>
      <c r="I43" s="328">
        <v>1.0847118085095542</v>
      </c>
      <c r="J43" s="328">
        <v>0.9892711746345868</v>
      </c>
      <c r="K43" s="329">
        <v>1.0338930302081348</v>
      </c>
      <c r="L43" s="330" t="s">
        <v>68</v>
      </c>
      <c r="M43" s="331">
        <v>0.9985590909090909</v>
      </c>
      <c r="N43" s="297"/>
      <c r="O43" s="297"/>
      <c r="P43" s="297"/>
      <c r="Q43" s="297"/>
      <c r="R43" s="297"/>
      <c r="S43" s="332"/>
      <c r="T43" s="333" t="s">
        <v>112</v>
      </c>
      <c r="U43" s="1083">
        <v>1.0242030562219198</v>
      </c>
    </row>
    <row r="44" spans="1:22" ht="18.75" customHeight="1">
      <c r="A44" s="45"/>
      <c r="B44" s="108" t="s">
        <v>113</v>
      </c>
      <c r="C44" s="334">
        <v>0.95736739187174846</v>
      </c>
      <c r="D44" s="335">
        <v>1.1689213604680613</v>
      </c>
      <c r="E44" s="336">
        <v>1.0998914508492104</v>
      </c>
      <c r="F44" s="337">
        <v>1.0530467540755808</v>
      </c>
      <c r="G44" s="338">
        <v>1.0105524230692535</v>
      </c>
      <c r="H44" s="339">
        <v>0.79373077864788888</v>
      </c>
      <c r="I44" s="340">
        <v>1.0754260528729942</v>
      </c>
      <c r="J44" s="340">
        <v>0.8937491773378633</v>
      </c>
      <c r="K44" s="340">
        <v>0.97800122730630112</v>
      </c>
      <c r="L44" s="341" t="s">
        <v>69</v>
      </c>
      <c r="M44" s="342">
        <v>0.95499173553719008</v>
      </c>
      <c r="N44" s="297"/>
      <c r="O44" s="297"/>
      <c r="P44" s="297"/>
      <c r="Q44" s="297"/>
      <c r="R44" s="297"/>
      <c r="S44" s="332"/>
      <c r="T44" s="343" t="s">
        <v>113</v>
      </c>
      <c r="U44" s="1084">
        <v>1.0211675926406703</v>
      </c>
    </row>
    <row r="45" spans="1:22" ht="18.75" customHeight="1">
      <c r="A45" s="66" t="s">
        <v>114</v>
      </c>
      <c r="B45" s="67"/>
      <c r="C45" s="344">
        <v>0.94239259432643885</v>
      </c>
      <c r="D45" s="345">
        <v>1.1146233872246909</v>
      </c>
      <c r="E45" s="346">
        <v>1.1088002747331214</v>
      </c>
      <c r="F45" s="157">
        <v>1.0581635857608302</v>
      </c>
      <c r="G45" s="307">
        <v>1.0179768428461731</v>
      </c>
      <c r="H45" s="155">
        <v>0.92261718041168694</v>
      </c>
      <c r="I45" s="154">
        <v>1.0827045512120996</v>
      </c>
      <c r="J45" s="154">
        <v>0.96837514407913194</v>
      </c>
      <c r="K45" s="347">
        <v>1.021733938213552</v>
      </c>
      <c r="L45" s="314" t="s">
        <v>70</v>
      </c>
      <c r="M45" s="348">
        <v>0.9891622103386809</v>
      </c>
      <c r="N45" s="297"/>
      <c r="O45" s="297"/>
      <c r="P45" s="297"/>
      <c r="Q45" s="297"/>
      <c r="R45" s="297"/>
      <c r="S45" s="349" t="s">
        <v>114</v>
      </c>
      <c r="T45" s="350"/>
      <c r="U45" s="1085">
        <v>1.0235709651841707</v>
      </c>
    </row>
    <row r="46" spans="1:22" ht="21.75" customHeight="1">
      <c r="A46" s="85" t="s">
        <v>115</v>
      </c>
      <c r="B46" s="86"/>
      <c r="C46" s="313">
        <v>1.1002076205831313</v>
      </c>
      <c r="D46" s="305">
        <v>1.258660448746322</v>
      </c>
      <c r="E46" s="346">
        <v>0.86421893669577998</v>
      </c>
      <c r="F46" s="157">
        <v>0.81377503771690674</v>
      </c>
      <c r="G46" s="307">
        <v>0.96101649240782205</v>
      </c>
      <c r="H46" s="155">
        <v>0.91503093998022056</v>
      </c>
      <c r="I46" s="154">
        <v>0.8400723430090058</v>
      </c>
      <c r="J46" s="154">
        <v>0.93773719377459419</v>
      </c>
      <c r="K46" s="169">
        <v>0.88845447529936183</v>
      </c>
      <c r="L46" s="314" t="s">
        <v>71</v>
      </c>
      <c r="M46" s="161">
        <v>1.0643472222222223</v>
      </c>
      <c r="N46" s="297"/>
      <c r="O46" s="297"/>
      <c r="P46" s="297"/>
      <c r="Q46" s="297"/>
      <c r="R46" s="351"/>
      <c r="S46" s="352" t="s">
        <v>115</v>
      </c>
      <c r="T46" s="316"/>
      <c r="U46" s="1086">
        <v>0.84819855675753264</v>
      </c>
      <c r="V46" s="65"/>
    </row>
    <row r="47" spans="1:22" ht="21" customHeight="1">
      <c r="A47" s="1164" t="s">
        <v>73</v>
      </c>
      <c r="B47" s="1165"/>
      <c r="C47" s="313">
        <v>0.99704103120908538</v>
      </c>
      <c r="D47" s="305">
        <v>1.2729442771442991</v>
      </c>
      <c r="E47" s="346">
        <v>0.94602888243762218</v>
      </c>
      <c r="F47" s="157">
        <v>0.79911590316907499</v>
      </c>
      <c r="G47" s="307">
        <v>0.77502731351197762</v>
      </c>
      <c r="H47" s="155">
        <v>1.0930745753895221</v>
      </c>
      <c r="I47" s="154">
        <v>0.87703869829792713</v>
      </c>
      <c r="J47" s="154">
        <v>0.93175098954450042</v>
      </c>
      <c r="K47" s="306">
        <v>0.90481623117427235</v>
      </c>
      <c r="L47" s="314" t="s">
        <v>116</v>
      </c>
      <c r="M47" s="161">
        <v>1.109294117647059</v>
      </c>
      <c r="N47" s="297"/>
      <c r="O47" s="297"/>
      <c r="P47" s="297"/>
      <c r="Q47" s="297"/>
      <c r="R47" s="297"/>
      <c r="S47" s="1191" t="s">
        <v>73</v>
      </c>
      <c r="T47" s="1192"/>
      <c r="U47" s="1082">
        <v>0.79541839007317849</v>
      </c>
    </row>
    <row r="48" spans="1:22" ht="28.5" customHeight="1" thickBot="1">
      <c r="A48" s="1187" t="s">
        <v>76</v>
      </c>
      <c r="B48" s="1188"/>
      <c r="C48" s="353">
        <v>0.97244834798054536</v>
      </c>
      <c r="D48" s="354">
        <v>1.3734008706967165</v>
      </c>
      <c r="E48" s="178">
        <v>0.94580657560091319</v>
      </c>
      <c r="F48" s="179">
        <v>0.79385441740972118</v>
      </c>
      <c r="G48" s="355">
        <v>0.75368307048876948</v>
      </c>
      <c r="H48" s="177">
        <v>0.94450999623115928</v>
      </c>
      <c r="I48" s="176">
        <v>0.87166846716759594</v>
      </c>
      <c r="J48" s="176">
        <v>0.84943587043421775</v>
      </c>
      <c r="K48" s="356">
        <v>0.86010321429582448</v>
      </c>
      <c r="L48" s="357" t="s">
        <v>117</v>
      </c>
      <c r="M48" s="358">
        <v>1.08646</v>
      </c>
      <c r="N48" s="297"/>
      <c r="O48" s="297"/>
      <c r="P48" s="297"/>
      <c r="Q48" s="297"/>
      <c r="R48" s="297"/>
      <c r="S48" s="1189" t="s">
        <v>117</v>
      </c>
      <c r="T48" s="1190"/>
      <c r="U48" s="1087">
        <v>0.78235738085157303</v>
      </c>
    </row>
    <row r="49" spans="1:253" s="29" customFormat="1" ht="14.25" customHeight="1" thickBot="1">
      <c r="A49" s="135"/>
      <c r="B49" s="136"/>
      <c r="C49" s="137"/>
      <c r="D49" s="137"/>
      <c r="E49" s="137"/>
      <c r="F49" s="137"/>
      <c r="G49" s="137"/>
      <c r="H49" s="137"/>
      <c r="I49" s="138"/>
      <c r="J49" s="137"/>
      <c r="K49" s="137"/>
      <c r="L49" s="137"/>
      <c r="M49" s="137"/>
      <c r="N49" s="137"/>
      <c r="O49" s="137"/>
      <c r="P49" s="137"/>
      <c r="Q49" s="137"/>
      <c r="R49" s="137"/>
      <c r="S49" s="359"/>
      <c r="T49" s="360"/>
      <c r="U49" s="1088"/>
      <c r="V49" s="361"/>
    </row>
    <row r="50" spans="1:253" ht="20.25" customHeight="1">
      <c r="A50" s="1193" t="s">
        <v>82</v>
      </c>
      <c r="B50" s="1194"/>
      <c r="C50" s="362">
        <v>0.69703399392246979</v>
      </c>
      <c r="D50" s="363">
        <v>1.5122271894036912</v>
      </c>
      <c r="E50" s="364">
        <v>1.6387934326078655</v>
      </c>
      <c r="F50" s="143">
        <v>1.3475167478466377</v>
      </c>
      <c r="G50" s="365">
        <v>0.8901303848575105</v>
      </c>
      <c r="H50" s="142">
        <v>0.87230263157894739</v>
      </c>
      <c r="I50" s="141">
        <v>1.4633802616487077</v>
      </c>
      <c r="J50" s="141">
        <v>0.87957971694662551</v>
      </c>
      <c r="K50" s="366">
        <v>1.0774477504375579</v>
      </c>
      <c r="L50" s="367" t="s">
        <v>82</v>
      </c>
      <c r="M50" s="147">
        <v>0.89065957446808508</v>
      </c>
      <c r="N50" s="65"/>
      <c r="S50" s="1195" t="s">
        <v>82</v>
      </c>
      <c r="T50" s="1196"/>
      <c r="U50" s="1089">
        <v>1.1585963068249683</v>
      </c>
    </row>
    <row r="51" spans="1:253" ht="20.25" customHeight="1" thickBot="1">
      <c r="A51" s="1187" t="s">
        <v>118</v>
      </c>
      <c r="B51" s="1188"/>
      <c r="C51" s="368">
        <v>0.9207250950012178</v>
      </c>
      <c r="D51" s="369">
        <v>1.0172490784350596</v>
      </c>
      <c r="E51" s="178">
        <v>1.0512744516893893</v>
      </c>
      <c r="F51" s="179">
        <v>1.0792838874680306</v>
      </c>
      <c r="G51" s="355">
        <v>1.0281430825881117</v>
      </c>
      <c r="H51" s="177">
        <v>0.98461911728042384</v>
      </c>
      <c r="I51" s="176">
        <v>1.0655737704918031</v>
      </c>
      <c r="J51" s="176">
        <v>1.0057270917173504</v>
      </c>
      <c r="K51" s="356">
        <v>1.0337277911270262</v>
      </c>
      <c r="L51" s="370" t="s">
        <v>118</v>
      </c>
      <c r="M51" s="183">
        <v>0.98254838709677417</v>
      </c>
      <c r="N51" s="65"/>
      <c r="S51" s="1189" t="s">
        <v>118</v>
      </c>
      <c r="T51" s="1190"/>
      <c r="U51" s="1090">
        <v>1.0670081092616304</v>
      </c>
    </row>
    <row r="52" spans="1:253" ht="14.4">
      <c r="A52" s="371"/>
      <c r="B52" s="371"/>
      <c r="C52" s="270"/>
      <c r="D52" s="270"/>
      <c r="E52" s="270"/>
      <c r="F52" s="270"/>
      <c r="G52" s="28"/>
      <c r="H52" s="28"/>
      <c r="I52" s="28"/>
      <c r="J52" s="28"/>
      <c r="K52" s="28"/>
      <c r="L52" s="28"/>
      <c r="M52" s="28"/>
      <c r="N52" s="372"/>
      <c r="O52" s="373"/>
      <c r="P52" s="374"/>
      <c r="Q52" s="374"/>
      <c r="R52" s="375"/>
      <c r="S52" s="375"/>
      <c r="T52" s="374"/>
      <c r="U52" s="270"/>
      <c r="V52" s="270"/>
      <c r="W52" s="270"/>
      <c r="X52" s="270"/>
      <c r="Y52" s="270"/>
      <c r="Z52" s="270"/>
      <c r="AA52" s="270"/>
      <c r="AB52" s="270"/>
      <c r="AC52" s="270"/>
      <c r="AD52" s="270"/>
      <c r="AE52" s="270"/>
      <c r="AF52" s="270"/>
      <c r="AG52" s="270"/>
      <c r="AH52" s="270"/>
      <c r="AI52" s="270"/>
      <c r="AJ52" s="270"/>
      <c r="AK52" s="270"/>
      <c r="AL52" s="270"/>
      <c r="AM52" s="270"/>
      <c r="AN52" s="270"/>
      <c r="AO52" s="270"/>
      <c r="AP52" s="270"/>
      <c r="AQ52" s="270"/>
      <c r="AR52" s="270"/>
      <c r="AS52" s="270"/>
      <c r="AT52" s="270"/>
      <c r="AU52" s="270"/>
      <c r="AV52" s="270"/>
      <c r="AW52" s="270"/>
      <c r="AX52" s="270"/>
      <c r="AY52" s="270"/>
      <c r="AZ52" s="270"/>
      <c r="BA52" s="270"/>
      <c r="BB52" s="270"/>
      <c r="BC52" s="270"/>
      <c r="BD52" s="270"/>
      <c r="BE52" s="270"/>
      <c r="BF52" s="270"/>
      <c r="BG52" s="270"/>
      <c r="BH52" s="270"/>
      <c r="BI52" s="270"/>
      <c r="BJ52" s="270"/>
      <c r="BK52" s="270"/>
      <c r="BL52" s="270"/>
      <c r="BM52" s="270"/>
      <c r="BN52" s="270"/>
      <c r="BO52" s="270"/>
      <c r="BP52" s="270"/>
      <c r="BQ52" s="270"/>
      <c r="BR52" s="270"/>
      <c r="BS52" s="270"/>
      <c r="BT52" s="270"/>
      <c r="BU52" s="270"/>
      <c r="BV52" s="270"/>
      <c r="BW52" s="270"/>
      <c r="BX52" s="270"/>
      <c r="BY52" s="270"/>
      <c r="BZ52" s="270"/>
      <c r="CA52" s="270"/>
      <c r="CB52" s="270"/>
      <c r="CC52" s="270"/>
      <c r="CD52" s="270"/>
      <c r="CE52" s="270"/>
      <c r="CF52" s="270"/>
      <c r="CG52" s="270"/>
      <c r="CH52" s="270"/>
      <c r="CI52" s="270"/>
      <c r="CJ52" s="270"/>
      <c r="CK52" s="270"/>
      <c r="CL52" s="270"/>
      <c r="CM52" s="270"/>
      <c r="CN52" s="270"/>
      <c r="CO52" s="270"/>
      <c r="CP52" s="270"/>
      <c r="CQ52" s="270"/>
      <c r="CR52" s="270"/>
      <c r="CS52" s="270"/>
      <c r="CT52" s="270"/>
      <c r="CU52" s="270"/>
      <c r="CV52" s="270"/>
      <c r="CW52" s="270"/>
      <c r="CX52" s="270"/>
      <c r="CY52" s="270"/>
      <c r="CZ52" s="270"/>
      <c r="DA52" s="270"/>
      <c r="DB52" s="270"/>
      <c r="DC52" s="270"/>
      <c r="DD52" s="270"/>
      <c r="DE52" s="270"/>
      <c r="DF52" s="270"/>
      <c r="DG52" s="270"/>
      <c r="DH52" s="270"/>
      <c r="DI52" s="270"/>
      <c r="DJ52" s="270"/>
      <c r="DK52" s="270"/>
      <c r="DL52" s="270"/>
      <c r="DM52" s="270"/>
      <c r="DN52" s="270"/>
      <c r="DO52" s="270"/>
      <c r="DP52" s="270"/>
      <c r="DQ52" s="270"/>
      <c r="DR52" s="270"/>
      <c r="DS52" s="270"/>
      <c r="DT52" s="270"/>
      <c r="DU52" s="270"/>
      <c r="DV52" s="270"/>
      <c r="DW52" s="270"/>
      <c r="DX52" s="270"/>
      <c r="DY52" s="270"/>
      <c r="DZ52" s="270"/>
      <c r="EA52" s="270"/>
      <c r="EB52" s="270"/>
      <c r="EC52" s="270"/>
      <c r="ED52" s="270"/>
      <c r="EE52" s="270"/>
      <c r="EF52" s="270"/>
      <c r="EG52" s="270"/>
      <c r="EH52" s="270"/>
      <c r="EI52" s="270"/>
      <c r="EJ52" s="270"/>
      <c r="EK52" s="270"/>
      <c r="EL52" s="270"/>
      <c r="EM52" s="270"/>
      <c r="EN52" s="270"/>
      <c r="EO52" s="270"/>
      <c r="EP52" s="270"/>
      <c r="EQ52" s="270"/>
      <c r="ER52" s="270"/>
      <c r="ES52" s="270"/>
      <c r="ET52" s="270"/>
      <c r="EU52" s="270"/>
      <c r="EV52" s="270"/>
      <c r="EW52" s="270"/>
      <c r="EX52" s="270"/>
      <c r="EY52" s="270"/>
      <c r="EZ52" s="270"/>
      <c r="FA52" s="270"/>
      <c r="FB52" s="270"/>
      <c r="FC52" s="270"/>
      <c r="FD52" s="270"/>
      <c r="FE52" s="270"/>
      <c r="FF52" s="270"/>
      <c r="FG52" s="270"/>
      <c r="FH52" s="270"/>
      <c r="FI52" s="270"/>
      <c r="FJ52" s="270"/>
      <c r="FK52" s="270"/>
      <c r="FL52" s="270"/>
      <c r="FM52" s="270"/>
      <c r="FN52" s="270"/>
      <c r="FO52" s="270"/>
      <c r="FP52" s="270"/>
      <c r="FQ52" s="270"/>
      <c r="FR52" s="270"/>
      <c r="FS52" s="270"/>
      <c r="FT52" s="270"/>
      <c r="FU52" s="270"/>
      <c r="FV52" s="270"/>
      <c r="FW52" s="270"/>
      <c r="FX52" s="270"/>
      <c r="FY52" s="270"/>
      <c r="FZ52" s="270"/>
      <c r="GA52" s="270"/>
      <c r="GB52" s="270"/>
      <c r="GC52" s="270"/>
      <c r="GD52" s="270"/>
      <c r="GE52" s="270"/>
      <c r="GF52" s="270"/>
      <c r="GG52" s="270"/>
      <c r="GH52" s="270"/>
      <c r="GI52" s="270"/>
      <c r="GJ52" s="270"/>
      <c r="GK52" s="270"/>
      <c r="GL52" s="270"/>
      <c r="GM52" s="270"/>
      <c r="GN52" s="270"/>
      <c r="GO52" s="270"/>
      <c r="GP52" s="270"/>
      <c r="GQ52" s="270"/>
      <c r="GR52" s="270"/>
      <c r="GS52" s="270"/>
      <c r="GT52" s="270"/>
      <c r="GU52" s="270"/>
      <c r="GV52" s="270"/>
      <c r="GW52" s="270"/>
      <c r="GX52" s="270"/>
      <c r="GY52" s="270"/>
      <c r="GZ52" s="270"/>
      <c r="HA52" s="270"/>
      <c r="HB52" s="270"/>
      <c r="HC52" s="270"/>
      <c r="HD52" s="270"/>
      <c r="HE52" s="270"/>
      <c r="HF52" s="270"/>
      <c r="HG52" s="270"/>
      <c r="HH52" s="270"/>
      <c r="HI52" s="270"/>
      <c r="HJ52" s="270"/>
      <c r="HK52" s="270"/>
      <c r="HL52" s="270"/>
      <c r="HM52" s="270"/>
      <c r="HN52" s="270"/>
      <c r="HO52" s="270"/>
      <c r="HP52" s="270"/>
      <c r="HQ52" s="270"/>
      <c r="HR52" s="270"/>
      <c r="HS52" s="270"/>
      <c r="HT52" s="270"/>
      <c r="HU52" s="270"/>
      <c r="HV52" s="270"/>
      <c r="HW52" s="270"/>
      <c r="HX52" s="270"/>
      <c r="HY52" s="270"/>
      <c r="HZ52" s="270"/>
      <c r="IA52" s="270"/>
      <c r="IB52" s="270"/>
      <c r="IC52" s="270"/>
      <c r="ID52" s="270"/>
      <c r="IE52" s="270"/>
      <c r="IF52" s="270"/>
      <c r="IG52" s="270"/>
      <c r="IH52" s="270"/>
      <c r="II52" s="270"/>
      <c r="IJ52" s="270"/>
      <c r="IK52" s="270"/>
      <c r="IL52" s="270"/>
      <c r="IM52" s="270"/>
      <c r="IN52" s="270"/>
      <c r="IO52" s="270"/>
      <c r="IP52" s="270"/>
      <c r="IQ52" s="270"/>
      <c r="IR52" s="270"/>
      <c r="IS52" s="270"/>
    </row>
    <row r="53" spans="1:253" ht="19.95" customHeight="1">
      <c r="A53" s="1138" t="s">
        <v>262</v>
      </c>
      <c r="B53" s="270"/>
      <c r="C53" s="270"/>
      <c r="D53" s="270"/>
      <c r="E53" s="270"/>
      <c r="F53" s="270"/>
      <c r="G53" s="376"/>
      <c r="H53" s="376"/>
      <c r="I53" s="376"/>
      <c r="J53" s="376"/>
      <c r="K53" s="376"/>
      <c r="L53" s="376"/>
      <c r="M53" s="376"/>
      <c r="N53" s="376"/>
      <c r="O53" s="270"/>
      <c r="P53" s="270"/>
      <c r="Q53" s="270"/>
      <c r="R53" s="270"/>
      <c r="S53" s="270"/>
      <c r="T53" s="270"/>
      <c r="U53" s="270"/>
      <c r="V53" s="270"/>
      <c r="W53" s="270"/>
      <c r="X53" s="270"/>
      <c r="Y53" s="270"/>
      <c r="Z53" s="270"/>
      <c r="AA53" s="270"/>
      <c r="AB53" s="270"/>
      <c r="AC53" s="270"/>
      <c r="AD53" s="270"/>
      <c r="AE53" s="270"/>
      <c r="AF53" s="270"/>
      <c r="AG53" s="270"/>
      <c r="AH53" s="270"/>
      <c r="AI53" s="270"/>
      <c r="AJ53" s="270"/>
      <c r="AK53" s="270"/>
      <c r="AL53" s="270"/>
      <c r="AM53" s="270"/>
      <c r="AN53" s="270"/>
      <c r="AO53" s="270"/>
      <c r="AP53" s="270"/>
      <c r="AQ53" s="270"/>
      <c r="AR53" s="270"/>
      <c r="AS53" s="270"/>
      <c r="AT53" s="270"/>
      <c r="AU53" s="270"/>
      <c r="AV53" s="270"/>
      <c r="AW53" s="270"/>
      <c r="AX53" s="270"/>
      <c r="AY53" s="270"/>
      <c r="AZ53" s="270"/>
      <c r="BA53" s="270"/>
      <c r="BB53" s="270"/>
      <c r="BC53" s="270"/>
      <c r="BD53" s="270"/>
      <c r="BE53" s="270"/>
      <c r="BF53" s="270"/>
      <c r="BG53" s="270"/>
      <c r="BH53" s="270"/>
      <c r="BI53" s="270"/>
      <c r="BJ53" s="270"/>
      <c r="BK53" s="270"/>
      <c r="BL53" s="270"/>
      <c r="BM53" s="270"/>
      <c r="BN53" s="270"/>
      <c r="BO53" s="270"/>
      <c r="BP53" s="270"/>
      <c r="BQ53" s="270"/>
      <c r="BR53" s="270"/>
      <c r="BS53" s="270"/>
      <c r="BT53" s="270"/>
      <c r="BU53" s="270"/>
      <c r="BV53" s="270"/>
      <c r="BW53" s="270"/>
      <c r="BX53" s="270"/>
      <c r="BY53" s="270"/>
      <c r="BZ53" s="270"/>
      <c r="CA53" s="270"/>
      <c r="CB53" s="270"/>
      <c r="CC53" s="270"/>
      <c r="CD53" s="270"/>
      <c r="CE53" s="270"/>
      <c r="CF53" s="270"/>
      <c r="CG53" s="270"/>
      <c r="CH53" s="270"/>
      <c r="CI53" s="270"/>
      <c r="CJ53" s="270"/>
      <c r="CK53" s="270"/>
      <c r="CL53" s="270"/>
      <c r="CM53" s="270"/>
      <c r="CN53" s="270"/>
      <c r="CO53" s="270"/>
      <c r="CP53" s="270"/>
      <c r="CQ53" s="270"/>
      <c r="CR53" s="270"/>
      <c r="CS53" s="270"/>
      <c r="CT53" s="270"/>
      <c r="CU53" s="270"/>
      <c r="CV53" s="270"/>
      <c r="CW53" s="270"/>
      <c r="CX53" s="270"/>
      <c r="CY53" s="270"/>
      <c r="CZ53" s="270"/>
      <c r="DA53" s="270"/>
      <c r="DB53" s="270"/>
      <c r="DC53" s="270"/>
      <c r="DD53" s="270"/>
      <c r="DE53" s="270"/>
      <c r="DF53" s="270"/>
      <c r="DG53" s="270"/>
      <c r="DH53" s="270"/>
      <c r="DI53" s="270"/>
      <c r="DJ53" s="270"/>
      <c r="DK53" s="270"/>
      <c r="DL53" s="270"/>
      <c r="DM53" s="270"/>
      <c r="DN53" s="270"/>
      <c r="DO53" s="270"/>
      <c r="DP53" s="270"/>
      <c r="DQ53" s="270"/>
      <c r="DR53" s="270"/>
      <c r="DS53" s="270"/>
      <c r="DT53" s="270"/>
      <c r="DU53" s="270"/>
      <c r="DV53" s="270"/>
      <c r="DW53" s="270"/>
      <c r="DX53" s="270"/>
      <c r="DY53" s="270"/>
      <c r="DZ53" s="270"/>
      <c r="EA53" s="270"/>
      <c r="EB53" s="270"/>
      <c r="EC53" s="270"/>
      <c r="ED53" s="270"/>
      <c r="EE53" s="270"/>
      <c r="EF53" s="270"/>
      <c r="EG53" s="270"/>
      <c r="EH53" s="270"/>
      <c r="EI53" s="270"/>
      <c r="EJ53" s="270"/>
      <c r="EK53" s="270"/>
      <c r="EL53" s="270"/>
      <c r="EM53" s="270"/>
      <c r="EN53" s="270"/>
      <c r="EO53" s="270"/>
      <c r="EP53" s="270"/>
      <c r="EQ53" s="270"/>
      <c r="ER53" s="270"/>
      <c r="ES53" s="270"/>
      <c r="ET53" s="270"/>
      <c r="EU53" s="270"/>
      <c r="EV53" s="270"/>
      <c r="EW53" s="270"/>
      <c r="EX53" s="270"/>
      <c r="EY53" s="270"/>
      <c r="EZ53" s="270"/>
      <c r="FA53" s="270"/>
      <c r="FB53" s="270"/>
      <c r="FC53" s="270"/>
      <c r="FD53" s="270"/>
      <c r="FE53" s="270"/>
      <c r="FF53" s="270"/>
      <c r="FG53" s="270"/>
      <c r="FH53" s="270"/>
      <c r="FI53" s="270"/>
      <c r="FJ53" s="270"/>
      <c r="FK53" s="270"/>
      <c r="FL53" s="270"/>
      <c r="FM53" s="270"/>
      <c r="FN53" s="270"/>
      <c r="FO53" s="270"/>
      <c r="FP53" s="270"/>
      <c r="FQ53" s="270"/>
      <c r="FR53" s="270"/>
      <c r="FS53" s="270"/>
      <c r="FT53" s="270"/>
      <c r="FU53" s="270"/>
      <c r="FV53" s="270"/>
      <c r="FW53" s="270"/>
      <c r="FX53" s="270"/>
      <c r="FY53" s="270"/>
      <c r="FZ53" s="270"/>
      <c r="GA53" s="270"/>
      <c r="GB53" s="270"/>
      <c r="GC53" s="270"/>
      <c r="GD53" s="270"/>
      <c r="GE53" s="270"/>
      <c r="GF53" s="270"/>
      <c r="GG53" s="270"/>
      <c r="GH53" s="270"/>
      <c r="GI53" s="270"/>
      <c r="GJ53" s="270"/>
      <c r="GK53" s="270"/>
      <c r="GL53" s="270"/>
      <c r="GM53" s="270"/>
      <c r="GN53" s="270"/>
      <c r="GO53" s="270"/>
      <c r="GP53" s="270"/>
      <c r="GQ53" s="270"/>
      <c r="GR53" s="270"/>
      <c r="GS53" s="270"/>
      <c r="GT53" s="270"/>
      <c r="GU53" s="270"/>
      <c r="GV53" s="270"/>
      <c r="GW53" s="270"/>
      <c r="GX53" s="270"/>
      <c r="GY53" s="270"/>
      <c r="GZ53" s="270"/>
      <c r="HA53" s="270"/>
      <c r="HB53" s="270"/>
      <c r="HC53" s="270"/>
      <c r="HD53" s="270"/>
      <c r="HE53" s="270"/>
      <c r="HF53" s="270"/>
      <c r="HG53" s="270"/>
      <c r="HH53" s="270"/>
      <c r="HI53" s="270"/>
      <c r="HJ53" s="270"/>
      <c r="HK53" s="270"/>
      <c r="HL53" s="270"/>
      <c r="HM53" s="270"/>
      <c r="HN53" s="270"/>
      <c r="HO53" s="270"/>
      <c r="HP53" s="270"/>
      <c r="HQ53" s="270"/>
      <c r="HR53" s="270"/>
      <c r="HS53" s="270"/>
      <c r="HT53" s="270"/>
      <c r="HU53" s="270"/>
      <c r="HV53" s="270"/>
      <c r="HW53" s="270"/>
      <c r="HX53" s="270"/>
      <c r="HY53" s="270"/>
      <c r="HZ53" s="270"/>
      <c r="IA53" s="270"/>
      <c r="IB53" s="270"/>
      <c r="IC53" s="270"/>
      <c r="ID53" s="270"/>
      <c r="IE53" s="270"/>
      <c r="IF53" s="270"/>
      <c r="IG53" s="270"/>
      <c r="IH53" s="270"/>
      <c r="II53" s="270"/>
      <c r="IJ53" s="270"/>
      <c r="IK53" s="270"/>
      <c r="IL53" s="270"/>
      <c r="IM53" s="270"/>
      <c r="IN53" s="270"/>
      <c r="IO53" s="270"/>
      <c r="IP53" s="270"/>
      <c r="IQ53" s="270"/>
      <c r="IR53" s="270"/>
      <c r="IS53" s="270"/>
    </row>
  </sheetData>
  <mergeCells count="28">
    <mergeCell ref="A51:B51"/>
    <mergeCell ref="S51:T51"/>
    <mergeCell ref="A47:B47"/>
    <mergeCell ref="S47:T47"/>
    <mergeCell ref="A48:B48"/>
    <mergeCell ref="S48:T48"/>
    <mergeCell ref="A50:B50"/>
    <mergeCell ref="S50:T50"/>
    <mergeCell ref="A39:B39"/>
    <mergeCell ref="S39:T39"/>
    <mergeCell ref="A14:B14"/>
    <mergeCell ref="A15:B15"/>
    <mergeCell ref="A16:B16"/>
    <mergeCell ref="A17:B17"/>
    <mergeCell ref="A37:B38"/>
    <mergeCell ref="C37:C38"/>
    <mergeCell ref="D37:D38"/>
    <mergeCell ref="E37:K38"/>
    <mergeCell ref="L37:L38"/>
    <mergeCell ref="M37:M38"/>
    <mergeCell ref="S37:T38"/>
    <mergeCell ref="E4:K4"/>
    <mergeCell ref="N4:T4"/>
    <mergeCell ref="E2:K2"/>
    <mergeCell ref="N2:T2"/>
    <mergeCell ref="A3:B3"/>
    <mergeCell ref="E3:K3"/>
    <mergeCell ref="N3:T3"/>
  </mergeCells>
  <phoneticPr fontId="3"/>
  <printOptions horizontalCentered="1"/>
  <pageMargins left="0.11811023622047245" right="0" top="0.39370078740157483" bottom="0" header="0.27559055118110237" footer="0.11811023622047245"/>
  <pageSetup paperSize="9" scale="50" fitToWidth="0" fitToHeight="0" orientation="landscape" r:id="rId1"/>
  <headerFooter scaleWithDoc="0" alignWithMargins="0">
    <oddFooter>&amp;C2&amp;RFinancial Highlights</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9"/>
  <sheetViews>
    <sheetView showGridLines="0" zoomScale="70" zoomScaleNormal="70" workbookViewId="0"/>
  </sheetViews>
  <sheetFormatPr defaultColWidth="9" defaultRowHeight="22.5" customHeight="1"/>
  <cols>
    <col min="1" max="2" width="8.6640625" style="24" customWidth="1"/>
    <col min="3" max="11" width="11.109375" style="24" customWidth="1"/>
    <col min="12" max="13" width="18.88671875" style="24" customWidth="1"/>
    <col min="14" max="20" width="11" style="24" customWidth="1"/>
    <col min="21" max="21" width="18.88671875" style="24" customWidth="1"/>
    <col min="22" max="16384" width="9" style="24"/>
  </cols>
  <sheetData>
    <row r="1" spans="1:22" ht="22.5" customHeight="1" thickBot="1">
      <c r="A1" s="33"/>
      <c r="B1" s="33"/>
      <c r="C1" s="33"/>
      <c r="D1" s="33"/>
      <c r="E1" s="33"/>
      <c r="F1" s="33"/>
      <c r="G1" s="33"/>
      <c r="H1" s="33"/>
      <c r="I1" s="33"/>
      <c r="J1" s="33"/>
      <c r="K1" s="33"/>
      <c r="L1" s="33"/>
      <c r="M1" s="33"/>
      <c r="N1" s="33"/>
      <c r="O1" s="33"/>
      <c r="P1" s="33"/>
      <c r="Q1" s="33"/>
      <c r="R1" s="33"/>
      <c r="T1" s="35"/>
      <c r="U1" s="1006" t="s">
        <v>244</v>
      </c>
    </row>
    <row r="2" spans="1:22" ht="22.5" customHeight="1">
      <c r="A2" s="210"/>
      <c r="B2" s="377"/>
      <c r="C2" s="38" t="str">
        <f>'Total PL'!C2</f>
        <v>FY15</v>
      </c>
      <c r="D2" s="39" t="s">
        <v>37</v>
      </c>
      <c r="E2" s="1147" t="str">
        <f>'Total PL'!E2</f>
        <v>FY17</v>
      </c>
      <c r="F2" s="1148"/>
      <c r="G2" s="1148"/>
      <c r="H2" s="1148"/>
      <c r="I2" s="1148"/>
      <c r="J2" s="1148"/>
      <c r="K2" s="1149"/>
      <c r="L2" s="378" t="str">
        <f>'Total PL'!L2</f>
        <v>FY18</v>
      </c>
      <c r="M2" s="378" t="str">
        <f>'Total PL'!M2</f>
        <v>FY18</v>
      </c>
      <c r="N2" s="1150" t="str">
        <f>'Total PL'!N2</f>
        <v>FY18</v>
      </c>
      <c r="O2" s="1151"/>
      <c r="P2" s="1151"/>
      <c r="Q2" s="1151"/>
      <c r="R2" s="1151"/>
      <c r="S2" s="1151"/>
      <c r="T2" s="1202"/>
      <c r="U2" s="379" t="str">
        <f>'Total PL'!U2</f>
        <v>FY19</v>
      </c>
      <c r="V2" s="65"/>
    </row>
    <row r="3" spans="1:22" ht="22.5" customHeight="1">
      <c r="A3" s="1153" t="s">
        <v>119</v>
      </c>
      <c r="B3" s="1203"/>
      <c r="C3" s="42" t="str">
        <f>'Total PL'!C3</f>
        <v>Actual</v>
      </c>
      <c r="D3" s="43" t="s">
        <v>42</v>
      </c>
      <c r="E3" s="1177" t="str">
        <f>'Total PL'!E3:K3</f>
        <v xml:space="preserve">Actual </v>
      </c>
      <c r="F3" s="1156"/>
      <c r="G3" s="1156"/>
      <c r="H3" s="1156"/>
      <c r="I3" s="1156"/>
      <c r="J3" s="1156"/>
      <c r="K3" s="1157"/>
      <c r="L3" s="380" t="str">
        <f>'Total PL'!L3</f>
        <v>Plan</v>
      </c>
      <c r="M3" s="380" t="str">
        <f>'Total PL'!M3</f>
        <v>Previous Estimates</v>
      </c>
      <c r="N3" s="1204" t="str">
        <f>'Total PL'!N3</f>
        <v>Actual</v>
      </c>
      <c r="O3" s="1159"/>
      <c r="P3" s="1159"/>
      <c r="Q3" s="1159"/>
      <c r="R3" s="1159"/>
      <c r="S3" s="1159"/>
      <c r="T3" s="1205"/>
      <c r="U3" s="381" t="str">
        <f>'Total PL'!U3</f>
        <v>Plan</v>
      </c>
      <c r="V3" s="65"/>
    </row>
    <row r="4" spans="1:22" ht="22.5" customHeight="1" thickBot="1">
      <c r="A4" s="382"/>
      <c r="B4" s="383"/>
      <c r="C4" s="384"/>
      <c r="D4" s="385"/>
      <c r="E4" s="1197"/>
      <c r="F4" s="1198"/>
      <c r="G4" s="1156"/>
      <c r="H4" s="1198"/>
      <c r="I4" s="1198"/>
      <c r="J4" s="1156"/>
      <c r="K4" s="1199"/>
      <c r="L4" s="386" t="str">
        <f>'Total PL'!L4</f>
        <v>(Announced Apr 26)</v>
      </c>
      <c r="M4" s="386" t="str">
        <f>'Total PL'!M4</f>
        <v>(Announced Jan 30)</v>
      </c>
      <c r="N4" s="1200" t="str">
        <f>'Total PL'!N4:T4</f>
        <v>(Announced Apr 24)</v>
      </c>
      <c r="O4" s="1145"/>
      <c r="P4" s="1145"/>
      <c r="Q4" s="1145"/>
      <c r="R4" s="1146"/>
      <c r="S4" s="1146"/>
      <c r="T4" s="1201"/>
      <c r="U4" s="387" t="str">
        <f>'Total PL'!U4</f>
        <v>(Announced Apr 24)</v>
      </c>
      <c r="V4" s="65"/>
    </row>
    <row r="5" spans="1:22" ht="22.5" customHeight="1" thickBot="1">
      <c r="A5" s="1160" t="s">
        <v>13</v>
      </c>
      <c r="B5" s="1161"/>
      <c r="C5" s="388" t="str">
        <f>'Total PL'!C5</f>
        <v>Full (A)</v>
      </c>
      <c r="D5" s="57" t="s">
        <v>120</v>
      </c>
      <c r="E5" s="53" t="str">
        <f>'Total PL'!E5</f>
        <v>Q1 (A)</v>
      </c>
      <c r="F5" s="54" t="str">
        <f>'Total PL'!F5</f>
        <v>Q2 (A)</v>
      </c>
      <c r="G5" s="54" t="str">
        <f>'Total PL'!G5</f>
        <v>Q3 (A)</v>
      </c>
      <c r="H5" s="52" t="str">
        <f>'Total PL'!H5</f>
        <v>Q4 (A)</v>
      </c>
      <c r="I5" s="57" t="str">
        <f>'Total PL'!I5</f>
        <v>1st H (A)</v>
      </c>
      <c r="J5" s="57" t="str">
        <f>'Total PL'!J5</f>
        <v>2nd H (A)</v>
      </c>
      <c r="K5" s="51" t="str">
        <f>'Total PL'!K5</f>
        <v>Full (A)</v>
      </c>
      <c r="L5" s="389" t="str">
        <f>'Total PL'!L5</f>
        <v xml:space="preserve">Full (P) </v>
      </c>
      <c r="M5" s="389" t="str">
        <f>'Total PL'!M5</f>
        <v xml:space="preserve">Full (E) </v>
      </c>
      <c r="N5" s="390" t="str">
        <f>'Total PL'!N5</f>
        <v>Q1 (A)</v>
      </c>
      <c r="O5" s="391" t="str">
        <f>'Total PL'!O5</f>
        <v>Q2 (A)</v>
      </c>
      <c r="P5" s="392" t="str">
        <f>'Total PL'!P5</f>
        <v>Q3 (A)</v>
      </c>
      <c r="Q5" s="391" t="str">
        <f>'Total PL'!Q5</f>
        <v>Q4 (A)</v>
      </c>
      <c r="R5" s="393" t="str">
        <f>'Total PL'!R5</f>
        <v>1st H (A)</v>
      </c>
      <c r="S5" s="393" t="str">
        <f>'Total PL'!S5</f>
        <v>2nd H (A)</v>
      </c>
      <c r="T5" s="394" t="str">
        <f>'Total PL'!T5</f>
        <v>Full (A)</v>
      </c>
      <c r="U5" s="395" t="str">
        <f>'Total PL'!U5</f>
        <v>Full (P)</v>
      </c>
      <c r="V5" s="65"/>
    </row>
    <row r="6" spans="1:22" ht="22.5" customHeight="1" thickTop="1">
      <c r="A6" s="396"/>
      <c r="B6" s="397" t="s">
        <v>121</v>
      </c>
      <c r="C6" s="398">
        <v>1304.55</v>
      </c>
      <c r="D6" s="398">
        <v>1334.98</v>
      </c>
      <c r="E6" s="399">
        <v>350.96</v>
      </c>
      <c r="F6" s="400">
        <v>387.76000000000005</v>
      </c>
      <c r="G6" s="401">
        <v>388.03</v>
      </c>
      <c r="H6" s="402">
        <v>393</v>
      </c>
      <c r="I6" s="398">
        <v>738.72</v>
      </c>
      <c r="J6" s="398">
        <v>781.03</v>
      </c>
      <c r="K6" s="403">
        <v>1519.75</v>
      </c>
      <c r="L6" s="404">
        <v>1630</v>
      </c>
      <c r="M6" s="405"/>
      <c r="N6" s="404">
        <v>385.35</v>
      </c>
      <c r="O6" s="406">
        <v>393.45999999999992</v>
      </c>
      <c r="P6" s="407">
        <v>397.53</v>
      </c>
      <c r="Q6" s="408">
        <v>370.92000000000007</v>
      </c>
      <c r="R6" s="409">
        <v>778.81</v>
      </c>
      <c r="S6" s="410">
        <v>768.45</v>
      </c>
      <c r="T6" s="411">
        <v>1547.26</v>
      </c>
      <c r="U6" s="412">
        <v>1505</v>
      </c>
      <c r="V6" s="65"/>
    </row>
    <row r="7" spans="1:22" ht="22.5" customHeight="1">
      <c r="A7" s="413"/>
      <c r="B7" s="108" t="s">
        <v>122</v>
      </c>
      <c r="C7" s="414">
        <v>404.04</v>
      </c>
      <c r="D7" s="414">
        <v>302.95</v>
      </c>
      <c r="E7" s="111">
        <v>77.09</v>
      </c>
      <c r="F7" s="112">
        <v>75.72999999999999</v>
      </c>
      <c r="G7" s="415">
        <v>95.78</v>
      </c>
      <c r="H7" s="416">
        <v>104.22</v>
      </c>
      <c r="I7" s="417">
        <v>152.82</v>
      </c>
      <c r="J7" s="417">
        <v>200</v>
      </c>
      <c r="K7" s="109">
        <v>352.82</v>
      </c>
      <c r="L7" s="115">
        <v>380</v>
      </c>
      <c r="M7" s="418"/>
      <c r="N7" s="419">
        <v>92.31</v>
      </c>
      <c r="O7" s="117">
        <v>88.22</v>
      </c>
      <c r="P7" s="117">
        <v>87.429999999999978</v>
      </c>
      <c r="Q7" s="420">
        <v>81.840000000000032</v>
      </c>
      <c r="R7" s="115">
        <v>180.53</v>
      </c>
      <c r="S7" s="421">
        <v>169.27</v>
      </c>
      <c r="T7" s="115">
        <v>349.8</v>
      </c>
      <c r="U7" s="119">
        <v>320</v>
      </c>
    </row>
    <row r="8" spans="1:22" ht="22.5" customHeight="1">
      <c r="A8" s="413"/>
      <c r="B8" s="108" t="s">
        <v>123</v>
      </c>
      <c r="C8" s="422">
        <v>693.04</v>
      </c>
      <c r="D8" s="422">
        <v>656.09</v>
      </c>
      <c r="E8" s="422">
        <v>185.6</v>
      </c>
      <c r="F8" s="423">
        <v>184.58</v>
      </c>
      <c r="G8" s="112">
        <v>190.99999999999994</v>
      </c>
      <c r="H8" s="110">
        <v>216.07000000000005</v>
      </c>
      <c r="I8" s="109">
        <v>370.18</v>
      </c>
      <c r="J8" s="109">
        <v>407.07</v>
      </c>
      <c r="K8" s="110">
        <v>777.25</v>
      </c>
      <c r="L8" s="424">
        <v>835</v>
      </c>
      <c r="M8" s="418"/>
      <c r="N8" s="424">
        <v>209.31</v>
      </c>
      <c r="O8" s="425">
        <v>191.3</v>
      </c>
      <c r="P8" s="117">
        <v>195.68999999999994</v>
      </c>
      <c r="Q8" s="420">
        <v>202.21000000000004</v>
      </c>
      <c r="R8" s="115">
        <v>400.61</v>
      </c>
      <c r="S8" s="115">
        <v>397.9</v>
      </c>
      <c r="T8" s="114">
        <v>798.51</v>
      </c>
      <c r="U8" s="426">
        <v>750</v>
      </c>
      <c r="V8" s="65"/>
    </row>
    <row r="9" spans="1:22" ht="22.5" customHeight="1">
      <c r="A9" s="413"/>
      <c r="B9" s="108" t="s">
        <v>124</v>
      </c>
      <c r="C9" s="422">
        <v>583.21</v>
      </c>
      <c r="D9" s="422">
        <v>596.34</v>
      </c>
      <c r="E9" s="422">
        <v>208.9</v>
      </c>
      <c r="F9" s="423">
        <v>197.89000000000001</v>
      </c>
      <c r="G9" s="112">
        <v>187.01999999999992</v>
      </c>
      <c r="H9" s="110">
        <v>182.79000000000008</v>
      </c>
      <c r="I9" s="109">
        <v>406.79</v>
      </c>
      <c r="J9" s="109">
        <v>369.81</v>
      </c>
      <c r="K9" s="110">
        <v>776.6</v>
      </c>
      <c r="L9" s="424">
        <v>855</v>
      </c>
      <c r="M9" s="418"/>
      <c r="N9" s="424">
        <v>230.34</v>
      </c>
      <c r="O9" s="425">
        <v>203.23999999999998</v>
      </c>
      <c r="P9" s="117">
        <v>179.54000000000002</v>
      </c>
      <c r="Q9" s="420">
        <v>168.57000000000005</v>
      </c>
      <c r="R9" s="115">
        <v>433.58</v>
      </c>
      <c r="S9" s="115">
        <v>348.11000000000007</v>
      </c>
      <c r="T9" s="114">
        <v>781.69</v>
      </c>
      <c r="U9" s="426">
        <v>750</v>
      </c>
      <c r="V9" s="65"/>
    </row>
    <row r="10" spans="1:22" ht="22.5" customHeight="1">
      <c r="A10" s="427"/>
      <c r="B10" s="108" t="s">
        <v>125</v>
      </c>
      <c r="C10" s="422">
        <v>368.97</v>
      </c>
      <c r="D10" s="422">
        <v>413.43</v>
      </c>
      <c r="E10" s="422">
        <v>134.51</v>
      </c>
      <c r="F10" s="423">
        <v>129.41000000000003</v>
      </c>
      <c r="G10" s="112">
        <v>123.01999999999998</v>
      </c>
      <c r="H10" s="110">
        <v>143.79000000000002</v>
      </c>
      <c r="I10" s="109">
        <v>263.92</v>
      </c>
      <c r="J10" s="109">
        <v>266.81</v>
      </c>
      <c r="K10" s="110">
        <v>530.73</v>
      </c>
      <c r="L10" s="424">
        <v>575</v>
      </c>
      <c r="M10" s="418"/>
      <c r="N10" s="424">
        <v>109.68</v>
      </c>
      <c r="O10" s="425">
        <v>110.09</v>
      </c>
      <c r="P10" s="117">
        <v>109.28</v>
      </c>
      <c r="Q10" s="420">
        <v>108.65999999999997</v>
      </c>
      <c r="R10" s="115">
        <v>219.77</v>
      </c>
      <c r="S10" s="115">
        <v>217.93999999999997</v>
      </c>
      <c r="T10" s="114">
        <v>437.71</v>
      </c>
      <c r="U10" s="426">
        <v>450</v>
      </c>
      <c r="V10" s="65"/>
    </row>
    <row r="11" spans="1:22" ht="22.5" customHeight="1" thickBot="1">
      <c r="A11" s="428"/>
      <c r="B11" s="429" t="s">
        <v>126</v>
      </c>
      <c r="C11" s="430">
        <v>5.78</v>
      </c>
      <c r="D11" s="430">
        <v>5.8</v>
      </c>
      <c r="E11" s="430">
        <v>1.04</v>
      </c>
      <c r="F11" s="431">
        <v>1.3199999999999998</v>
      </c>
      <c r="G11" s="432">
        <v>0.89000000000000012</v>
      </c>
      <c r="H11" s="433">
        <v>1</v>
      </c>
      <c r="I11" s="434">
        <v>2.36</v>
      </c>
      <c r="J11" s="434">
        <v>1.8900000000000001</v>
      </c>
      <c r="K11" s="433">
        <v>4.25</v>
      </c>
      <c r="L11" s="435">
        <v>5</v>
      </c>
      <c r="M11" s="436"/>
      <c r="N11" s="435">
        <v>0.86</v>
      </c>
      <c r="O11" s="437">
        <v>0.64</v>
      </c>
      <c r="P11" s="438">
        <v>1.17</v>
      </c>
      <c r="Q11" s="439">
        <v>0.62000000000000011</v>
      </c>
      <c r="R11" s="440">
        <v>1.5</v>
      </c>
      <c r="S11" s="440">
        <v>1.79</v>
      </c>
      <c r="T11" s="441">
        <v>3.29</v>
      </c>
      <c r="U11" s="442">
        <v>5</v>
      </c>
      <c r="V11" s="65"/>
    </row>
    <row r="12" spans="1:22" ht="22.5" customHeight="1" thickTop="1" thickBot="1">
      <c r="A12" s="443" t="s">
        <v>127</v>
      </c>
      <c r="B12" s="444"/>
      <c r="C12" s="445">
        <v>3359.59</v>
      </c>
      <c r="D12" s="445">
        <v>3309.59</v>
      </c>
      <c r="E12" s="445">
        <v>958.1</v>
      </c>
      <c r="F12" s="446">
        <v>976.68999999999994</v>
      </c>
      <c r="G12" s="126">
        <v>985.74000000000024</v>
      </c>
      <c r="H12" s="125">
        <v>1040.8699999999999</v>
      </c>
      <c r="I12" s="123">
        <v>1934.79</v>
      </c>
      <c r="J12" s="123">
        <v>2026.6100000000001</v>
      </c>
      <c r="K12" s="125">
        <v>3961.4</v>
      </c>
      <c r="L12" s="447">
        <v>4280</v>
      </c>
      <c r="M12" s="447">
        <v>3900</v>
      </c>
      <c r="N12" s="447">
        <v>1027.8499999999999</v>
      </c>
      <c r="O12" s="448">
        <v>986.95</v>
      </c>
      <c r="P12" s="449">
        <v>970.63999999999976</v>
      </c>
      <c r="Q12" s="450">
        <v>932.82</v>
      </c>
      <c r="R12" s="451">
        <v>2014.8</v>
      </c>
      <c r="S12" s="451">
        <v>1903.4599999999998</v>
      </c>
      <c r="T12" s="452">
        <v>3918.2599999999998</v>
      </c>
      <c r="U12" s="453">
        <v>3780</v>
      </c>
      <c r="V12" s="65"/>
    </row>
    <row r="13" spans="1:22" ht="13.5" customHeight="1" thickBot="1">
      <c r="A13" s="32"/>
      <c r="B13" s="454"/>
      <c r="C13" s="455"/>
      <c r="D13" s="455"/>
      <c r="E13" s="455"/>
      <c r="F13" s="455"/>
      <c r="G13" s="455"/>
      <c r="H13" s="455"/>
      <c r="I13" s="455"/>
      <c r="J13" s="455"/>
      <c r="K13" s="455"/>
      <c r="L13" s="455"/>
      <c r="M13" s="456"/>
      <c r="N13" s="27"/>
      <c r="O13" s="27"/>
      <c r="P13" s="27"/>
      <c r="Q13" s="27"/>
      <c r="R13" s="27"/>
      <c r="S13" s="27"/>
      <c r="T13" s="27"/>
      <c r="U13" s="297"/>
    </row>
    <row r="14" spans="1:22" ht="22.5" customHeight="1" thickBot="1">
      <c r="A14" s="1206"/>
      <c r="B14" s="1207"/>
      <c r="C14" s="212" t="str">
        <f>'Total PL'!C5</f>
        <v>Full (A)</v>
      </c>
      <c r="D14" s="212" t="s">
        <v>120</v>
      </c>
      <c r="E14" s="212" t="str">
        <f>'Total PL'!E5</f>
        <v>Q1 (A)</v>
      </c>
      <c r="F14" s="213" t="str">
        <f>'Total PL'!F5</f>
        <v>Q2 (A)</v>
      </c>
      <c r="G14" s="213" t="str">
        <f>'Total PL'!G5</f>
        <v>Q3 (A)</v>
      </c>
      <c r="H14" s="51" t="str">
        <f>'Total PL'!H5</f>
        <v>Q4 (A)</v>
      </c>
      <c r="I14" s="57" t="str">
        <f>'Total PL'!I5</f>
        <v>1st H (A)</v>
      </c>
      <c r="J14" s="57" t="str">
        <f>'Total PL'!J5</f>
        <v>2nd H (A)</v>
      </c>
      <c r="K14" s="51" t="str">
        <f>'Total PL'!K5</f>
        <v>Full (A)</v>
      </c>
      <c r="L14" s="457" t="str">
        <f>L5</f>
        <v xml:space="preserve">Full (P) </v>
      </c>
      <c r="M14" s="457" t="s">
        <v>128</v>
      </c>
      <c r="N14" s="217" t="str">
        <f>'Total PL'!N5</f>
        <v>Q1 (A)</v>
      </c>
      <c r="O14" s="216" t="str">
        <f>'Total PL'!O5</f>
        <v>Q2 (A)</v>
      </c>
      <c r="P14" s="219" t="str">
        <f>'Total PL'!P5</f>
        <v>Q3 (A)</v>
      </c>
      <c r="Q14" s="220" t="str">
        <f>'Total PL'!Q5</f>
        <v>Q4 (A)</v>
      </c>
      <c r="R14" s="63" t="str">
        <f>'Total PL'!R5</f>
        <v>1st H (A)</v>
      </c>
      <c r="S14" s="63" t="str">
        <f>'Total PL'!S5</f>
        <v>2nd H (A)</v>
      </c>
      <c r="T14" s="63" t="str">
        <f>'Total PL'!T5</f>
        <v>Full (A)</v>
      </c>
      <c r="U14" s="458" t="str">
        <f>U5</f>
        <v>Full (P)</v>
      </c>
      <c r="V14" s="65"/>
    </row>
    <row r="15" spans="1:22" ht="22.5" customHeight="1" thickTop="1">
      <c r="A15" s="459" t="s">
        <v>129</v>
      </c>
      <c r="B15" s="460"/>
      <c r="C15" s="461">
        <v>479.28999999999996</v>
      </c>
      <c r="D15" s="461">
        <v>520.05093863000002</v>
      </c>
      <c r="E15" s="461">
        <v>192.44108155000001</v>
      </c>
      <c r="F15" s="462">
        <v>187.86891845</v>
      </c>
      <c r="G15" s="463">
        <v>172.11</v>
      </c>
      <c r="H15" s="464">
        <v>187.37999999999994</v>
      </c>
      <c r="I15" s="465">
        <v>380.31</v>
      </c>
      <c r="J15" s="465">
        <v>359.48999999999995</v>
      </c>
      <c r="K15" s="465">
        <v>739.8</v>
      </c>
      <c r="L15" s="466">
        <v>820</v>
      </c>
      <c r="M15" s="466">
        <v>610</v>
      </c>
      <c r="N15" s="466">
        <v>170.38</v>
      </c>
      <c r="O15" s="467">
        <v>163.10000000000002</v>
      </c>
      <c r="P15" s="467">
        <v>155.60999999999996</v>
      </c>
      <c r="Q15" s="468">
        <v>139.86000000000007</v>
      </c>
      <c r="R15" s="469">
        <v>333.48</v>
      </c>
      <c r="S15" s="469">
        <v>295.47000000000003</v>
      </c>
      <c r="T15" s="470">
        <v>628.95000000000005</v>
      </c>
      <c r="U15" s="471">
        <v>630</v>
      </c>
      <c r="V15" s="65"/>
    </row>
    <row r="16" spans="1:22" ht="22.5" customHeight="1" thickBot="1">
      <c r="A16" s="472" t="s">
        <v>130</v>
      </c>
      <c r="B16" s="473"/>
      <c r="C16" s="356">
        <v>0.14266324164555794</v>
      </c>
      <c r="D16" s="356">
        <v>0.15713455099574267</v>
      </c>
      <c r="E16" s="356">
        <v>0.20085698940611627</v>
      </c>
      <c r="F16" s="179">
        <v>0.19235265892965014</v>
      </c>
      <c r="G16" s="355">
        <v>0.17459979304887696</v>
      </c>
      <c r="H16" s="474">
        <v>0.18002248119361683</v>
      </c>
      <c r="I16" s="178">
        <v>0.19656396818259347</v>
      </c>
      <c r="J16" s="178">
        <v>0.1773848939855226</v>
      </c>
      <c r="K16" s="178">
        <v>0.18675215832786388</v>
      </c>
      <c r="L16" s="475">
        <v>0.19158878504672897</v>
      </c>
      <c r="M16" s="475">
        <v>0.15641025641025641</v>
      </c>
      <c r="N16" s="475">
        <v>0.16576348689011045</v>
      </c>
      <c r="O16" s="185">
        <v>0.1652565986118851</v>
      </c>
      <c r="P16" s="185">
        <v>0.16031690431055798</v>
      </c>
      <c r="Q16" s="476">
        <v>0.14993246285457007</v>
      </c>
      <c r="R16" s="184">
        <v>0.16551518761167364</v>
      </c>
      <c r="S16" s="184">
        <v>0.15522784823426816</v>
      </c>
      <c r="T16" s="183">
        <v>0.16051767876557455</v>
      </c>
      <c r="U16" s="477">
        <v>0.16666666666666666</v>
      </c>
      <c r="V16" s="65"/>
    </row>
    <row r="17" spans="1:21" ht="13.5" customHeight="1" thickBot="1">
      <c r="A17" s="478"/>
      <c r="B17" s="478"/>
      <c r="C17" s="478"/>
      <c r="D17" s="478"/>
      <c r="E17" s="478"/>
      <c r="F17" s="478"/>
      <c r="G17" s="478"/>
      <c r="H17" s="478"/>
      <c r="I17" s="478"/>
      <c r="J17" s="478"/>
      <c r="K17" s="478"/>
      <c r="L17" s="479"/>
      <c r="M17" s="480"/>
    </row>
    <row r="18" spans="1:21" ht="22.5" customHeight="1">
      <c r="A18" s="1208" t="s">
        <v>119</v>
      </c>
      <c r="B18" s="1209"/>
      <c r="C18" s="1172" t="str">
        <f>'Total PL'!$C$37</f>
        <v>FY16 (A) /
FY15 (A)</v>
      </c>
      <c r="D18" s="1172" t="s">
        <v>131</v>
      </c>
      <c r="E18" s="1175" t="str">
        <f>'Total PL'!$E$37</f>
        <v>FY18 (A)  / 
FY17 (A)</v>
      </c>
      <c r="F18" s="1176"/>
      <c r="G18" s="1176"/>
      <c r="H18" s="1176"/>
      <c r="I18" s="1176"/>
      <c r="J18" s="1176"/>
      <c r="K18" s="1176"/>
      <c r="L18" s="481" t="s">
        <v>132</v>
      </c>
      <c r="M18" s="1181" t="s">
        <v>133</v>
      </c>
      <c r="S18" s="1208" t="s">
        <v>132</v>
      </c>
      <c r="T18" s="1209"/>
      <c r="U18" s="1213" t="s">
        <v>134</v>
      </c>
    </row>
    <row r="19" spans="1:21" ht="22.5" customHeight="1" thickBot="1">
      <c r="A19" s="1215" t="s">
        <v>135</v>
      </c>
      <c r="B19" s="1216"/>
      <c r="C19" s="1173"/>
      <c r="D19" s="1174"/>
      <c r="E19" s="1177"/>
      <c r="F19" s="1178"/>
      <c r="G19" s="1178"/>
      <c r="H19" s="1178"/>
      <c r="I19" s="1178"/>
      <c r="J19" s="1178"/>
      <c r="K19" s="1178"/>
      <c r="L19" s="482" t="s">
        <v>135</v>
      </c>
      <c r="M19" s="1182"/>
      <c r="S19" s="1215" t="s">
        <v>135</v>
      </c>
      <c r="T19" s="1216"/>
      <c r="U19" s="1214"/>
    </row>
    <row r="20" spans="1:21" ht="22.5" customHeight="1" thickBot="1">
      <c r="A20" s="1160" t="s">
        <v>136</v>
      </c>
      <c r="B20" s="1161"/>
      <c r="C20" s="57" t="str">
        <f>C5</f>
        <v>Full (A)</v>
      </c>
      <c r="D20" s="57" t="s">
        <v>120</v>
      </c>
      <c r="E20" s="53" t="str">
        <f>E5</f>
        <v>Q1 (A)</v>
      </c>
      <c r="F20" s="301" t="str">
        <f>F5</f>
        <v>Q2 (A)</v>
      </c>
      <c r="G20" s="54" t="str">
        <f>G5</f>
        <v>Q3 (A)</v>
      </c>
      <c r="H20" s="301" t="str">
        <f>'Total PL'!H39</f>
        <v xml:space="preserve">Q4 (A) </v>
      </c>
      <c r="I20" s="57" t="str">
        <f>I5</f>
        <v>1st H (A)</v>
      </c>
      <c r="J20" s="57" t="str">
        <f>'Total PL'!J39</f>
        <v xml:space="preserve">2nd H (A) </v>
      </c>
      <c r="K20" s="57" t="str">
        <f>'Total PL'!K39</f>
        <v>Full (A)</v>
      </c>
      <c r="L20" s="303" t="s">
        <v>136</v>
      </c>
      <c r="M20" s="220" t="s">
        <v>137</v>
      </c>
      <c r="S20" s="1160" t="s">
        <v>136</v>
      </c>
      <c r="T20" s="1161"/>
      <c r="U20" s="483" t="s">
        <v>138</v>
      </c>
    </row>
    <row r="21" spans="1:21" ht="22.5" customHeight="1" thickTop="1">
      <c r="A21" s="484"/>
      <c r="B21" s="397" t="s">
        <v>121</v>
      </c>
      <c r="C21" s="485">
        <v>1.0233260511287419</v>
      </c>
      <c r="D21" s="486">
        <v>1.1384065678886575</v>
      </c>
      <c r="E21" s="487">
        <v>1.0979883747435606</v>
      </c>
      <c r="F21" s="488">
        <v>1.0146998143181345</v>
      </c>
      <c r="G21" s="488">
        <v>1.0244826430946061</v>
      </c>
      <c r="H21" s="489">
        <v>0.94381679389313</v>
      </c>
      <c r="I21" s="490">
        <v>1.0542695473251027</v>
      </c>
      <c r="J21" s="490">
        <v>0.98389306428690326</v>
      </c>
      <c r="K21" s="491">
        <v>1.0181016614574765</v>
      </c>
      <c r="L21" s="492" t="s">
        <v>121</v>
      </c>
      <c r="M21" s="493"/>
      <c r="S21" s="484"/>
      <c r="T21" s="397" t="s">
        <v>121</v>
      </c>
      <c r="U21" s="494">
        <v>0.97268720189237745</v>
      </c>
    </row>
    <row r="22" spans="1:21" ht="22.5" customHeight="1">
      <c r="A22" s="495"/>
      <c r="B22" s="108" t="s">
        <v>122</v>
      </c>
      <c r="C22" s="496">
        <v>0.74980199980199969</v>
      </c>
      <c r="D22" s="340">
        <v>1.164614622875062</v>
      </c>
      <c r="E22" s="497">
        <v>1.1974315734855363</v>
      </c>
      <c r="F22" s="338">
        <v>1.1649280338043049</v>
      </c>
      <c r="G22" s="338">
        <v>0.91282104823553956</v>
      </c>
      <c r="H22" s="498">
        <v>0.7852619458837079</v>
      </c>
      <c r="I22" s="340">
        <v>1.1813244339746107</v>
      </c>
      <c r="J22" s="340">
        <v>0.84635000000000005</v>
      </c>
      <c r="K22" s="340">
        <v>0.99144039453545718</v>
      </c>
      <c r="L22" s="499" t="s">
        <v>139</v>
      </c>
      <c r="M22" s="500"/>
      <c r="S22" s="495"/>
      <c r="T22" s="108" t="s">
        <v>122</v>
      </c>
      <c r="U22" s="501">
        <v>0.91480846197827326</v>
      </c>
    </row>
    <row r="23" spans="1:21" ht="22.5" customHeight="1">
      <c r="A23" s="413"/>
      <c r="B23" s="108" t="s">
        <v>123</v>
      </c>
      <c r="C23" s="340">
        <v>0.94668417407364669</v>
      </c>
      <c r="D23" s="502">
        <v>1.1846697861573869</v>
      </c>
      <c r="E23" s="336">
        <v>1.1277478448275862</v>
      </c>
      <c r="F23" s="338">
        <v>1.0364069780041174</v>
      </c>
      <c r="G23" s="338">
        <v>1.0245549738219895</v>
      </c>
      <c r="H23" s="337">
        <v>0.93585412134956258</v>
      </c>
      <c r="I23" s="340">
        <v>1.0822032524717704</v>
      </c>
      <c r="J23" s="340">
        <v>0.97747316186405286</v>
      </c>
      <c r="K23" s="340">
        <v>1.0273528465744612</v>
      </c>
      <c r="L23" s="341" t="s">
        <v>140</v>
      </c>
      <c r="M23" s="500"/>
      <c r="S23" s="413"/>
      <c r="T23" s="108" t="s">
        <v>123</v>
      </c>
      <c r="U23" s="501">
        <v>0.93924935191794723</v>
      </c>
    </row>
    <row r="24" spans="1:21" ht="22.5" customHeight="1">
      <c r="A24" s="413"/>
      <c r="B24" s="108" t="s">
        <v>124</v>
      </c>
      <c r="C24" s="340">
        <v>1.0225133313900654</v>
      </c>
      <c r="D24" s="502">
        <v>1.3022772244021867</v>
      </c>
      <c r="E24" s="336">
        <v>1.1026328386787936</v>
      </c>
      <c r="F24" s="338">
        <v>1.0270352215877505</v>
      </c>
      <c r="G24" s="338">
        <v>0.96000427761736762</v>
      </c>
      <c r="H24" s="337">
        <v>0.92220580994583934</v>
      </c>
      <c r="I24" s="340">
        <v>1.0658570761326482</v>
      </c>
      <c r="J24" s="340">
        <v>0.94132121900435373</v>
      </c>
      <c r="K24" s="502">
        <v>1.0065542106618595</v>
      </c>
      <c r="L24" s="341" t="s">
        <v>141</v>
      </c>
      <c r="M24" s="500"/>
      <c r="S24" s="413"/>
      <c r="T24" s="108" t="s">
        <v>124</v>
      </c>
      <c r="U24" s="501">
        <v>0.95945963233506881</v>
      </c>
    </row>
    <row r="25" spans="1:21" ht="22.5" customHeight="1">
      <c r="A25" s="427"/>
      <c r="B25" s="108" t="s">
        <v>125</v>
      </c>
      <c r="C25" s="340">
        <v>1.1204976014310106</v>
      </c>
      <c r="D25" s="502">
        <v>1.2837239677817285</v>
      </c>
      <c r="E25" s="336">
        <v>0.81540405917775638</v>
      </c>
      <c r="F25" s="338">
        <v>0.8507070550962057</v>
      </c>
      <c r="G25" s="338">
        <v>0.88831084376524161</v>
      </c>
      <c r="H25" s="337">
        <v>0.75568537450448536</v>
      </c>
      <c r="I25" s="340">
        <v>0.83271445892694751</v>
      </c>
      <c r="J25" s="340">
        <v>0.81683595067651127</v>
      </c>
      <c r="K25" s="502">
        <v>0.82473197294292755</v>
      </c>
      <c r="L25" s="341" t="s">
        <v>142</v>
      </c>
      <c r="M25" s="500"/>
      <c r="R25" s="297"/>
      <c r="S25" s="427"/>
      <c r="T25" s="108" t="s">
        <v>125</v>
      </c>
      <c r="U25" s="501">
        <v>1.0280779511548743</v>
      </c>
    </row>
    <row r="26" spans="1:21" ht="22.5" customHeight="1" thickBot="1">
      <c r="A26" s="428"/>
      <c r="B26" s="429" t="s">
        <v>126</v>
      </c>
      <c r="C26" s="503">
        <v>1.0034602076124566</v>
      </c>
      <c r="D26" s="504">
        <v>0.73275862068965525</v>
      </c>
      <c r="E26" s="505">
        <v>0.82692307692307687</v>
      </c>
      <c r="F26" s="506">
        <v>0.48484848484848492</v>
      </c>
      <c r="G26" s="506">
        <v>1.3146067415730334</v>
      </c>
      <c r="H26" s="507">
        <v>0.62000000000000011</v>
      </c>
      <c r="I26" s="508">
        <v>0.63559322033898313</v>
      </c>
      <c r="J26" s="508">
        <v>0.94708994708994709</v>
      </c>
      <c r="K26" s="509">
        <v>0.77411764705882358</v>
      </c>
      <c r="L26" s="510" t="s">
        <v>143</v>
      </c>
      <c r="M26" s="511"/>
      <c r="R26" s="297"/>
      <c r="S26" s="428"/>
      <c r="T26" s="429" t="s">
        <v>126</v>
      </c>
      <c r="U26" s="512">
        <v>1.519756838905775</v>
      </c>
    </row>
    <row r="27" spans="1:21" ht="22.5" customHeight="1" thickTop="1" thickBot="1">
      <c r="A27" s="443" t="s">
        <v>144</v>
      </c>
      <c r="B27" s="444"/>
      <c r="C27" s="513">
        <v>0.98511723156694719</v>
      </c>
      <c r="D27" s="514">
        <v>1.1969458452557566</v>
      </c>
      <c r="E27" s="515">
        <v>1.0728003339943637</v>
      </c>
      <c r="F27" s="516">
        <v>1.0105048684843707</v>
      </c>
      <c r="G27" s="517">
        <v>0.98468155903179322</v>
      </c>
      <c r="H27" s="518">
        <v>0.89619260810668011</v>
      </c>
      <c r="I27" s="519">
        <v>1.0413533251670724</v>
      </c>
      <c r="J27" s="519">
        <v>0.9392334983050511</v>
      </c>
      <c r="K27" s="514">
        <v>0.9891099106376533</v>
      </c>
      <c r="L27" s="520" t="s">
        <v>144</v>
      </c>
      <c r="M27" s="521">
        <v>1.0046820512820511</v>
      </c>
      <c r="R27" s="297"/>
      <c r="S27" s="443" t="s">
        <v>144</v>
      </c>
      <c r="T27" s="444"/>
      <c r="U27" s="522">
        <v>0.96471392914201715</v>
      </c>
    </row>
    <row r="28" spans="1:21" s="29" customFormat="1" ht="13.5" customHeight="1" thickBot="1">
      <c r="A28" s="27"/>
      <c r="B28" s="27"/>
      <c r="C28" s="523"/>
      <c r="D28" s="524"/>
      <c r="J28" s="1217"/>
      <c r="K28" s="1217"/>
      <c r="S28" s="456"/>
      <c r="T28" s="456"/>
    </row>
    <row r="29" spans="1:21" ht="22.5" customHeight="1" thickBot="1">
      <c r="A29" s="1206"/>
      <c r="B29" s="1207"/>
      <c r="C29" s="57" t="str">
        <f>C5</f>
        <v>Full (A)</v>
      </c>
      <c r="D29" s="525" t="s">
        <v>106</v>
      </c>
      <c r="E29" s="212" t="str">
        <f>E20</f>
        <v>Q1 (A)</v>
      </c>
      <c r="F29" s="302" t="str">
        <f t="shared" ref="F29:K29" si="0">F20</f>
        <v>Q2 (A)</v>
      </c>
      <c r="G29" s="213" t="str">
        <f t="shared" si="0"/>
        <v>Q3 (A)</v>
      </c>
      <c r="H29" s="51" t="str">
        <f t="shared" si="0"/>
        <v xml:space="preserve">Q4 (A) </v>
      </c>
      <c r="I29" s="57" t="str">
        <f t="shared" si="0"/>
        <v>1st H (A)</v>
      </c>
      <c r="J29" s="57" t="str">
        <f>J20</f>
        <v xml:space="preserve">2nd H (A) </v>
      </c>
      <c r="K29" s="302" t="str">
        <f t="shared" si="0"/>
        <v>Full (A)</v>
      </c>
      <c r="L29" s="526"/>
      <c r="M29" s="63" t="s">
        <v>106</v>
      </c>
      <c r="N29" s="65"/>
      <c r="S29" s="1195"/>
      <c r="T29" s="1196"/>
      <c r="U29" s="298" t="s">
        <v>107</v>
      </c>
    </row>
    <row r="30" spans="1:21" ht="22.5" customHeight="1" thickTop="1" thickBot="1">
      <c r="A30" s="527" t="s">
        <v>145</v>
      </c>
      <c r="B30" s="528"/>
      <c r="C30" s="513">
        <v>1.0850444170126647</v>
      </c>
      <c r="D30" s="529">
        <v>1.4225529559640782</v>
      </c>
      <c r="E30" s="530">
        <v>0.88536189169011659</v>
      </c>
      <c r="F30" s="531">
        <v>0.86815850831337993</v>
      </c>
      <c r="G30" s="532">
        <v>0.90413107896112921</v>
      </c>
      <c r="H30" s="532">
        <v>0.74639769452449634</v>
      </c>
      <c r="I30" s="513">
        <v>0.87686361126449475</v>
      </c>
      <c r="J30" s="513">
        <v>0.82191437870316297</v>
      </c>
      <c r="K30" s="529">
        <v>0.85016220600162218</v>
      </c>
      <c r="L30" s="533" t="s">
        <v>145</v>
      </c>
      <c r="M30" s="358">
        <v>1.0310655737704919</v>
      </c>
      <c r="N30" s="65"/>
      <c r="S30" s="1210" t="s">
        <v>145</v>
      </c>
      <c r="T30" s="1211"/>
      <c r="U30" s="1091">
        <v>1.001669449081803</v>
      </c>
    </row>
    <row r="31" spans="1:21" ht="13.5" customHeight="1">
      <c r="T31" s="297"/>
      <c r="U31" s="297"/>
    </row>
    <row r="32" spans="1:21" ht="22.5" customHeight="1">
      <c r="A32" s="1212" t="s">
        <v>146</v>
      </c>
      <c r="B32" s="1212"/>
      <c r="C32" s="1212"/>
      <c r="D32" s="1212"/>
      <c r="E32" s="1212"/>
      <c r="F32" s="1212"/>
      <c r="G32" s="1212"/>
      <c r="H32" s="1212"/>
      <c r="I32" s="1212"/>
      <c r="J32" s="1212"/>
      <c r="K32" s="1212"/>
      <c r="L32" s="480"/>
      <c r="M32" s="480"/>
      <c r="N32" s="297"/>
      <c r="O32" s="297"/>
      <c r="P32" s="297"/>
      <c r="Q32" s="297"/>
      <c r="R32" s="297"/>
      <c r="S32" s="297"/>
      <c r="T32" s="297"/>
    </row>
    <row r="33" spans="1:20" ht="22.5" customHeight="1">
      <c r="A33" s="480"/>
      <c r="B33" s="480"/>
      <c r="C33" s="480"/>
      <c r="D33" s="480"/>
      <c r="E33" s="480"/>
      <c r="F33" s="480"/>
      <c r="G33" s="480"/>
      <c r="H33" s="480"/>
      <c r="I33" s="480"/>
      <c r="J33" s="480"/>
      <c r="K33" s="480"/>
      <c r="L33" s="480"/>
      <c r="M33" s="480"/>
      <c r="N33" s="297"/>
      <c r="O33" s="297"/>
      <c r="P33" s="297"/>
      <c r="Q33" s="297"/>
      <c r="R33" s="297"/>
      <c r="S33" s="297"/>
      <c r="T33" s="297"/>
    </row>
    <row r="37" spans="1:20" ht="22.5" customHeight="1">
      <c r="R37" s="1"/>
    </row>
    <row r="39" spans="1:20" ht="22.5" customHeight="1">
      <c r="D39" s="1"/>
    </row>
  </sheetData>
  <mergeCells count="25">
    <mergeCell ref="S30:T30"/>
    <mergeCell ref="A32:K32"/>
    <mergeCell ref="U18:U19"/>
    <mergeCell ref="A19:B19"/>
    <mergeCell ref="S19:T19"/>
    <mergeCell ref="J28:K28"/>
    <mergeCell ref="A29:B29"/>
    <mergeCell ref="S29:T29"/>
    <mergeCell ref="A20:B20"/>
    <mergeCell ref="S20:T20"/>
    <mergeCell ref="E18:K19"/>
    <mergeCell ref="M18:M19"/>
    <mergeCell ref="S18:T18"/>
    <mergeCell ref="A5:B5"/>
    <mergeCell ref="A14:B14"/>
    <mergeCell ref="A18:B18"/>
    <mergeCell ref="C18:C19"/>
    <mergeCell ref="D18:D19"/>
    <mergeCell ref="E4:K4"/>
    <mergeCell ref="N4:T4"/>
    <mergeCell ref="E2:K2"/>
    <mergeCell ref="N2:T2"/>
    <mergeCell ref="A3:B3"/>
    <mergeCell ref="E3:K3"/>
    <mergeCell ref="N3:T3"/>
  </mergeCells>
  <phoneticPr fontId="3"/>
  <printOptions horizontalCentered="1"/>
  <pageMargins left="0.11811023622047245" right="0.11811023622047245" top="0.51181102362204722" bottom="0.19685039370078741" header="0.51181102362204722" footer="0.11811023622047245"/>
  <pageSetup paperSize="9" scale="56" orientation="landscape" r:id="rId1"/>
  <headerFooter scaleWithDoc="0" alignWithMargins="0">
    <oddFooter>&amp;C3&amp;RIAB　   Summary of Operations</oddFooter>
  </headerFooter>
  <ignoredErrors>
    <ignoredError sqref="H20"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showGridLines="0" zoomScale="70" zoomScaleNormal="70" zoomScaleSheetLayoutView="70" workbookViewId="0"/>
  </sheetViews>
  <sheetFormatPr defaultColWidth="9" defaultRowHeight="22.5" customHeight="1"/>
  <cols>
    <col min="1" max="1" width="8.44140625" style="24" customWidth="1"/>
    <col min="2" max="2" width="8.88671875" style="24" customWidth="1"/>
    <col min="3" max="11" width="11.109375" style="24" customWidth="1"/>
    <col min="12" max="13" width="19.33203125" style="24" customWidth="1"/>
    <col min="14" max="20" width="11.109375" style="24" customWidth="1"/>
    <col min="21" max="21" width="18.88671875" style="24" customWidth="1"/>
    <col min="22" max="16384" width="9" style="24"/>
  </cols>
  <sheetData>
    <row r="1" spans="1:21" ht="22.5" customHeight="1" thickBot="1">
      <c r="A1" s="33"/>
      <c r="B1" s="33"/>
      <c r="C1" s="33"/>
      <c r="D1" s="33"/>
      <c r="E1" s="33"/>
      <c r="F1" s="33"/>
      <c r="G1" s="33"/>
      <c r="H1" s="33"/>
      <c r="I1" s="33"/>
      <c r="J1" s="33"/>
      <c r="K1" s="33"/>
      <c r="L1" s="33"/>
      <c r="M1" s="33"/>
      <c r="N1" s="33"/>
      <c r="O1" s="33"/>
      <c r="P1" s="33"/>
      <c r="Q1" s="33"/>
      <c r="R1" s="33"/>
      <c r="T1" s="35"/>
      <c r="U1" s="1006" t="s">
        <v>244</v>
      </c>
    </row>
    <row r="2" spans="1:21" ht="22.5" customHeight="1">
      <c r="A2" s="210"/>
      <c r="B2" s="377"/>
      <c r="C2" s="38" t="str">
        <f>'Total PL'!C2</f>
        <v>FY15</v>
      </c>
      <c r="D2" s="39" t="s">
        <v>147</v>
      </c>
      <c r="E2" s="1147" t="str">
        <f>'Total PL'!E2</f>
        <v>FY17</v>
      </c>
      <c r="F2" s="1148"/>
      <c r="G2" s="1148"/>
      <c r="H2" s="1148"/>
      <c r="I2" s="1148"/>
      <c r="J2" s="1148"/>
      <c r="K2" s="1149"/>
      <c r="L2" s="378" t="str">
        <f>'Total PL'!L2</f>
        <v>FY18</v>
      </c>
      <c r="M2" s="378" t="str">
        <f>'Total PL'!M2</f>
        <v>FY18</v>
      </c>
      <c r="N2" s="1150" t="str">
        <f>'Total PL'!N2</f>
        <v>FY18</v>
      </c>
      <c r="O2" s="1151"/>
      <c r="P2" s="1151"/>
      <c r="Q2" s="1151"/>
      <c r="R2" s="1151"/>
      <c r="S2" s="1151"/>
      <c r="T2" s="1202"/>
      <c r="U2" s="41" t="str">
        <f>'Total PL'!U2</f>
        <v>FY19</v>
      </c>
    </row>
    <row r="3" spans="1:21" ht="22.5" customHeight="1">
      <c r="A3" s="1153" t="s">
        <v>148</v>
      </c>
      <c r="B3" s="1203"/>
      <c r="C3" s="42" t="str">
        <f>'Total PL'!C3</f>
        <v>Actual</v>
      </c>
      <c r="D3" s="43" t="s">
        <v>149</v>
      </c>
      <c r="E3" s="1177" t="str">
        <f>'Total PL'!E3:K3</f>
        <v xml:space="preserve">Actual </v>
      </c>
      <c r="F3" s="1156"/>
      <c r="G3" s="1156"/>
      <c r="H3" s="1156"/>
      <c r="I3" s="1156"/>
      <c r="J3" s="1156"/>
      <c r="K3" s="1157"/>
      <c r="L3" s="380" t="str">
        <f>'Total PL'!L3</f>
        <v>Plan</v>
      </c>
      <c r="M3" s="380" t="str">
        <f>'Total PL'!M3</f>
        <v>Previous Estimates</v>
      </c>
      <c r="N3" s="1204" t="str">
        <f>'Total PL'!N3</f>
        <v>Actual</v>
      </c>
      <c r="O3" s="1159"/>
      <c r="P3" s="1159"/>
      <c r="Q3" s="1159"/>
      <c r="R3" s="1159"/>
      <c r="S3" s="1159"/>
      <c r="T3" s="1205"/>
      <c r="U3" s="299" t="str">
        <f>'Total PL'!U3</f>
        <v>Plan</v>
      </c>
    </row>
    <row r="4" spans="1:21" ht="22.5" customHeight="1" thickBot="1">
      <c r="A4" s="382"/>
      <c r="B4" s="383"/>
      <c r="C4" s="384"/>
      <c r="D4" s="385"/>
      <c r="E4" s="1197"/>
      <c r="F4" s="1198"/>
      <c r="G4" s="1156"/>
      <c r="H4" s="1198"/>
      <c r="I4" s="1198"/>
      <c r="J4" s="1156"/>
      <c r="K4" s="1199"/>
      <c r="L4" s="386" t="str">
        <f>'Total PL'!L4</f>
        <v>(Announced Apr 26)</v>
      </c>
      <c r="M4" s="386" t="str">
        <f>'Total PL'!M4</f>
        <v>(Announced Jan 30)</v>
      </c>
      <c r="N4" s="1200" t="str">
        <f>'Total PL'!N4:T4</f>
        <v>(Announced Apr 24)</v>
      </c>
      <c r="O4" s="1145"/>
      <c r="P4" s="1145"/>
      <c r="Q4" s="1145"/>
      <c r="R4" s="1146"/>
      <c r="S4" s="1146"/>
      <c r="T4" s="1201"/>
      <c r="U4" s="534" t="str">
        <f>'Total PL'!U4</f>
        <v>(Announced Apr 24)</v>
      </c>
    </row>
    <row r="5" spans="1:21" ht="22.5" customHeight="1" thickBot="1">
      <c r="A5" s="1160" t="s">
        <v>150</v>
      </c>
      <c r="B5" s="1161"/>
      <c r="C5" s="388" t="str">
        <f>'Total PL'!C5</f>
        <v>Full (A)</v>
      </c>
      <c r="D5" s="57" t="s">
        <v>137</v>
      </c>
      <c r="E5" s="53" t="str">
        <f>'Total PL'!E5</f>
        <v>Q1 (A)</v>
      </c>
      <c r="F5" s="54" t="str">
        <f>'Total PL'!F5</f>
        <v>Q2 (A)</v>
      </c>
      <c r="G5" s="54" t="str">
        <f>'Total PL'!G5</f>
        <v>Q3 (A)</v>
      </c>
      <c r="H5" s="52" t="str">
        <f>'Total PL'!H5</f>
        <v>Q4 (A)</v>
      </c>
      <c r="I5" s="57" t="str">
        <f>'Total PL'!I5</f>
        <v>1st H (A)</v>
      </c>
      <c r="J5" s="57" t="str">
        <f>'Total PL'!J5</f>
        <v>2nd H (A)</v>
      </c>
      <c r="K5" s="51" t="str">
        <f>'Total PL'!K5</f>
        <v>Full (A)</v>
      </c>
      <c r="L5" s="389" t="str">
        <f>'Total PL'!L5</f>
        <v xml:space="preserve">Full (P) </v>
      </c>
      <c r="M5" s="389" t="str">
        <f>IAB!M5</f>
        <v xml:space="preserve">Full (E) </v>
      </c>
      <c r="N5" s="390" t="str">
        <f>'Total PL'!N5</f>
        <v>Q1 (A)</v>
      </c>
      <c r="O5" s="391" t="str">
        <f>'Total PL'!O5</f>
        <v>Q2 (A)</v>
      </c>
      <c r="P5" s="392" t="str">
        <f>'Total PL'!P5</f>
        <v>Q3 (A)</v>
      </c>
      <c r="Q5" s="391" t="str">
        <f>'Total PL'!Q5</f>
        <v>Q4 (A)</v>
      </c>
      <c r="R5" s="393" t="str">
        <f>'Total PL'!R5</f>
        <v>1st H (A)</v>
      </c>
      <c r="S5" s="393" t="str">
        <f>'Total PL'!S5</f>
        <v>2nd H (A)</v>
      </c>
      <c r="T5" s="394" t="str">
        <f>'Total PL'!T5</f>
        <v>Full (A)</v>
      </c>
      <c r="U5" s="535" t="str">
        <f>'Total PL'!U5</f>
        <v>Full (P)</v>
      </c>
    </row>
    <row r="6" spans="1:21" ht="22.5" customHeight="1" thickTop="1">
      <c r="A6" s="396"/>
      <c r="B6" s="397" t="s">
        <v>151</v>
      </c>
      <c r="C6" s="399">
        <v>242.65</v>
      </c>
      <c r="D6" s="399">
        <v>237.15</v>
      </c>
      <c r="E6" s="399">
        <v>67.78</v>
      </c>
      <c r="F6" s="401">
        <v>66.12</v>
      </c>
      <c r="G6" s="401">
        <v>59.819999999999993</v>
      </c>
      <c r="H6" s="402">
        <v>49.110000000000014</v>
      </c>
      <c r="I6" s="536">
        <v>133.9</v>
      </c>
      <c r="J6" s="536">
        <v>108.93</v>
      </c>
      <c r="K6" s="398">
        <v>242.83</v>
      </c>
      <c r="L6" s="410">
        <v>210</v>
      </c>
      <c r="M6" s="405"/>
      <c r="N6" s="404">
        <v>55.01</v>
      </c>
      <c r="O6" s="406">
        <v>52.860000000000007</v>
      </c>
      <c r="P6" s="407">
        <v>60.419999999999987</v>
      </c>
      <c r="Q6" s="408">
        <v>47.830000000000013</v>
      </c>
      <c r="R6" s="409">
        <v>107.87</v>
      </c>
      <c r="S6" s="410">
        <v>108.25</v>
      </c>
      <c r="T6" s="411">
        <v>216.12</v>
      </c>
      <c r="U6" s="537">
        <v>215</v>
      </c>
    </row>
    <row r="7" spans="1:21" ht="22.5" customHeight="1">
      <c r="A7" s="413"/>
      <c r="B7" s="108" t="s">
        <v>122</v>
      </c>
      <c r="C7" s="109">
        <v>198.67</v>
      </c>
      <c r="D7" s="109">
        <v>162.97</v>
      </c>
      <c r="E7" s="111">
        <v>41.87</v>
      </c>
      <c r="F7" s="538">
        <v>41.21</v>
      </c>
      <c r="G7" s="415">
        <v>44.55</v>
      </c>
      <c r="H7" s="416">
        <v>47.69</v>
      </c>
      <c r="I7" s="109">
        <v>83.08</v>
      </c>
      <c r="J7" s="109">
        <v>92.24</v>
      </c>
      <c r="K7" s="416">
        <v>175.32</v>
      </c>
      <c r="L7" s="539">
        <v>175</v>
      </c>
      <c r="M7" s="418"/>
      <c r="N7" s="419">
        <v>44.24</v>
      </c>
      <c r="O7" s="117">
        <v>45.57</v>
      </c>
      <c r="P7" s="117">
        <v>47.129999999999995</v>
      </c>
      <c r="Q7" s="420">
        <v>41.890000000000015</v>
      </c>
      <c r="R7" s="115">
        <v>89.81</v>
      </c>
      <c r="S7" s="421">
        <v>89.02000000000001</v>
      </c>
      <c r="T7" s="115">
        <v>178.83</v>
      </c>
      <c r="U7" s="119">
        <v>170</v>
      </c>
    </row>
    <row r="8" spans="1:21" ht="22.5" customHeight="1">
      <c r="A8" s="413"/>
      <c r="B8" s="108" t="s">
        <v>123</v>
      </c>
      <c r="C8" s="422">
        <v>160.52000000000001</v>
      </c>
      <c r="D8" s="422">
        <v>148.35</v>
      </c>
      <c r="E8" s="422">
        <v>39.36</v>
      </c>
      <c r="F8" s="423">
        <v>40.739999999999995</v>
      </c>
      <c r="G8" s="112">
        <v>40.550000000000011</v>
      </c>
      <c r="H8" s="110">
        <v>48.799999999999983</v>
      </c>
      <c r="I8" s="109">
        <v>80.099999999999994</v>
      </c>
      <c r="J8" s="109">
        <v>89.35</v>
      </c>
      <c r="K8" s="110">
        <v>169.45</v>
      </c>
      <c r="L8" s="424">
        <v>175</v>
      </c>
      <c r="M8" s="418"/>
      <c r="N8" s="424">
        <v>46.54</v>
      </c>
      <c r="O8" s="425">
        <v>44.21</v>
      </c>
      <c r="P8" s="117">
        <v>40.599999999999994</v>
      </c>
      <c r="Q8" s="420">
        <v>46.069999999999993</v>
      </c>
      <c r="R8" s="115">
        <v>90.75</v>
      </c>
      <c r="S8" s="115">
        <v>86.669999999999987</v>
      </c>
      <c r="T8" s="114">
        <v>177.42</v>
      </c>
      <c r="U8" s="119">
        <v>175</v>
      </c>
    </row>
    <row r="9" spans="1:21" ht="22.5" customHeight="1">
      <c r="A9" s="413"/>
      <c r="B9" s="108" t="s">
        <v>124</v>
      </c>
      <c r="C9" s="422">
        <v>336.13</v>
      </c>
      <c r="D9" s="422">
        <v>290.13</v>
      </c>
      <c r="E9" s="422">
        <v>79.02</v>
      </c>
      <c r="F9" s="423">
        <v>78.820000000000007</v>
      </c>
      <c r="G9" s="112">
        <v>80.25</v>
      </c>
      <c r="H9" s="110">
        <v>72.260000000000019</v>
      </c>
      <c r="I9" s="109">
        <v>157.84</v>
      </c>
      <c r="J9" s="109">
        <v>152.51000000000002</v>
      </c>
      <c r="K9" s="110">
        <v>310.35000000000002</v>
      </c>
      <c r="L9" s="424">
        <v>320</v>
      </c>
      <c r="M9" s="418"/>
      <c r="N9" s="424">
        <v>85.26</v>
      </c>
      <c r="O9" s="425">
        <v>78.45</v>
      </c>
      <c r="P9" s="117">
        <v>72.47</v>
      </c>
      <c r="Q9" s="420">
        <v>68.25</v>
      </c>
      <c r="R9" s="115">
        <v>163.71</v>
      </c>
      <c r="S9" s="115">
        <v>140.72</v>
      </c>
      <c r="T9" s="114">
        <v>304.43</v>
      </c>
      <c r="U9" s="119">
        <v>300</v>
      </c>
    </row>
    <row r="10" spans="1:21" ht="22.5" customHeight="1">
      <c r="A10" s="427"/>
      <c r="B10" s="108" t="s">
        <v>125</v>
      </c>
      <c r="C10" s="422">
        <v>104.11</v>
      </c>
      <c r="D10" s="422">
        <v>112.89</v>
      </c>
      <c r="E10" s="422">
        <v>35.42</v>
      </c>
      <c r="F10" s="423">
        <v>36.42</v>
      </c>
      <c r="G10" s="112">
        <v>35.56</v>
      </c>
      <c r="H10" s="110">
        <v>37.120000000000005</v>
      </c>
      <c r="I10" s="109">
        <v>71.84</v>
      </c>
      <c r="J10" s="109">
        <v>72.680000000000007</v>
      </c>
      <c r="K10" s="110">
        <v>144.52000000000001</v>
      </c>
      <c r="L10" s="424">
        <v>140</v>
      </c>
      <c r="M10" s="418"/>
      <c r="N10" s="424">
        <v>31.67</v>
      </c>
      <c r="O10" s="425">
        <v>28.39</v>
      </c>
      <c r="P10" s="117">
        <v>28.72</v>
      </c>
      <c r="Q10" s="420">
        <v>30.709999999999994</v>
      </c>
      <c r="R10" s="115">
        <v>60.06</v>
      </c>
      <c r="S10" s="115">
        <v>59.429999999999993</v>
      </c>
      <c r="T10" s="114">
        <v>119.49</v>
      </c>
      <c r="U10" s="119">
        <v>120</v>
      </c>
    </row>
    <row r="11" spans="1:21" ht="22.5" customHeight="1" thickBot="1">
      <c r="A11" s="428"/>
      <c r="B11" s="429" t="s">
        <v>126</v>
      </c>
      <c r="C11" s="430">
        <v>5</v>
      </c>
      <c r="D11" s="430">
        <v>0.54</v>
      </c>
      <c r="E11" s="430">
        <v>0.01</v>
      </c>
      <c r="F11" s="431">
        <v>0.83</v>
      </c>
      <c r="G11" s="432">
        <v>0.21000000000000008</v>
      </c>
      <c r="H11" s="433">
        <v>9.9999999999999867E-2</v>
      </c>
      <c r="I11" s="434">
        <v>0.84</v>
      </c>
      <c r="J11" s="434">
        <v>0.30999999999999994</v>
      </c>
      <c r="K11" s="433">
        <v>1.1499999999999999</v>
      </c>
      <c r="L11" s="435">
        <v>0</v>
      </c>
      <c r="M11" s="436"/>
      <c r="N11" s="435">
        <v>0.3</v>
      </c>
      <c r="O11" s="437">
        <v>0.12</v>
      </c>
      <c r="P11" s="438">
        <v>0.15999999999999998</v>
      </c>
      <c r="Q11" s="439">
        <v>0.16000000000000003</v>
      </c>
      <c r="R11" s="440">
        <v>0.42</v>
      </c>
      <c r="S11" s="440">
        <v>0.32</v>
      </c>
      <c r="T11" s="441">
        <v>0.74</v>
      </c>
      <c r="U11" s="540">
        <v>0</v>
      </c>
    </row>
    <row r="12" spans="1:21" ht="22.5" customHeight="1" thickTop="1" thickBot="1">
      <c r="A12" s="198" t="s">
        <v>152</v>
      </c>
      <c r="B12" s="541"/>
      <c r="C12" s="123">
        <v>1047.08</v>
      </c>
      <c r="D12" s="445">
        <v>952.03</v>
      </c>
      <c r="E12" s="542">
        <v>263.45999999999998</v>
      </c>
      <c r="F12" s="126">
        <v>264.14</v>
      </c>
      <c r="G12" s="126">
        <v>260.94</v>
      </c>
      <c r="H12" s="543">
        <v>255.08</v>
      </c>
      <c r="I12" s="123">
        <v>527.60000000000014</v>
      </c>
      <c r="J12" s="123">
        <v>516.02</v>
      </c>
      <c r="K12" s="403">
        <v>1043.6200000000001</v>
      </c>
      <c r="L12" s="451">
        <v>1020</v>
      </c>
      <c r="M12" s="447">
        <v>990</v>
      </c>
      <c r="N12" s="447">
        <v>263.02</v>
      </c>
      <c r="O12" s="448">
        <v>249.60000000000002</v>
      </c>
      <c r="P12" s="449">
        <v>249.5</v>
      </c>
      <c r="Q12" s="450">
        <v>234.90999999999997</v>
      </c>
      <c r="R12" s="451">
        <v>512.62</v>
      </c>
      <c r="S12" s="451">
        <v>484.40999999999997</v>
      </c>
      <c r="T12" s="452">
        <v>997.03</v>
      </c>
      <c r="U12" s="544">
        <v>980</v>
      </c>
    </row>
    <row r="13" spans="1:21" ht="13.5" customHeight="1" thickBot="1">
      <c r="A13" s="32"/>
      <c r="B13" s="454"/>
      <c r="C13" s="455"/>
      <c r="D13" s="455"/>
      <c r="E13" s="455"/>
      <c r="F13" s="455"/>
      <c r="G13" s="455"/>
      <c r="H13" s="455"/>
      <c r="I13" s="455"/>
      <c r="J13" s="455"/>
      <c r="K13" s="455"/>
      <c r="L13" s="455"/>
      <c r="M13" s="456"/>
      <c r="N13" s="27"/>
      <c r="O13" s="27"/>
      <c r="P13" s="27"/>
      <c r="Q13" s="27"/>
      <c r="R13" s="27"/>
      <c r="S13" s="27"/>
      <c r="T13" s="27"/>
      <c r="U13" s="297"/>
    </row>
    <row r="14" spans="1:21" ht="22.5" customHeight="1" thickBot="1">
      <c r="A14" s="1206"/>
      <c r="B14" s="1207"/>
      <c r="C14" s="212" t="str">
        <f>'Total PL'!C5</f>
        <v>Full (A)</v>
      </c>
      <c r="D14" s="212" t="s">
        <v>106</v>
      </c>
      <c r="E14" s="212" t="str">
        <f>'Total PL'!E5</f>
        <v>Q1 (A)</v>
      </c>
      <c r="F14" s="213" t="str">
        <f>'Total PL'!F5</f>
        <v>Q2 (A)</v>
      </c>
      <c r="G14" s="213" t="str">
        <f>'Total PL'!G5</f>
        <v>Q3 (A)</v>
      </c>
      <c r="H14" s="51" t="str">
        <f>'Total PL'!H5</f>
        <v>Q4 (A)</v>
      </c>
      <c r="I14" s="57" t="str">
        <f>'Total PL'!I5</f>
        <v>1st H (A)</v>
      </c>
      <c r="J14" s="57" t="str">
        <f>'Total PL'!J5</f>
        <v>2nd H (A)</v>
      </c>
      <c r="K14" s="51" t="str">
        <f>'Total PL'!K5</f>
        <v>Full (A)</v>
      </c>
      <c r="L14" s="457" t="str">
        <f>L5</f>
        <v xml:space="preserve">Full (P) </v>
      </c>
      <c r="M14" s="457" t="str">
        <f>IAB!M14</f>
        <v xml:space="preserve">Full (E) </v>
      </c>
      <c r="N14" s="217" t="str">
        <f>'Total PL'!N5</f>
        <v>Q1 (A)</v>
      </c>
      <c r="O14" s="216" t="str">
        <f>'Total PL'!O5</f>
        <v>Q2 (A)</v>
      </c>
      <c r="P14" s="219" t="str">
        <f>'Total PL'!P5</f>
        <v>Q3 (A)</v>
      </c>
      <c r="Q14" s="220" t="str">
        <f>'Total PL'!Q5</f>
        <v>Q4 (A)</v>
      </c>
      <c r="R14" s="63" t="str">
        <f>'Total PL'!R5</f>
        <v>1st H (A)</v>
      </c>
      <c r="S14" s="63" t="str">
        <f>'Total PL'!S5</f>
        <v>2nd H (A)</v>
      </c>
      <c r="T14" s="63" t="str">
        <f>'Total PL'!T5</f>
        <v>Full (A)</v>
      </c>
      <c r="U14" s="221" t="str">
        <f>U5</f>
        <v>Full (P)</v>
      </c>
    </row>
    <row r="15" spans="1:21" ht="22.5" customHeight="1" thickTop="1">
      <c r="A15" s="545" t="s">
        <v>115</v>
      </c>
      <c r="B15" s="546"/>
      <c r="C15" s="68">
        <v>86.019454899999999</v>
      </c>
      <c r="D15" s="68">
        <v>97.510186340000004</v>
      </c>
      <c r="E15" s="70">
        <v>36.949778053655926</v>
      </c>
      <c r="F15" s="547">
        <v>36.47782362457793</v>
      </c>
      <c r="G15" s="548">
        <v>37.262902891329446</v>
      </c>
      <c r="H15" s="549">
        <v>14.044606690507891</v>
      </c>
      <c r="I15" s="536">
        <v>73.427601678233856</v>
      </c>
      <c r="J15" s="68">
        <v>51.307509581837337</v>
      </c>
      <c r="K15" s="68">
        <v>124.73511126007119</v>
      </c>
      <c r="L15" s="79">
        <v>124.73511126007119</v>
      </c>
      <c r="M15" s="466">
        <v>85</v>
      </c>
      <c r="N15" s="466">
        <v>29.09</v>
      </c>
      <c r="O15" s="467">
        <v>16.48</v>
      </c>
      <c r="P15" s="467">
        <v>24.720000000000006</v>
      </c>
      <c r="Q15" s="468">
        <v>11.36</v>
      </c>
      <c r="R15" s="469">
        <v>45.57</v>
      </c>
      <c r="S15" s="469">
        <v>36.080000000000005</v>
      </c>
      <c r="T15" s="470">
        <v>81.650000000000006</v>
      </c>
      <c r="U15" s="550">
        <v>85</v>
      </c>
    </row>
    <row r="16" spans="1:21" ht="22.5" customHeight="1" thickBot="1">
      <c r="A16" s="551" t="s">
        <v>153</v>
      </c>
      <c r="B16" s="473"/>
      <c r="C16" s="519">
        <v>8.2151750487068811E-2</v>
      </c>
      <c r="D16" s="514">
        <v>0.10242332400409172</v>
      </c>
      <c r="E16" s="515">
        <v>0.14024815172571142</v>
      </c>
      <c r="F16" s="517">
        <v>0.13810033930710203</v>
      </c>
      <c r="G16" s="355">
        <v>0.14280257105591113</v>
      </c>
      <c r="H16" s="180">
        <v>5.5059615377559552E-2</v>
      </c>
      <c r="I16" s="176">
        <v>0.13917286140681168</v>
      </c>
      <c r="J16" s="552">
        <v>9.9429304255333778E-2</v>
      </c>
      <c r="K16" s="552">
        <v>0.11952149347931884</v>
      </c>
      <c r="L16" s="358">
        <v>0.12254901960784313</v>
      </c>
      <c r="M16" s="475">
        <v>8.5858585858585856E-2</v>
      </c>
      <c r="N16" s="475">
        <v>0.11059995437609307</v>
      </c>
      <c r="O16" s="185">
        <v>6.6025641025641027E-2</v>
      </c>
      <c r="P16" s="185">
        <v>9.9078156312625273E-2</v>
      </c>
      <c r="Q16" s="476">
        <v>4.835894597931123E-2</v>
      </c>
      <c r="R16" s="184">
        <v>8.8896258437048889E-2</v>
      </c>
      <c r="S16" s="184">
        <v>7.4482359984310825E-2</v>
      </c>
      <c r="T16" s="183">
        <v>8.1893222871929641E-2</v>
      </c>
      <c r="U16" s="187">
        <v>8.673469387755102E-2</v>
      </c>
    </row>
    <row r="17" spans="1:21" ht="13.5" customHeight="1" thickBot="1">
      <c r="A17" s="1218"/>
      <c r="B17" s="1218"/>
      <c r="C17" s="1218"/>
      <c r="D17" s="1218"/>
      <c r="E17" s="1218"/>
      <c r="F17" s="1218"/>
      <c r="G17" s="1218"/>
      <c r="H17" s="1218"/>
      <c r="I17" s="1218"/>
      <c r="J17" s="1218"/>
      <c r="K17" s="1218"/>
      <c r="L17" s="1218"/>
      <c r="M17" s="480"/>
      <c r="R17" s="297"/>
      <c r="S17" s="297"/>
      <c r="T17" s="297"/>
    </row>
    <row r="18" spans="1:21" ht="22.5" customHeight="1">
      <c r="A18" s="1208" t="s">
        <v>154</v>
      </c>
      <c r="B18" s="1209"/>
      <c r="C18" s="1172" t="str">
        <f>'Total PL'!$C$37</f>
        <v>FY16 (A) /
FY15 (A)</v>
      </c>
      <c r="D18" s="1172" t="s">
        <v>155</v>
      </c>
      <c r="E18" s="1175" t="str">
        <f>'Total PL'!$E$37</f>
        <v>FY18 (A)  / 
FY17 (A)</v>
      </c>
      <c r="F18" s="1176"/>
      <c r="G18" s="1176"/>
      <c r="H18" s="1176"/>
      <c r="I18" s="1176"/>
      <c r="J18" s="1176"/>
      <c r="K18" s="1219"/>
      <c r="L18" s="481" t="s">
        <v>148</v>
      </c>
      <c r="M18" s="1181" t="str">
        <f>IAB!M18</f>
        <v>FY18 (A) / 
FY18 (Previous E)</v>
      </c>
      <c r="R18" s="553"/>
      <c r="S18" s="1208" t="s">
        <v>154</v>
      </c>
      <c r="T18" s="1209"/>
      <c r="U18" s="1213" t="s">
        <v>156</v>
      </c>
    </row>
    <row r="19" spans="1:21" ht="22.5" customHeight="1" thickBot="1">
      <c r="A19" s="1215" t="s">
        <v>157</v>
      </c>
      <c r="B19" s="1216"/>
      <c r="C19" s="1173"/>
      <c r="D19" s="1174"/>
      <c r="E19" s="1177"/>
      <c r="F19" s="1178"/>
      <c r="G19" s="1178"/>
      <c r="H19" s="1178"/>
      <c r="I19" s="1178"/>
      <c r="J19" s="1178"/>
      <c r="K19" s="1220"/>
      <c r="L19" s="482" t="s">
        <v>157</v>
      </c>
      <c r="M19" s="1182"/>
      <c r="R19" s="554"/>
      <c r="S19" s="1215" t="s">
        <v>157</v>
      </c>
      <c r="T19" s="1216"/>
      <c r="U19" s="1214"/>
    </row>
    <row r="20" spans="1:21" ht="22.5" customHeight="1" thickBot="1">
      <c r="A20" s="1160" t="s">
        <v>101</v>
      </c>
      <c r="B20" s="1161"/>
      <c r="C20" s="57" t="str">
        <f>C5</f>
        <v>Full (A)</v>
      </c>
      <c r="D20" s="57" t="s">
        <v>50</v>
      </c>
      <c r="E20" s="53" t="str">
        <f>E5</f>
        <v>Q1 (A)</v>
      </c>
      <c r="F20" s="301" t="str">
        <f>F5</f>
        <v>Q2 (A)</v>
      </c>
      <c r="G20" s="54" t="str">
        <f>G5</f>
        <v>Q3 (A)</v>
      </c>
      <c r="H20" s="301" t="str">
        <f>'Total PL'!H39</f>
        <v xml:space="preserve">Q4 (A) </v>
      </c>
      <c r="I20" s="57" t="str">
        <f>I5</f>
        <v>1st H (A)</v>
      </c>
      <c r="J20" s="57" t="str">
        <f>'Total PL'!J39</f>
        <v xml:space="preserve">2nd H (A) </v>
      </c>
      <c r="K20" s="57" t="str">
        <f>'Total PL'!K39</f>
        <v>Full (A)</v>
      </c>
      <c r="L20" s="303" t="s">
        <v>105</v>
      </c>
      <c r="M20" s="220" t="str">
        <f>IAB!M20</f>
        <v>Full (A)</v>
      </c>
      <c r="R20" s="554"/>
      <c r="S20" s="1160" t="s">
        <v>101</v>
      </c>
      <c r="T20" s="1161"/>
      <c r="U20" s="483" t="s">
        <v>64</v>
      </c>
    </row>
    <row r="21" spans="1:21" ht="22.5" customHeight="1" thickTop="1">
      <c r="A21" s="396"/>
      <c r="B21" s="397" t="s">
        <v>158</v>
      </c>
      <c r="C21" s="485">
        <v>0.97733360807747782</v>
      </c>
      <c r="D21" s="485">
        <v>1.0239510858106684</v>
      </c>
      <c r="E21" s="555">
        <v>0.81159634110357037</v>
      </c>
      <c r="F21" s="488">
        <v>0.79945553539019965</v>
      </c>
      <c r="G21" s="488">
        <v>1.0100300902708124</v>
      </c>
      <c r="H21" s="489">
        <v>0.973936061901853</v>
      </c>
      <c r="I21" s="490">
        <v>0.80560119492158322</v>
      </c>
      <c r="J21" s="490">
        <v>0.99375745891857148</v>
      </c>
      <c r="K21" s="490">
        <v>0.89000535353951327</v>
      </c>
      <c r="L21" s="492" t="s">
        <v>158</v>
      </c>
      <c r="M21" s="493"/>
      <c r="R21" s="556"/>
      <c r="S21" s="396"/>
      <c r="T21" s="397" t="s">
        <v>158</v>
      </c>
      <c r="U21" s="494">
        <v>0.99481769387377383</v>
      </c>
    </row>
    <row r="22" spans="1:21" ht="22.5" customHeight="1">
      <c r="A22" s="413"/>
      <c r="B22" s="108" t="s">
        <v>122</v>
      </c>
      <c r="C22" s="496">
        <v>0.82030502843912023</v>
      </c>
      <c r="D22" s="486">
        <v>1.0757808185555624</v>
      </c>
      <c r="E22" s="336">
        <v>1.0566037735849059</v>
      </c>
      <c r="F22" s="338">
        <v>1.1057995632128124</v>
      </c>
      <c r="G22" s="338">
        <v>1.0579124579124579</v>
      </c>
      <c r="H22" s="498">
        <v>0.87838121199412911</v>
      </c>
      <c r="I22" s="340">
        <v>1.0810062590274434</v>
      </c>
      <c r="J22" s="340">
        <v>0.96509106678230716</v>
      </c>
      <c r="K22" s="340">
        <v>1.0200205338809036</v>
      </c>
      <c r="L22" s="499" t="s">
        <v>159</v>
      </c>
      <c r="M22" s="500"/>
      <c r="R22" s="556"/>
      <c r="S22" s="413"/>
      <c r="T22" s="108" t="s">
        <v>122</v>
      </c>
      <c r="U22" s="501">
        <v>0.95062349717608896</v>
      </c>
    </row>
    <row r="23" spans="1:21" ht="22.5" customHeight="1">
      <c r="A23" s="413"/>
      <c r="B23" s="108" t="s">
        <v>123</v>
      </c>
      <c r="C23" s="340">
        <v>0.92418390231746816</v>
      </c>
      <c r="D23" s="502">
        <v>1.1422312099764071</v>
      </c>
      <c r="E23" s="336">
        <v>1.1824186991869918</v>
      </c>
      <c r="F23" s="338">
        <v>1.0851742758959255</v>
      </c>
      <c r="G23" s="338">
        <v>1.0012330456226877</v>
      </c>
      <c r="H23" s="337">
        <v>0.94405737704918047</v>
      </c>
      <c r="I23" s="340">
        <v>1.1329588014981273</v>
      </c>
      <c r="J23" s="340">
        <v>0.97000559597090086</v>
      </c>
      <c r="K23" s="340">
        <v>1.0470345234582472</v>
      </c>
      <c r="L23" s="341" t="s">
        <v>160</v>
      </c>
      <c r="M23" s="500"/>
      <c r="R23" s="556"/>
      <c r="S23" s="413"/>
      <c r="T23" s="108" t="s">
        <v>123</v>
      </c>
      <c r="U23" s="501">
        <v>0.98636004959981971</v>
      </c>
    </row>
    <row r="24" spans="1:21" ht="22.5" customHeight="1">
      <c r="A24" s="413"/>
      <c r="B24" s="108" t="s">
        <v>124</v>
      </c>
      <c r="C24" s="340">
        <v>0.86314818671347393</v>
      </c>
      <c r="D24" s="502">
        <v>1.0696928962878711</v>
      </c>
      <c r="E24" s="336">
        <v>1.0789673500379653</v>
      </c>
      <c r="F24" s="338">
        <v>0.99530575995940107</v>
      </c>
      <c r="G24" s="338">
        <v>0.90305295950155762</v>
      </c>
      <c r="H24" s="337">
        <v>0.94450595073346222</v>
      </c>
      <c r="I24" s="340">
        <v>1.0371895590471363</v>
      </c>
      <c r="J24" s="340">
        <v>0.92269359386269745</v>
      </c>
      <c r="K24" s="340">
        <v>0.98092476236507165</v>
      </c>
      <c r="L24" s="341" t="s">
        <v>161</v>
      </c>
      <c r="M24" s="500"/>
      <c r="R24" s="556"/>
      <c r="S24" s="413"/>
      <c r="T24" s="108" t="s">
        <v>124</v>
      </c>
      <c r="U24" s="501">
        <v>0.98544821469631771</v>
      </c>
    </row>
    <row r="25" spans="1:21" ht="22.5" customHeight="1">
      <c r="A25" s="427"/>
      <c r="B25" s="108" t="s">
        <v>125</v>
      </c>
      <c r="C25" s="340">
        <v>1.0843338776294305</v>
      </c>
      <c r="D25" s="502">
        <v>1.2801842501550182</v>
      </c>
      <c r="E25" s="336">
        <v>0.89412761151891584</v>
      </c>
      <c r="F25" s="338">
        <v>0.7795167490389896</v>
      </c>
      <c r="G25" s="338">
        <v>0.80764904386951619</v>
      </c>
      <c r="H25" s="337">
        <v>0.82731681034482729</v>
      </c>
      <c r="I25" s="340">
        <v>0.83602449888641428</v>
      </c>
      <c r="J25" s="340">
        <v>0.81769400110071533</v>
      </c>
      <c r="K25" s="340">
        <v>0.82680597841129244</v>
      </c>
      <c r="L25" s="341" t="s">
        <v>162</v>
      </c>
      <c r="M25" s="500"/>
      <c r="R25" s="556"/>
      <c r="S25" s="427"/>
      <c r="T25" s="108" t="s">
        <v>125</v>
      </c>
      <c r="U25" s="501">
        <v>1.0042681395932715</v>
      </c>
    </row>
    <row r="26" spans="1:21" ht="22.5" customHeight="1" thickBot="1">
      <c r="A26" s="428"/>
      <c r="B26" s="429" t="s">
        <v>126</v>
      </c>
      <c r="C26" s="503">
        <v>0.10800000000000001</v>
      </c>
      <c r="D26" s="504">
        <v>2.1296296296296293</v>
      </c>
      <c r="E26" s="557" t="s">
        <v>163</v>
      </c>
      <c r="F26" s="558" t="s">
        <v>163</v>
      </c>
      <c r="G26" s="558" t="s">
        <v>163</v>
      </c>
      <c r="H26" s="559" t="s">
        <v>163</v>
      </c>
      <c r="I26" s="560" t="s">
        <v>163</v>
      </c>
      <c r="J26" s="560" t="s">
        <v>163</v>
      </c>
      <c r="K26" s="508">
        <v>0.64347826086956528</v>
      </c>
      <c r="L26" s="510" t="s">
        <v>164</v>
      </c>
      <c r="M26" s="511"/>
      <c r="R26" s="556"/>
      <c r="S26" s="428"/>
      <c r="T26" s="429" t="s">
        <v>126</v>
      </c>
      <c r="U26" s="1137" t="s">
        <v>163</v>
      </c>
    </row>
    <row r="27" spans="1:21" ht="22.5" customHeight="1" thickTop="1" thickBot="1">
      <c r="A27" s="443" t="s">
        <v>41</v>
      </c>
      <c r="B27" s="561"/>
      <c r="C27" s="562">
        <v>0.90922374603659706</v>
      </c>
      <c r="D27" s="563">
        <v>1.096204951524637</v>
      </c>
      <c r="E27" s="564">
        <v>0.99832991725499132</v>
      </c>
      <c r="F27" s="565">
        <v>0.94495343378511409</v>
      </c>
      <c r="G27" s="565">
        <v>0.95615850387062162</v>
      </c>
      <c r="H27" s="566">
        <v>0.9209267680727613</v>
      </c>
      <c r="I27" s="562">
        <v>0.9716072782410915</v>
      </c>
      <c r="J27" s="567">
        <v>0.93874268439207775</v>
      </c>
      <c r="K27" s="568">
        <v>0.95535731396485302</v>
      </c>
      <c r="L27" s="520" t="s">
        <v>152</v>
      </c>
      <c r="M27" s="521">
        <v>1.0071010101010101</v>
      </c>
      <c r="O27" s="297"/>
      <c r="R27" s="556"/>
      <c r="S27" s="443" t="s">
        <v>152</v>
      </c>
      <c r="T27" s="561"/>
      <c r="U27" s="522">
        <v>0.98291927023259085</v>
      </c>
    </row>
    <row r="28" spans="1:21" ht="13.5" customHeight="1" thickBot="1">
      <c r="A28" s="32"/>
      <c r="B28" s="32"/>
      <c r="C28" s="523"/>
      <c r="D28" s="524"/>
      <c r="E28" s="29"/>
      <c r="F28" s="29"/>
      <c r="G28" s="29"/>
      <c r="H28" s="29"/>
      <c r="I28" s="29"/>
      <c r="J28" s="1217"/>
      <c r="K28" s="1217"/>
      <c r="L28" s="29"/>
      <c r="M28" s="29"/>
      <c r="R28" s="361"/>
      <c r="S28" s="32"/>
      <c r="T28" s="32"/>
      <c r="U28" s="29"/>
    </row>
    <row r="29" spans="1:21" ht="22.5" customHeight="1" thickBot="1">
      <c r="A29" s="1206"/>
      <c r="B29" s="1207"/>
      <c r="C29" s="57" t="str">
        <f>C5</f>
        <v>Full (A)</v>
      </c>
      <c r="D29" s="525" t="s">
        <v>106</v>
      </c>
      <c r="E29" s="212" t="str">
        <f>E20</f>
        <v>Q1 (A)</v>
      </c>
      <c r="F29" s="302" t="str">
        <f t="shared" ref="F29:K29" si="0">F20</f>
        <v>Q2 (A)</v>
      </c>
      <c r="G29" s="213" t="str">
        <f t="shared" si="0"/>
        <v>Q3 (A)</v>
      </c>
      <c r="H29" s="51" t="str">
        <f t="shared" si="0"/>
        <v xml:space="preserve">Q4 (A) </v>
      </c>
      <c r="I29" s="57" t="str">
        <f t="shared" si="0"/>
        <v>1st H (A)</v>
      </c>
      <c r="J29" s="57" t="str">
        <f t="shared" si="0"/>
        <v xml:space="preserve">2nd H (A) </v>
      </c>
      <c r="K29" s="57" t="str">
        <f t="shared" si="0"/>
        <v>Full (A)</v>
      </c>
      <c r="L29" s="526"/>
      <c r="M29" s="63" t="str">
        <f>IAB!M29</f>
        <v>Full (A)</v>
      </c>
      <c r="N29" s="65"/>
      <c r="R29" s="569"/>
      <c r="S29" s="1206"/>
      <c r="T29" s="1207"/>
      <c r="U29" s="298" t="s">
        <v>64</v>
      </c>
    </row>
    <row r="30" spans="1:21" ht="22.5" customHeight="1" thickTop="1" thickBot="1">
      <c r="A30" s="527" t="s">
        <v>115</v>
      </c>
      <c r="B30" s="570"/>
      <c r="C30" s="571">
        <v>1.1335829371780872</v>
      </c>
      <c r="D30" s="529">
        <v>1.2792008295947965</v>
      </c>
      <c r="E30" s="564">
        <v>0.78728483721221554</v>
      </c>
      <c r="F30" s="572">
        <v>0.45178133897484363</v>
      </c>
      <c r="G30" s="565">
        <v>0.66339437032298421</v>
      </c>
      <c r="H30" s="573">
        <v>0.80885141537482186</v>
      </c>
      <c r="I30" s="572">
        <v>0.62061130907818163</v>
      </c>
      <c r="J30" s="574">
        <v>0.70321090019875354</v>
      </c>
      <c r="K30" s="568">
        <v>0.65458714210596847</v>
      </c>
      <c r="L30" s="533" t="s">
        <v>115</v>
      </c>
      <c r="M30" s="358">
        <v>0.96058823529411774</v>
      </c>
      <c r="N30" s="65"/>
      <c r="R30" s="556"/>
      <c r="S30" s="527" t="s">
        <v>115</v>
      </c>
      <c r="T30" s="570"/>
      <c r="U30" s="1091">
        <v>1.0410287813839558</v>
      </c>
    </row>
    <row r="31" spans="1:21" ht="13.5" customHeight="1"/>
    <row r="32" spans="1:21" ht="15" customHeight="1">
      <c r="A32" s="1212" t="s">
        <v>165</v>
      </c>
      <c r="B32" s="1221"/>
      <c r="C32" s="1221"/>
      <c r="D32" s="1221"/>
      <c r="E32" s="1221"/>
      <c r="F32" s="1221"/>
      <c r="G32" s="1221"/>
      <c r="H32" s="1221"/>
      <c r="I32" s="1221"/>
      <c r="J32" s="1221"/>
      <c r="K32" s="1221"/>
      <c r="L32" s="1221"/>
      <c r="M32" s="575"/>
      <c r="N32" s="297"/>
      <c r="O32" s="297"/>
      <c r="P32" s="297"/>
      <c r="Q32" s="297"/>
      <c r="R32" s="297"/>
      <c r="S32" s="297"/>
      <c r="T32" s="297"/>
    </row>
    <row r="33" spans="1:20" ht="15" customHeight="1">
      <c r="A33" s="1221"/>
      <c r="B33" s="1221"/>
      <c r="C33" s="1221"/>
      <c r="D33" s="1221"/>
      <c r="E33" s="1221"/>
      <c r="F33" s="1221"/>
      <c r="G33" s="1221"/>
      <c r="H33" s="1221"/>
      <c r="I33" s="1221"/>
      <c r="J33" s="1221"/>
      <c r="K33" s="1221"/>
      <c r="L33" s="1221"/>
      <c r="M33" s="575"/>
      <c r="N33" s="297"/>
      <c r="O33" s="297"/>
      <c r="P33" s="297"/>
      <c r="Q33" s="297"/>
      <c r="R33" s="297"/>
      <c r="S33" s="297"/>
      <c r="T33" s="297"/>
    </row>
  </sheetData>
  <mergeCells count="25">
    <mergeCell ref="J28:K28"/>
    <mergeCell ref="A29:B29"/>
    <mergeCell ref="S29:T29"/>
    <mergeCell ref="A32:L33"/>
    <mergeCell ref="M18:M19"/>
    <mergeCell ref="S18:T18"/>
    <mergeCell ref="U18:U19"/>
    <mergeCell ref="A19:B19"/>
    <mergeCell ref="S19:T19"/>
    <mergeCell ref="A20:B20"/>
    <mergeCell ref="S20:T20"/>
    <mergeCell ref="A5:B5"/>
    <mergeCell ref="A14:B14"/>
    <mergeCell ref="A17:L17"/>
    <mergeCell ref="A18:B18"/>
    <mergeCell ref="C18:C19"/>
    <mergeCell ref="D18:D19"/>
    <mergeCell ref="E18:K19"/>
    <mergeCell ref="E4:K4"/>
    <mergeCell ref="N4:T4"/>
    <mergeCell ref="E2:K2"/>
    <mergeCell ref="N2:T2"/>
    <mergeCell ref="A3:B3"/>
    <mergeCell ref="E3:K3"/>
    <mergeCell ref="N3:T3"/>
  </mergeCells>
  <phoneticPr fontId="3"/>
  <printOptions horizontalCentered="1"/>
  <pageMargins left="0.11811023622047245" right="0.11811023622047245" top="0.51181102362204722" bottom="0.19685039370078741" header="0.51181102362204722" footer="0.11811023622047245"/>
  <pageSetup paperSize="9" scale="56" orientation="landscape" r:id="rId1"/>
  <headerFooter scaleWithDoc="0" alignWithMargins="0">
    <oddFooter>&amp;C4&amp;REMC　   Summary of Operations</oddFooter>
  </headerFooter>
  <ignoredErrors>
    <ignoredError sqref="H20"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showGridLines="0" zoomScale="70" zoomScaleNormal="70" workbookViewId="0"/>
  </sheetViews>
  <sheetFormatPr defaultColWidth="9" defaultRowHeight="22.5" customHeight="1"/>
  <cols>
    <col min="1" max="2" width="8.6640625" style="24" customWidth="1"/>
    <col min="3" max="3" width="11" style="24" customWidth="1"/>
    <col min="4" max="4" width="11.109375" style="24" customWidth="1"/>
    <col min="5" max="11" width="11" style="24" customWidth="1"/>
    <col min="12" max="13" width="18.88671875" style="24" customWidth="1"/>
    <col min="14" max="20" width="11.109375" style="24" customWidth="1"/>
    <col min="21" max="21" width="18.88671875" style="24" customWidth="1"/>
    <col min="22" max="16384" width="9" style="24"/>
  </cols>
  <sheetData>
    <row r="1" spans="1:21" ht="22.5" customHeight="1" thickBot="1">
      <c r="A1" s="33"/>
      <c r="B1" s="33"/>
      <c r="C1" s="33"/>
      <c r="D1" s="33"/>
      <c r="E1" s="33"/>
      <c r="F1" s="33"/>
      <c r="G1" s="33"/>
      <c r="H1" s="33"/>
      <c r="I1" s="33"/>
      <c r="J1" s="33"/>
      <c r="K1" s="33"/>
      <c r="L1" s="33"/>
      <c r="M1" s="33"/>
      <c r="N1" s="33"/>
      <c r="O1" s="33"/>
      <c r="P1" s="33"/>
      <c r="Q1" s="33"/>
      <c r="R1" s="33"/>
      <c r="T1" s="35"/>
      <c r="U1" s="1006" t="s">
        <v>244</v>
      </c>
    </row>
    <row r="2" spans="1:21" ht="22.5" customHeight="1">
      <c r="A2" s="210"/>
      <c r="B2" s="377"/>
      <c r="C2" s="38" t="str">
        <f>'Total PL'!C2</f>
        <v>FY15</v>
      </c>
      <c r="D2" s="39" t="s">
        <v>166</v>
      </c>
      <c r="E2" s="1147" t="str">
        <f>'Total PL'!E2</f>
        <v>FY17</v>
      </c>
      <c r="F2" s="1148"/>
      <c r="G2" s="1148"/>
      <c r="H2" s="1148"/>
      <c r="I2" s="1148"/>
      <c r="J2" s="1148"/>
      <c r="K2" s="1149"/>
      <c r="L2" s="378" t="str">
        <f>'Total PL'!L2</f>
        <v>FY18</v>
      </c>
      <c r="M2" s="378" t="str">
        <f>'Total PL'!M2</f>
        <v>FY18</v>
      </c>
      <c r="N2" s="1150" t="str">
        <f>'Total PL'!N2</f>
        <v>FY18</v>
      </c>
      <c r="O2" s="1151"/>
      <c r="P2" s="1151"/>
      <c r="Q2" s="1151"/>
      <c r="R2" s="1151"/>
      <c r="S2" s="1151"/>
      <c r="T2" s="1202"/>
      <c r="U2" s="41" t="str">
        <f>'Total PL'!U2</f>
        <v>FY19</v>
      </c>
    </row>
    <row r="3" spans="1:21" ht="22.5" customHeight="1">
      <c r="A3" s="1153" t="s">
        <v>167</v>
      </c>
      <c r="B3" s="1203"/>
      <c r="C3" s="42" t="str">
        <f>'Total PL'!C3</f>
        <v>Actual</v>
      </c>
      <c r="D3" s="43" t="s">
        <v>168</v>
      </c>
      <c r="E3" s="1177" t="str">
        <f>'Total PL'!E3:K3</f>
        <v xml:space="preserve">Actual </v>
      </c>
      <c r="F3" s="1156"/>
      <c r="G3" s="1156"/>
      <c r="H3" s="1156"/>
      <c r="I3" s="1156"/>
      <c r="J3" s="1156"/>
      <c r="K3" s="1157"/>
      <c r="L3" s="380" t="str">
        <f>'Total PL'!L3</f>
        <v>Plan</v>
      </c>
      <c r="M3" s="380" t="str">
        <f>'Total PL'!M3</f>
        <v>Previous Estimates</v>
      </c>
      <c r="N3" s="1204" t="str">
        <f>'Total PL'!N3</f>
        <v>Actual</v>
      </c>
      <c r="O3" s="1159"/>
      <c r="P3" s="1159"/>
      <c r="Q3" s="1159"/>
      <c r="R3" s="1159"/>
      <c r="S3" s="1159"/>
      <c r="T3" s="1205"/>
      <c r="U3" s="299" t="str">
        <f>'Total PL'!U3</f>
        <v>Plan</v>
      </c>
    </row>
    <row r="4" spans="1:21" ht="22.5" customHeight="1" thickBot="1">
      <c r="A4" s="382"/>
      <c r="B4" s="383"/>
      <c r="C4" s="384"/>
      <c r="D4" s="385"/>
      <c r="E4" s="1197"/>
      <c r="F4" s="1198"/>
      <c r="G4" s="1156"/>
      <c r="H4" s="1198"/>
      <c r="I4" s="1198"/>
      <c r="J4" s="1156"/>
      <c r="K4" s="1199"/>
      <c r="L4" s="386" t="str">
        <f>'Total PL'!L4</f>
        <v>(Announced Apr 26)</v>
      </c>
      <c r="M4" s="386" t="str">
        <f>'Total PL'!M4</f>
        <v>(Announced Jan 30)</v>
      </c>
      <c r="N4" s="1200" t="str">
        <f>'Total PL'!N4:T4</f>
        <v>(Announced Apr 24)</v>
      </c>
      <c r="O4" s="1145"/>
      <c r="P4" s="1145"/>
      <c r="Q4" s="1145"/>
      <c r="R4" s="1146"/>
      <c r="S4" s="1146"/>
      <c r="T4" s="1201"/>
      <c r="U4" s="1024" t="str">
        <f>'Total PL'!U4</f>
        <v>(Announced Apr 24)</v>
      </c>
    </row>
    <row r="5" spans="1:21" ht="22.5" customHeight="1" thickBot="1">
      <c r="A5" s="1160" t="s">
        <v>169</v>
      </c>
      <c r="B5" s="1161"/>
      <c r="C5" s="388" t="str">
        <f>'Total PL'!C5</f>
        <v>Full (A)</v>
      </c>
      <c r="D5" s="57" t="s">
        <v>50</v>
      </c>
      <c r="E5" s="53" t="str">
        <f>'Total PL'!E5</f>
        <v>Q1 (A)</v>
      </c>
      <c r="F5" s="54" t="str">
        <f>'Total PL'!F5</f>
        <v>Q2 (A)</v>
      </c>
      <c r="G5" s="54" t="str">
        <f>'Total PL'!G5</f>
        <v>Q3 (A)</v>
      </c>
      <c r="H5" s="52" t="str">
        <f>'Total PL'!H5</f>
        <v>Q4 (A)</v>
      </c>
      <c r="I5" s="57" t="str">
        <f>'Total PL'!I5</f>
        <v>1st H (A)</v>
      </c>
      <c r="J5" s="57" t="str">
        <f>'Total PL'!J5</f>
        <v>2nd H (A)</v>
      </c>
      <c r="K5" s="51" t="str">
        <f>'Total PL'!K5</f>
        <v>Full (A)</v>
      </c>
      <c r="L5" s="389" t="str">
        <f>'Total PL'!L5</f>
        <v xml:space="preserve">Full (P) </v>
      </c>
      <c r="M5" s="389" t="str">
        <f>IAB!M5</f>
        <v xml:space="preserve">Full (E) </v>
      </c>
      <c r="N5" s="576" t="str">
        <f>'Total PL'!N5</f>
        <v>Q1 (A)</v>
      </c>
      <c r="O5" s="577" t="str">
        <f>'Total PL'!O5</f>
        <v>Q2 (A)</v>
      </c>
      <c r="P5" s="61" t="str">
        <f>'Total PL'!P5</f>
        <v>Q3 (A)</v>
      </c>
      <c r="Q5" s="577" t="str">
        <f>'Total PL'!Q5</f>
        <v>Q4 (A)</v>
      </c>
      <c r="R5" s="63" t="str">
        <f>'Total PL'!R5</f>
        <v>1st H (A)</v>
      </c>
      <c r="S5" s="63" t="str">
        <f>'Total PL'!S5</f>
        <v>2nd H (A)</v>
      </c>
      <c r="T5" s="220" t="str">
        <f>'Total PL'!T5</f>
        <v>Full (A)</v>
      </c>
      <c r="U5" s="535" t="str">
        <f>'Total PL'!U5</f>
        <v>Full (P)</v>
      </c>
    </row>
    <row r="6" spans="1:21" ht="22.5" customHeight="1" thickTop="1">
      <c r="A6" s="396"/>
      <c r="B6" s="397" t="s">
        <v>158</v>
      </c>
      <c r="C6" s="399">
        <v>210.99</v>
      </c>
      <c r="D6" s="399">
        <v>189.88</v>
      </c>
      <c r="E6" s="399">
        <v>43.48</v>
      </c>
      <c r="F6" s="400">
        <v>41.4</v>
      </c>
      <c r="G6" s="401">
        <v>40.909999999999997</v>
      </c>
      <c r="H6" s="402">
        <v>46.990000000000009</v>
      </c>
      <c r="I6" s="536">
        <v>84.84</v>
      </c>
      <c r="J6" s="536">
        <v>87.9</v>
      </c>
      <c r="K6" s="398">
        <v>172.74</v>
      </c>
      <c r="L6" s="410">
        <v>160</v>
      </c>
      <c r="M6" s="405"/>
      <c r="N6" s="578">
        <v>41.37</v>
      </c>
      <c r="O6" s="406">
        <v>43.949999999999996</v>
      </c>
      <c r="P6" s="579">
        <v>48.16</v>
      </c>
      <c r="Q6" s="580">
        <v>48.59</v>
      </c>
      <c r="R6" s="410">
        <v>85.32</v>
      </c>
      <c r="S6" s="410">
        <v>96.75</v>
      </c>
      <c r="T6" s="410">
        <v>182.07</v>
      </c>
      <c r="U6" s="537">
        <v>185</v>
      </c>
    </row>
    <row r="7" spans="1:21" ht="22.5" customHeight="1">
      <c r="A7" s="413"/>
      <c r="B7" s="108" t="s">
        <v>122</v>
      </c>
      <c r="C7" s="109">
        <v>476.44</v>
      </c>
      <c r="D7" s="109">
        <v>438.79</v>
      </c>
      <c r="E7" s="111">
        <v>112.5</v>
      </c>
      <c r="F7" s="112">
        <v>97.8</v>
      </c>
      <c r="G7" s="415">
        <v>99.699999999999989</v>
      </c>
      <c r="H7" s="416">
        <v>108.91000000000003</v>
      </c>
      <c r="I7" s="109">
        <v>210.3</v>
      </c>
      <c r="J7" s="109">
        <v>208.61</v>
      </c>
      <c r="K7" s="416">
        <v>418.91</v>
      </c>
      <c r="L7" s="539">
        <v>385</v>
      </c>
      <c r="M7" s="418"/>
      <c r="N7" s="539">
        <v>96.56</v>
      </c>
      <c r="O7" s="117">
        <v>97.72999999999999</v>
      </c>
      <c r="P7" s="581">
        <v>95.989999999999981</v>
      </c>
      <c r="Q7" s="582">
        <v>95.07000000000005</v>
      </c>
      <c r="R7" s="421">
        <v>194.29</v>
      </c>
      <c r="S7" s="421">
        <v>191.06000000000003</v>
      </c>
      <c r="T7" s="583">
        <v>385.35</v>
      </c>
      <c r="U7" s="119">
        <v>385</v>
      </c>
    </row>
    <row r="8" spans="1:21" ht="22.5" customHeight="1">
      <c r="A8" s="413"/>
      <c r="B8" s="108" t="s">
        <v>123</v>
      </c>
      <c r="C8" s="422">
        <v>46.36</v>
      </c>
      <c r="D8" s="422">
        <v>38.75</v>
      </c>
      <c r="E8" s="422">
        <v>7.74</v>
      </c>
      <c r="F8" s="423">
        <v>6.6</v>
      </c>
      <c r="G8" s="112">
        <v>6.7399999999999984</v>
      </c>
      <c r="H8" s="110">
        <v>6.860000000000003</v>
      </c>
      <c r="I8" s="109">
        <v>14.35</v>
      </c>
      <c r="J8" s="109">
        <v>13.600000000000001</v>
      </c>
      <c r="K8" s="110">
        <v>27.94</v>
      </c>
      <c r="L8" s="424">
        <v>20</v>
      </c>
      <c r="M8" s="418"/>
      <c r="N8" s="424">
        <v>6.37</v>
      </c>
      <c r="O8" s="425">
        <v>4.1499999999999995</v>
      </c>
      <c r="P8" s="117">
        <v>5.2100000000000009</v>
      </c>
      <c r="Q8" s="420">
        <v>5.370000000000001</v>
      </c>
      <c r="R8" s="115">
        <v>10.52</v>
      </c>
      <c r="S8" s="115">
        <v>10.580000000000002</v>
      </c>
      <c r="T8" s="114">
        <v>21.1</v>
      </c>
      <c r="U8" s="119">
        <v>15</v>
      </c>
    </row>
    <row r="9" spans="1:21" ht="22.5" customHeight="1">
      <c r="A9" s="413"/>
      <c r="B9" s="108" t="s">
        <v>124</v>
      </c>
      <c r="C9" s="422">
        <v>273.99</v>
      </c>
      <c r="D9" s="422">
        <v>280.04000000000002</v>
      </c>
      <c r="E9" s="422">
        <v>63.06</v>
      </c>
      <c r="F9" s="423">
        <v>73.400000000000006</v>
      </c>
      <c r="G9" s="112">
        <v>80.81</v>
      </c>
      <c r="H9" s="110">
        <v>69.109999999999985</v>
      </c>
      <c r="I9" s="109">
        <v>136.46</v>
      </c>
      <c r="J9" s="109">
        <v>149.91999999999999</v>
      </c>
      <c r="K9" s="110">
        <v>286.38</v>
      </c>
      <c r="L9" s="424">
        <v>275</v>
      </c>
      <c r="M9" s="418"/>
      <c r="N9" s="424">
        <v>65.16</v>
      </c>
      <c r="O9" s="425">
        <v>57.990000000000009</v>
      </c>
      <c r="P9" s="117">
        <v>64.799999999999983</v>
      </c>
      <c r="Q9" s="420">
        <v>46.910000000000025</v>
      </c>
      <c r="R9" s="115">
        <v>123.15</v>
      </c>
      <c r="S9" s="115">
        <v>111.71000000000001</v>
      </c>
      <c r="T9" s="114">
        <v>234.86</v>
      </c>
      <c r="U9" s="119">
        <v>205</v>
      </c>
    </row>
    <row r="10" spans="1:21" ht="22.5" customHeight="1">
      <c r="A10" s="427"/>
      <c r="B10" s="108" t="s">
        <v>125</v>
      </c>
      <c r="C10" s="422">
        <v>319.38</v>
      </c>
      <c r="D10" s="422">
        <v>301.10000000000002</v>
      </c>
      <c r="E10" s="422">
        <v>76.77</v>
      </c>
      <c r="F10" s="423">
        <v>83.6</v>
      </c>
      <c r="G10" s="112">
        <v>85.35</v>
      </c>
      <c r="H10" s="110">
        <v>86.799999999999983</v>
      </c>
      <c r="I10" s="109">
        <v>160.38999999999999</v>
      </c>
      <c r="J10" s="109">
        <v>172.14999999999998</v>
      </c>
      <c r="K10" s="110">
        <v>332.52</v>
      </c>
      <c r="L10" s="424">
        <v>375</v>
      </c>
      <c r="M10" s="418"/>
      <c r="N10" s="424">
        <v>103.56</v>
      </c>
      <c r="O10" s="425">
        <v>103.57</v>
      </c>
      <c r="P10" s="117">
        <v>110.31</v>
      </c>
      <c r="Q10" s="420">
        <v>102.25</v>
      </c>
      <c r="R10" s="115">
        <v>207.13</v>
      </c>
      <c r="S10" s="115">
        <v>212.56</v>
      </c>
      <c r="T10" s="114">
        <v>419.69</v>
      </c>
      <c r="U10" s="119">
        <v>395</v>
      </c>
    </row>
    <row r="11" spans="1:21" ht="22.5" customHeight="1" thickBot="1">
      <c r="A11" s="428"/>
      <c r="B11" s="429" t="s">
        <v>126</v>
      </c>
      <c r="C11" s="430">
        <v>72.5</v>
      </c>
      <c r="D11" s="430">
        <v>72.040000000000006</v>
      </c>
      <c r="E11" s="430">
        <v>18.579999999999998</v>
      </c>
      <c r="F11" s="431">
        <v>16.5</v>
      </c>
      <c r="G11" s="432">
        <v>20.630000000000003</v>
      </c>
      <c r="H11" s="433">
        <v>17.32</v>
      </c>
      <c r="I11" s="434">
        <v>35.119999999999997</v>
      </c>
      <c r="J11" s="434">
        <v>37.950000000000003</v>
      </c>
      <c r="K11" s="433">
        <v>73.03</v>
      </c>
      <c r="L11" s="435">
        <v>65</v>
      </c>
      <c r="M11" s="436"/>
      <c r="N11" s="435">
        <v>16.36</v>
      </c>
      <c r="O11" s="437">
        <v>12.91</v>
      </c>
      <c r="P11" s="438">
        <v>17.290000000000003</v>
      </c>
      <c r="Q11" s="439">
        <v>15.080000000000002</v>
      </c>
      <c r="R11" s="440">
        <v>29.27</v>
      </c>
      <c r="S11" s="440">
        <v>32.370000000000005</v>
      </c>
      <c r="T11" s="441">
        <v>61.64</v>
      </c>
      <c r="U11" s="540">
        <v>55</v>
      </c>
    </row>
    <row r="12" spans="1:21" ht="22.5" customHeight="1" thickTop="1" thickBot="1">
      <c r="A12" s="443" t="s">
        <v>127</v>
      </c>
      <c r="B12" s="444"/>
      <c r="C12" s="445">
        <v>1399.66</v>
      </c>
      <c r="D12" s="445">
        <v>1320.6</v>
      </c>
      <c r="E12" s="445">
        <v>322.13</v>
      </c>
      <c r="F12" s="446">
        <v>319.31000000000006</v>
      </c>
      <c r="G12" s="126">
        <v>334.08999999999992</v>
      </c>
      <c r="H12" s="125">
        <v>335.99</v>
      </c>
      <c r="I12" s="123">
        <v>641.44000000000005</v>
      </c>
      <c r="J12" s="123">
        <v>670.07999999999993</v>
      </c>
      <c r="K12" s="125">
        <v>1311.52</v>
      </c>
      <c r="L12" s="447">
        <v>1280</v>
      </c>
      <c r="M12" s="447">
        <v>1300</v>
      </c>
      <c r="N12" s="447">
        <v>329.38</v>
      </c>
      <c r="O12" s="448">
        <v>320.29999999999995</v>
      </c>
      <c r="P12" s="449">
        <v>341.7600000000001</v>
      </c>
      <c r="Q12" s="450">
        <v>313.27000000000021</v>
      </c>
      <c r="R12" s="451">
        <v>649.67999999999995</v>
      </c>
      <c r="S12" s="451">
        <v>655.03000000000031</v>
      </c>
      <c r="T12" s="452">
        <v>1304.7100000000003</v>
      </c>
      <c r="U12" s="544">
        <v>1240</v>
      </c>
    </row>
    <row r="13" spans="1:21" ht="13.5" customHeight="1" thickBot="1">
      <c r="A13" s="32"/>
      <c r="B13" s="454"/>
      <c r="C13" s="455"/>
      <c r="D13" s="455"/>
      <c r="E13" s="455"/>
      <c r="F13" s="455"/>
      <c r="G13" s="455"/>
      <c r="H13" s="455"/>
      <c r="I13" s="455"/>
      <c r="J13" s="455"/>
      <c r="K13" s="455"/>
      <c r="L13" s="455"/>
      <c r="M13" s="456"/>
      <c r="N13" s="27"/>
      <c r="O13" s="27"/>
      <c r="P13" s="27"/>
      <c r="Q13" s="27"/>
      <c r="R13" s="27"/>
      <c r="S13" s="27"/>
      <c r="T13" s="27"/>
      <c r="U13" s="297"/>
    </row>
    <row r="14" spans="1:21" ht="22.5" customHeight="1" thickBot="1">
      <c r="A14" s="1206"/>
      <c r="B14" s="1207"/>
      <c r="C14" s="212" t="str">
        <f>'Total PL'!C5</f>
        <v>Full (A)</v>
      </c>
      <c r="D14" s="212" t="s">
        <v>50</v>
      </c>
      <c r="E14" s="212" t="str">
        <f>'Total PL'!E5</f>
        <v>Q1 (A)</v>
      </c>
      <c r="F14" s="213" t="str">
        <f>'Total PL'!F5</f>
        <v>Q2 (A)</v>
      </c>
      <c r="G14" s="213" t="str">
        <f>'Total PL'!G5</f>
        <v>Q3 (A)</v>
      </c>
      <c r="H14" s="51" t="str">
        <f>'Total PL'!H5</f>
        <v>Q4 (A)</v>
      </c>
      <c r="I14" s="57" t="str">
        <f>'Total PL'!I5</f>
        <v>1st H (A)</v>
      </c>
      <c r="J14" s="57" t="str">
        <f>'Total PL'!J5</f>
        <v>2nd H (A)</v>
      </c>
      <c r="K14" s="51" t="str">
        <f>'Total PL'!K5</f>
        <v>Full (A)</v>
      </c>
      <c r="L14" s="457" t="str">
        <f>L5</f>
        <v xml:space="preserve">Full (P) </v>
      </c>
      <c r="M14" s="457" t="str">
        <f>IAB!M14</f>
        <v xml:space="preserve">Full (E) </v>
      </c>
      <c r="N14" s="217" t="str">
        <f>'Total PL'!N5</f>
        <v>Q1 (A)</v>
      </c>
      <c r="O14" s="216" t="str">
        <f>'Total PL'!O5</f>
        <v>Q2 (A)</v>
      </c>
      <c r="P14" s="219" t="str">
        <f>'Total PL'!P5</f>
        <v>Q3 (A)</v>
      </c>
      <c r="Q14" s="220" t="str">
        <f>'Total PL'!Q5</f>
        <v>Q4 (A)</v>
      </c>
      <c r="R14" s="63" t="str">
        <f>'Total PL'!R5</f>
        <v>1st H (A)</v>
      </c>
      <c r="S14" s="63" t="str">
        <f>'Total PL'!S5</f>
        <v>2nd H (A)</v>
      </c>
      <c r="T14" s="63" t="str">
        <f>'Total PL'!T5</f>
        <v>Full (A)</v>
      </c>
      <c r="U14" s="221" t="str">
        <f>U5</f>
        <v>Full (P)</v>
      </c>
    </row>
    <row r="15" spans="1:21" ht="22.5" customHeight="1" thickTop="1">
      <c r="A15" s="459" t="s">
        <v>115</v>
      </c>
      <c r="B15" s="460"/>
      <c r="C15" s="461">
        <v>73.42</v>
      </c>
      <c r="D15" s="461">
        <v>71.267641080000004</v>
      </c>
      <c r="E15" s="461">
        <v>13.94913292</v>
      </c>
      <c r="F15" s="462">
        <v>12.260867080000001</v>
      </c>
      <c r="G15" s="463">
        <v>16.541665019999996</v>
      </c>
      <c r="H15" s="464">
        <v>15.408334979999999</v>
      </c>
      <c r="I15" s="465">
        <v>26.21</v>
      </c>
      <c r="J15" s="465">
        <v>31.949999999999996</v>
      </c>
      <c r="K15" s="465">
        <v>58.16</v>
      </c>
      <c r="L15" s="466">
        <v>60</v>
      </c>
      <c r="M15" s="466">
        <v>60</v>
      </c>
      <c r="N15" s="466">
        <v>17.54</v>
      </c>
      <c r="O15" s="467">
        <v>14.34</v>
      </c>
      <c r="P15" s="467">
        <v>17.489999999999998</v>
      </c>
      <c r="Q15" s="468">
        <v>13.86</v>
      </c>
      <c r="R15" s="469">
        <v>31.88</v>
      </c>
      <c r="S15" s="469">
        <v>31.349999999999998</v>
      </c>
      <c r="T15" s="470">
        <v>63.23</v>
      </c>
      <c r="U15" s="550">
        <v>40</v>
      </c>
    </row>
    <row r="16" spans="1:21" ht="22.5" customHeight="1" thickBot="1">
      <c r="A16" s="472" t="s">
        <v>153</v>
      </c>
      <c r="B16" s="473"/>
      <c r="C16" s="356">
        <v>5.2455596359115786E-2</v>
      </c>
      <c r="D16" s="356">
        <v>5.3966107133121319E-2</v>
      </c>
      <c r="E16" s="356">
        <v>4.33028060720827E-2</v>
      </c>
      <c r="F16" s="179">
        <v>3.8398005323979828E-2</v>
      </c>
      <c r="G16" s="355">
        <v>4.9512601454697838E-2</v>
      </c>
      <c r="H16" s="474">
        <v>4.585950468763951E-2</v>
      </c>
      <c r="I16" s="178">
        <v>4.0861187328510851E-2</v>
      </c>
      <c r="J16" s="178">
        <v>4.7680873925501431E-2</v>
      </c>
      <c r="K16" s="178">
        <v>4.434549225326339E-2</v>
      </c>
      <c r="L16" s="475">
        <v>4.6875E-2</v>
      </c>
      <c r="M16" s="475">
        <v>4.6153846153846156E-2</v>
      </c>
      <c r="N16" s="475">
        <v>5.3251563543627423E-2</v>
      </c>
      <c r="O16" s="185">
        <v>4.4770527630346557E-2</v>
      </c>
      <c r="P16" s="185">
        <v>5.1176264044943798E-2</v>
      </c>
      <c r="Q16" s="476">
        <v>4.4242985284259552E-2</v>
      </c>
      <c r="R16" s="184">
        <v>4.9070311537987937E-2</v>
      </c>
      <c r="S16" s="184">
        <v>4.7860403340304995E-2</v>
      </c>
      <c r="T16" s="183">
        <v>4.8462876807873E-2</v>
      </c>
      <c r="U16" s="187">
        <v>3.2258064516129031E-2</v>
      </c>
    </row>
    <row r="17" spans="1:21" ht="13.5" customHeight="1" thickBot="1">
      <c r="A17" s="1218"/>
      <c r="B17" s="1218"/>
      <c r="C17" s="1218"/>
      <c r="D17" s="1218"/>
      <c r="E17" s="1218"/>
      <c r="F17" s="1218"/>
      <c r="G17" s="1218"/>
      <c r="H17" s="1218"/>
      <c r="I17" s="1218"/>
      <c r="J17" s="1218"/>
      <c r="K17" s="1218"/>
      <c r="L17" s="1218"/>
      <c r="M17" s="480"/>
    </row>
    <row r="18" spans="1:21" ht="22.5" customHeight="1">
      <c r="A18" s="1208" t="s">
        <v>167</v>
      </c>
      <c r="B18" s="1209"/>
      <c r="C18" s="1172" t="str">
        <f>'Total PL'!$C$37</f>
        <v>FY16 (A) /
FY15 (A)</v>
      </c>
      <c r="D18" s="1172" t="s">
        <v>96</v>
      </c>
      <c r="E18" s="1175" t="str">
        <f>'Total PL'!$E$37</f>
        <v>FY18 (A)  / 
FY17 (A)</v>
      </c>
      <c r="F18" s="1176"/>
      <c r="G18" s="1176"/>
      <c r="H18" s="1176"/>
      <c r="I18" s="1176"/>
      <c r="J18" s="1176"/>
      <c r="K18" s="1176"/>
      <c r="L18" s="481" t="s">
        <v>167</v>
      </c>
      <c r="M18" s="1181" t="str">
        <f>IAB!M18</f>
        <v>FY18 (A) / 
FY18 (Previous E)</v>
      </c>
      <c r="S18" s="1208" t="s">
        <v>167</v>
      </c>
      <c r="T18" s="1209"/>
      <c r="U18" s="1213" t="s">
        <v>156</v>
      </c>
    </row>
    <row r="19" spans="1:21" ht="22.5" customHeight="1" thickBot="1">
      <c r="A19" s="1215" t="s">
        <v>157</v>
      </c>
      <c r="B19" s="1216"/>
      <c r="C19" s="1173"/>
      <c r="D19" s="1174"/>
      <c r="E19" s="1177"/>
      <c r="F19" s="1178"/>
      <c r="G19" s="1178"/>
      <c r="H19" s="1178"/>
      <c r="I19" s="1178"/>
      <c r="J19" s="1178"/>
      <c r="K19" s="1178"/>
      <c r="L19" s="482" t="s">
        <v>157</v>
      </c>
      <c r="M19" s="1182"/>
      <c r="S19" s="1215" t="s">
        <v>157</v>
      </c>
      <c r="T19" s="1216"/>
      <c r="U19" s="1222"/>
    </row>
    <row r="20" spans="1:21" ht="22.5" customHeight="1" thickBot="1">
      <c r="A20" s="1160" t="s">
        <v>101</v>
      </c>
      <c r="B20" s="1161"/>
      <c r="C20" s="57" t="str">
        <f>C5</f>
        <v>Full (A)</v>
      </c>
      <c r="D20" s="57" t="s">
        <v>170</v>
      </c>
      <c r="E20" s="53" t="str">
        <f>E5</f>
        <v>Q1 (A)</v>
      </c>
      <c r="F20" s="301" t="str">
        <f>F5</f>
        <v>Q2 (A)</v>
      </c>
      <c r="G20" s="54" t="str">
        <f>G5</f>
        <v>Q3 (A)</v>
      </c>
      <c r="H20" s="301" t="str">
        <f>'Total PL'!H39</f>
        <v xml:space="preserve">Q4 (A) </v>
      </c>
      <c r="I20" s="57" t="str">
        <f>I5</f>
        <v>1st H (A)</v>
      </c>
      <c r="J20" s="57" t="str">
        <f>'Total PL'!J39</f>
        <v xml:space="preserve">2nd H (A) </v>
      </c>
      <c r="K20" s="302" t="str">
        <f>'Total PL'!K39</f>
        <v>Full (A)</v>
      </c>
      <c r="L20" s="303" t="s">
        <v>171</v>
      </c>
      <c r="M20" s="220" t="str">
        <f>IAB!M20</f>
        <v>Full (A)</v>
      </c>
      <c r="N20" s="297"/>
      <c r="S20" s="1160" t="s">
        <v>171</v>
      </c>
      <c r="T20" s="1161"/>
      <c r="U20" s="483" t="s">
        <v>172</v>
      </c>
    </row>
    <row r="21" spans="1:21" ht="22.5" customHeight="1" thickTop="1">
      <c r="A21" s="396"/>
      <c r="B21" s="584" t="s">
        <v>158</v>
      </c>
      <c r="C21" s="490">
        <v>0.89994786482771694</v>
      </c>
      <c r="D21" s="486">
        <v>0.90973246260796303</v>
      </c>
      <c r="E21" s="487">
        <v>0.95147194112235511</v>
      </c>
      <c r="F21" s="488">
        <v>1.0615942028985506</v>
      </c>
      <c r="G21" s="488">
        <v>1.1772182840381324</v>
      </c>
      <c r="H21" s="489">
        <v>1.0340497978293253</v>
      </c>
      <c r="I21" s="490">
        <v>1.0056577086280056</v>
      </c>
      <c r="J21" s="490">
        <v>1.1006825938566551</v>
      </c>
      <c r="K21" s="485">
        <v>1.0540118096561306</v>
      </c>
      <c r="L21" s="492" t="s">
        <v>158</v>
      </c>
      <c r="M21" s="493"/>
      <c r="S21" s="396"/>
      <c r="T21" s="584" t="s">
        <v>158</v>
      </c>
      <c r="U21" s="494">
        <v>1.0160927115944418</v>
      </c>
    </row>
    <row r="22" spans="1:21" ht="22.5" customHeight="1">
      <c r="A22" s="413"/>
      <c r="B22" s="585" t="s">
        <v>122</v>
      </c>
      <c r="C22" s="340">
        <v>0.92097640836201833</v>
      </c>
      <c r="D22" s="340">
        <v>0.95469358918845004</v>
      </c>
      <c r="E22" s="497">
        <v>0.85831111111111114</v>
      </c>
      <c r="F22" s="338">
        <v>0.99928425357873207</v>
      </c>
      <c r="G22" s="338">
        <v>0.96278836509528576</v>
      </c>
      <c r="H22" s="498">
        <v>0.87292259663942728</v>
      </c>
      <c r="I22" s="340">
        <v>0.9238706609605325</v>
      </c>
      <c r="J22" s="340">
        <v>0.91587172235271563</v>
      </c>
      <c r="K22" s="586">
        <v>0.91988732663340578</v>
      </c>
      <c r="L22" s="499" t="s">
        <v>159</v>
      </c>
      <c r="M22" s="500"/>
      <c r="S22" s="413"/>
      <c r="T22" s="585" t="s">
        <v>122</v>
      </c>
      <c r="U22" s="501">
        <v>0.99909173478655766</v>
      </c>
    </row>
    <row r="23" spans="1:21" ht="22.5" customHeight="1">
      <c r="A23" s="413"/>
      <c r="B23" s="108" t="s">
        <v>123</v>
      </c>
      <c r="C23" s="340">
        <v>0.83584987057808458</v>
      </c>
      <c r="D23" s="502">
        <v>0.72103225806451621</v>
      </c>
      <c r="E23" s="336">
        <v>0.82299741602067178</v>
      </c>
      <c r="F23" s="338">
        <v>0.62878787878787878</v>
      </c>
      <c r="G23" s="338">
        <v>0.77299703264094988</v>
      </c>
      <c r="H23" s="337">
        <v>0.78279883381924176</v>
      </c>
      <c r="I23" s="340">
        <v>0.73310104529616726</v>
      </c>
      <c r="J23" s="340">
        <v>0.77794117647058825</v>
      </c>
      <c r="K23" s="340">
        <v>0.75518969219756626</v>
      </c>
      <c r="L23" s="341" t="s">
        <v>160</v>
      </c>
      <c r="M23" s="500"/>
      <c r="S23" s="413"/>
      <c r="T23" s="108" t="s">
        <v>123</v>
      </c>
      <c r="U23" s="501">
        <v>0.71090047393364919</v>
      </c>
    </row>
    <row r="24" spans="1:21" ht="22.5" customHeight="1">
      <c r="A24" s="413"/>
      <c r="B24" s="108" t="s">
        <v>124</v>
      </c>
      <c r="C24" s="340">
        <v>1.0220810978502866</v>
      </c>
      <c r="D24" s="502">
        <v>1.0226396229110126</v>
      </c>
      <c r="E24" s="336">
        <v>1.0333016175071359</v>
      </c>
      <c r="F24" s="338">
        <v>0.79005449591280663</v>
      </c>
      <c r="G24" s="338">
        <v>0.80188095532731074</v>
      </c>
      <c r="H24" s="337">
        <v>0.67877297062653796</v>
      </c>
      <c r="I24" s="340">
        <v>0.90246226000293128</v>
      </c>
      <c r="J24" s="340">
        <v>0.74513073639274297</v>
      </c>
      <c r="K24" s="340">
        <v>0.82009916893637835</v>
      </c>
      <c r="L24" s="341" t="s">
        <v>161</v>
      </c>
      <c r="M24" s="500"/>
      <c r="S24" s="413"/>
      <c r="T24" s="108" t="s">
        <v>124</v>
      </c>
      <c r="U24" s="501">
        <v>0.87286042748871662</v>
      </c>
    </row>
    <row r="25" spans="1:21" ht="22.5" customHeight="1">
      <c r="A25" s="427"/>
      <c r="B25" s="108" t="s">
        <v>125</v>
      </c>
      <c r="C25" s="340">
        <v>0.94276410545431788</v>
      </c>
      <c r="D25" s="502">
        <v>1.1043507140484887</v>
      </c>
      <c r="E25" s="336">
        <v>1.3489644392340758</v>
      </c>
      <c r="F25" s="338">
        <v>1.2388755980861244</v>
      </c>
      <c r="G25" s="338">
        <v>1.2924428822495608</v>
      </c>
      <c r="H25" s="337">
        <v>1.1779953917050694</v>
      </c>
      <c r="I25" s="340">
        <v>1.2914146767254817</v>
      </c>
      <c r="J25" s="340">
        <v>1.2347371478361895</v>
      </c>
      <c r="K25" s="340">
        <v>1.2621496451341274</v>
      </c>
      <c r="L25" s="341" t="s">
        <v>162</v>
      </c>
      <c r="M25" s="500"/>
      <c r="S25" s="427"/>
      <c r="T25" s="108" t="s">
        <v>125</v>
      </c>
      <c r="U25" s="501">
        <v>0.9411708642092973</v>
      </c>
    </row>
    <row r="26" spans="1:21" ht="22.5" customHeight="1" thickBot="1">
      <c r="A26" s="428"/>
      <c r="B26" s="429" t="s">
        <v>126</v>
      </c>
      <c r="C26" s="503">
        <v>0.9936551724137932</v>
      </c>
      <c r="D26" s="504">
        <v>1.0137423653525819</v>
      </c>
      <c r="E26" s="505">
        <v>0.88051668460710442</v>
      </c>
      <c r="F26" s="506">
        <v>0.78242424242424247</v>
      </c>
      <c r="G26" s="506">
        <v>0.83809985458070768</v>
      </c>
      <c r="H26" s="507">
        <v>0.87066974595842961</v>
      </c>
      <c r="I26" s="508">
        <v>0.8334282460136675</v>
      </c>
      <c r="J26" s="508">
        <v>0.85296442687747043</v>
      </c>
      <c r="K26" s="508">
        <v>0.84403669724770647</v>
      </c>
      <c r="L26" s="510" t="s">
        <v>164</v>
      </c>
      <c r="M26" s="511"/>
      <c r="S26" s="428"/>
      <c r="T26" s="429" t="s">
        <v>126</v>
      </c>
      <c r="U26" s="512">
        <v>0.89227774172615182</v>
      </c>
    </row>
    <row r="27" spans="1:21" ht="22.5" customHeight="1" thickTop="1" thickBot="1">
      <c r="A27" s="443" t="s">
        <v>41</v>
      </c>
      <c r="B27" s="444"/>
      <c r="C27" s="513">
        <v>0.94351485360730447</v>
      </c>
      <c r="D27" s="514">
        <v>0.99312433742238382</v>
      </c>
      <c r="E27" s="515">
        <v>1.0225064414987737</v>
      </c>
      <c r="F27" s="516">
        <v>1.0031004353136448</v>
      </c>
      <c r="G27" s="517">
        <v>1.0229578855996893</v>
      </c>
      <c r="H27" s="518">
        <v>0.9323789398494009</v>
      </c>
      <c r="I27" s="519">
        <v>1.0128460962833623</v>
      </c>
      <c r="J27" s="519">
        <v>0.97753999522445134</v>
      </c>
      <c r="K27" s="513">
        <v>0.99480755154324774</v>
      </c>
      <c r="L27" s="520" t="s">
        <v>41</v>
      </c>
      <c r="M27" s="521">
        <v>1.0036230769230772</v>
      </c>
      <c r="S27" s="443" t="s">
        <v>41</v>
      </c>
      <c r="T27" s="444"/>
      <c r="U27" s="522">
        <v>0.95040277149711416</v>
      </c>
    </row>
    <row r="28" spans="1:21" ht="13.5" customHeight="1" thickBot="1">
      <c r="A28" s="32"/>
      <c r="B28" s="32"/>
      <c r="C28" s="523"/>
      <c r="D28" s="524"/>
      <c r="E28" s="29"/>
      <c r="F28" s="29"/>
      <c r="G28" s="29"/>
      <c r="H28" s="29"/>
      <c r="I28" s="29"/>
      <c r="J28" s="1217"/>
      <c r="K28" s="1217"/>
      <c r="L28" s="29"/>
      <c r="M28" s="29"/>
      <c r="S28" s="32"/>
      <c r="T28" s="32"/>
      <c r="U28" s="29"/>
    </row>
    <row r="29" spans="1:21" ht="22.5" customHeight="1" thickBot="1">
      <c r="A29" s="1206"/>
      <c r="B29" s="1207"/>
      <c r="C29" s="57" t="str">
        <f>C5</f>
        <v>Full (A)</v>
      </c>
      <c r="D29" s="525" t="s">
        <v>50</v>
      </c>
      <c r="E29" s="212" t="str">
        <f>E20</f>
        <v>Q1 (A)</v>
      </c>
      <c r="F29" s="302" t="str">
        <f t="shared" ref="F29:K29" si="0">F20</f>
        <v>Q2 (A)</v>
      </c>
      <c r="G29" s="213" t="str">
        <f t="shared" si="0"/>
        <v>Q3 (A)</v>
      </c>
      <c r="H29" s="51" t="str">
        <f t="shared" si="0"/>
        <v xml:space="preserve">Q4 (A) </v>
      </c>
      <c r="I29" s="57" t="str">
        <f t="shared" si="0"/>
        <v>1st H (A)</v>
      </c>
      <c r="J29" s="57" t="str">
        <f t="shared" si="0"/>
        <v xml:space="preserve">2nd H (A) </v>
      </c>
      <c r="K29" s="57" t="str">
        <f t="shared" si="0"/>
        <v>Full (A)</v>
      </c>
      <c r="L29" s="526"/>
      <c r="M29" s="63" t="str">
        <f>IAB!M29</f>
        <v>Full (A)</v>
      </c>
      <c r="S29" s="1206"/>
      <c r="T29" s="1207"/>
      <c r="U29" s="298" t="s">
        <v>64</v>
      </c>
    </row>
    <row r="30" spans="1:21" ht="22.5" customHeight="1" thickTop="1" thickBot="1">
      <c r="A30" s="527" t="s">
        <v>115</v>
      </c>
      <c r="B30" s="528"/>
      <c r="C30" s="513">
        <v>0.97068429692181968</v>
      </c>
      <c r="D30" s="529">
        <v>0.81607864549233078</v>
      </c>
      <c r="E30" s="530">
        <v>1.2574258271531331</v>
      </c>
      <c r="F30" s="531">
        <v>1.1695747051520926</v>
      </c>
      <c r="G30" s="532">
        <v>1.0573300800646972</v>
      </c>
      <c r="H30" s="532">
        <v>0.89951315427593337</v>
      </c>
      <c r="I30" s="513">
        <v>1.2163296451735979</v>
      </c>
      <c r="J30" s="513">
        <v>0.98122065727699537</v>
      </c>
      <c r="K30" s="513">
        <v>1.0871733149931224</v>
      </c>
      <c r="L30" s="533" t="s">
        <v>115</v>
      </c>
      <c r="M30" s="358">
        <v>1.0538333333333332</v>
      </c>
      <c r="S30" s="527" t="s">
        <v>115</v>
      </c>
      <c r="T30" s="528"/>
      <c r="U30" s="1092">
        <v>0.63261110232484585</v>
      </c>
    </row>
    <row r="32" spans="1:21" ht="22.5" customHeight="1">
      <c r="A32" s="1212"/>
      <c r="B32" s="1212"/>
      <c r="C32" s="1212"/>
      <c r="D32" s="1212"/>
      <c r="E32" s="1212"/>
      <c r="F32" s="1212"/>
      <c r="G32" s="1212"/>
      <c r="H32" s="1212"/>
      <c r="I32" s="1212"/>
      <c r="J32" s="1212"/>
      <c r="K32" s="1212"/>
      <c r="L32" s="1212"/>
      <c r="M32" s="524"/>
      <c r="N32" s="297"/>
      <c r="O32" s="297"/>
      <c r="P32" s="297"/>
      <c r="Q32" s="297"/>
      <c r="R32" s="297"/>
      <c r="S32" s="297"/>
      <c r="T32" s="297"/>
    </row>
    <row r="33" spans="1:20" ht="22.5" customHeight="1">
      <c r="A33" s="1212"/>
      <c r="B33" s="1212"/>
      <c r="C33" s="1212"/>
      <c r="D33" s="1212"/>
      <c r="E33" s="1212"/>
      <c r="F33" s="1212"/>
      <c r="G33" s="1212"/>
      <c r="H33" s="1212"/>
      <c r="I33" s="1212"/>
      <c r="J33" s="1212"/>
      <c r="K33" s="1212"/>
      <c r="L33" s="1212"/>
      <c r="M33" s="524"/>
      <c r="N33" s="297"/>
      <c r="O33" s="297"/>
      <c r="P33" s="297"/>
      <c r="Q33" s="297"/>
      <c r="R33" s="297"/>
      <c r="S33" s="297"/>
      <c r="T33" s="297"/>
    </row>
  </sheetData>
  <mergeCells count="25">
    <mergeCell ref="J28:K28"/>
    <mergeCell ref="A29:B29"/>
    <mergeCell ref="S29:T29"/>
    <mergeCell ref="A32:L33"/>
    <mergeCell ref="M18:M19"/>
    <mergeCell ref="S18:T18"/>
    <mergeCell ref="U18:U19"/>
    <mergeCell ref="A19:B19"/>
    <mergeCell ref="S19:T19"/>
    <mergeCell ref="A20:B20"/>
    <mergeCell ref="S20:T20"/>
    <mergeCell ref="A5:B5"/>
    <mergeCell ref="A14:B14"/>
    <mergeCell ref="A17:L17"/>
    <mergeCell ref="A18:B18"/>
    <mergeCell ref="C18:C19"/>
    <mergeCell ref="D18:D19"/>
    <mergeCell ref="E18:K19"/>
    <mergeCell ref="E4:K4"/>
    <mergeCell ref="N4:T4"/>
    <mergeCell ref="E2:K2"/>
    <mergeCell ref="N2:T2"/>
    <mergeCell ref="A3:B3"/>
    <mergeCell ref="E3:K3"/>
    <mergeCell ref="N3:T3"/>
  </mergeCells>
  <phoneticPr fontId="3"/>
  <printOptions horizontalCentered="1"/>
  <pageMargins left="0.11811023622047245" right="0.11811023622047245" top="0.51181102362204722" bottom="0.19685039370078741" header="0.51181102362204722" footer="0.11811023622047245"/>
  <pageSetup paperSize="9" scale="56" orientation="landscape" r:id="rId1"/>
  <headerFooter scaleWithDoc="0" alignWithMargins="0">
    <oddFooter>&amp;C5&amp;RAEC　   Summary of Operations</oddFooter>
  </headerFooter>
  <ignoredErrors>
    <ignoredError sqref="H2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3"/>
  <sheetViews>
    <sheetView showGridLines="0" zoomScale="70" zoomScaleNormal="70" workbookViewId="0"/>
  </sheetViews>
  <sheetFormatPr defaultColWidth="9" defaultRowHeight="22.5" customHeight="1"/>
  <cols>
    <col min="1" max="2" width="8.6640625" style="24" customWidth="1"/>
    <col min="3" max="3" width="11" style="24" customWidth="1"/>
    <col min="4" max="4" width="11.109375" style="24" customWidth="1"/>
    <col min="5" max="11" width="11" style="24" customWidth="1"/>
    <col min="12" max="13" width="18.88671875" style="24" customWidth="1"/>
    <col min="14" max="20" width="11" style="24" customWidth="1"/>
    <col min="21" max="21" width="18.88671875" style="24" customWidth="1"/>
    <col min="22" max="16384" width="9" style="24"/>
  </cols>
  <sheetData>
    <row r="1" spans="1:21" ht="22.5" customHeight="1" thickBot="1">
      <c r="A1" s="33"/>
      <c r="B1" s="33"/>
      <c r="C1" s="33"/>
      <c r="D1" s="33"/>
      <c r="E1" s="33"/>
      <c r="F1" s="33"/>
      <c r="G1" s="33"/>
      <c r="H1" s="33"/>
      <c r="I1" s="33"/>
      <c r="J1" s="33"/>
      <c r="K1" s="33"/>
      <c r="L1" s="33"/>
      <c r="M1" s="33"/>
      <c r="N1" s="33"/>
      <c r="O1" s="33"/>
      <c r="P1" s="33"/>
      <c r="Q1" s="33"/>
      <c r="R1" s="33"/>
      <c r="T1" s="35"/>
      <c r="U1" s="1006" t="s">
        <v>244</v>
      </c>
    </row>
    <row r="2" spans="1:21" ht="22.5" customHeight="1">
      <c r="A2" s="210"/>
      <c r="B2" s="377"/>
      <c r="C2" s="38" t="str">
        <f>'Total PL'!C2</f>
        <v>FY15</v>
      </c>
      <c r="D2" s="39" t="s">
        <v>173</v>
      </c>
      <c r="E2" s="1147" t="str">
        <f>'Total PL'!E2</f>
        <v>FY17</v>
      </c>
      <c r="F2" s="1148"/>
      <c r="G2" s="1148"/>
      <c r="H2" s="1148"/>
      <c r="I2" s="1148"/>
      <c r="J2" s="1148"/>
      <c r="K2" s="1149"/>
      <c r="L2" s="378" t="str">
        <f>'Total PL'!L2</f>
        <v>FY18</v>
      </c>
      <c r="M2" s="378" t="str">
        <f>'Total PL'!M2</f>
        <v>FY18</v>
      </c>
      <c r="N2" s="1150" t="str">
        <f>'Total PL'!N2</f>
        <v>FY18</v>
      </c>
      <c r="O2" s="1151"/>
      <c r="P2" s="1151"/>
      <c r="Q2" s="1151"/>
      <c r="R2" s="1151"/>
      <c r="S2" s="1151"/>
      <c r="T2" s="1202"/>
      <c r="U2" s="41" t="str">
        <f>'Total PL'!U2</f>
        <v>FY19</v>
      </c>
    </row>
    <row r="3" spans="1:21" ht="22.5" customHeight="1">
      <c r="A3" s="1153" t="s">
        <v>174</v>
      </c>
      <c r="B3" s="1203"/>
      <c r="C3" s="42" t="str">
        <f>'Total PL'!C3</f>
        <v>Actual</v>
      </c>
      <c r="D3" s="43" t="s">
        <v>175</v>
      </c>
      <c r="E3" s="1177" t="str">
        <f>'Total PL'!E3:K3</f>
        <v xml:space="preserve">Actual </v>
      </c>
      <c r="F3" s="1156"/>
      <c r="G3" s="1156"/>
      <c r="H3" s="1156"/>
      <c r="I3" s="1156"/>
      <c r="J3" s="1156"/>
      <c r="K3" s="1157"/>
      <c r="L3" s="380" t="str">
        <f>'Total PL'!L3</f>
        <v>Plan</v>
      </c>
      <c r="M3" s="380" t="str">
        <f>'Total PL'!M3</f>
        <v>Previous Estimates</v>
      </c>
      <c r="N3" s="1204" t="str">
        <f>'Total PL'!N3</f>
        <v>Actual</v>
      </c>
      <c r="O3" s="1159"/>
      <c r="P3" s="1159"/>
      <c r="Q3" s="1159"/>
      <c r="R3" s="1159"/>
      <c r="S3" s="1159"/>
      <c r="T3" s="1205"/>
      <c r="U3" s="299" t="str">
        <f>'Total PL'!U3</f>
        <v>Plan</v>
      </c>
    </row>
    <row r="4" spans="1:21" ht="22.5" customHeight="1" thickBot="1">
      <c r="A4" s="382"/>
      <c r="B4" s="383"/>
      <c r="C4" s="384"/>
      <c r="D4" s="385"/>
      <c r="E4" s="1197"/>
      <c r="F4" s="1198"/>
      <c r="G4" s="1156"/>
      <c r="H4" s="1198"/>
      <c r="I4" s="1198"/>
      <c r="J4" s="1156"/>
      <c r="K4" s="1199"/>
      <c r="L4" s="386" t="str">
        <f>'Total PL'!L4</f>
        <v>(Announced Apr 26)</v>
      </c>
      <c r="M4" s="386" t="str">
        <f>'Total PL'!M4</f>
        <v>(Announced Jan 30)</v>
      </c>
      <c r="N4" s="1200" t="str">
        <f>'Total PL'!N4:T4</f>
        <v>(Announced Apr 24)</v>
      </c>
      <c r="O4" s="1145"/>
      <c r="P4" s="1145"/>
      <c r="Q4" s="1145"/>
      <c r="R4" s="1146"/>
      <c r="S4" s="1146"/>
      <c r="T4" s="1201"/>
      <c r="U4" s="1022" t="str">
        <f>'Total PL'!U4</f>
        <v>(Announced Apr 24)</v>
      </c>
    </row>
    <row r="5" spans="1:21" ht="22.5" customHeight="1" thickBot="1">
      <c r="A5" s="1160" t="s">
        <v>157</v>
      </c>
      <c r="B5" s="1161"/>
      <c r="C5" s="388" t="str">
        <f>'Total PL'!C5</f>
        <v>Full (A)</v>
      </c>
      <c r="D5" s="57" t="s">
        <v>50</v>
      </c>
      <c r="E5" s="53" t="str">
        <f>'Total PL'!E5</f>
        <v>Q1 (A)</v>
      </c>
      <c r="F5" s="54" t="str">
        <f>'Total PL'!F5</f>
        <v>Q2 (A)</v>
      </c>
      <c r="G5" s="54" t="str">
        <f>'Total PL'!G5</f>
        <v>Q3 (A)</v>
      </c>
      <c r="H5" s="52" t="str">
        <f>'Total PL'!H5</f>
        <v>Q4 (A)</v>
      </c>
      <c r="I5" s="57" t="str">
        <f>'Total PL'!I5</f>
        <v>1st H (A)</v>
      </c>
      <c r="J5" s="57" t="str">
        <f>'Total PL'!J5</f>
        <v>2nd H (A)</v>
      </c>
      <c r="K5" s="51" t="str">
        <f>'Total PL'!K5</f>
        <v>Full (A)</v>
      </c>
      <c r="L5" s="389" t="str">
        <f>'Total PL'!L5</f>
        <v xml:space="preserve">Full (P) </v>
      </c>
      <c r="M5" s="389" t="str">
        <f>IAB!M5</f>
        <v xml:space="preserve">Full (E) </v>
      </c>
      <c r="N5" s="576" t="str">
        <f>'Total PL'!N5</f>
        <v>Q1 (A)</v>
      </c>
      <c r="O5" s="577" t="str">
        <f>'Total PL'!O5</f>
        <v>Q2 (A)</v>
      </c>
      <c r="P5" s="61" t="str">
        <f>'Total PL'!P5</f>
        <v>Q3 (A)</v>
      </c>
      <c r="Q5" s="577" t="str">
        <f>'Total PL'!Q5</f>
        <v>Q4 (A)</v>
      </c>
      <c r="R5" s="63" t="str">
        <f>'Total PL'!R5</f>
        <v>1st H (A)</v>
      </c>
      <c r="S5" s="63" t="str">
        <f>'Total PL'!S5</f>
        <v>2nd H (A)</v>
      </c>
      <c r="T5" s="220" t="str">
        <f>'Total PL'!T5</f>
        <v>Full (A)</v>
      </c>
      <c r="U5" s="535" t="str">
        <f>'Total PL'!U5</f>
        <v>Full (P)</v>
      </c>
    </row>
    <row r="6" spans="1:21" ht="22.5" customHeight="1" thickTop="1">
      <c r="A6" s="484"/>
      <c r="B6" s="584" t="s">
        <v>176</v>
      </c>
      <c r="C6" s="399">
        <v>740.86</v>
      </c>
      <c r="D6" s="398">
        <v>674.74</v>
      </c>
      <c r="E6" s="399">
        <v>95.9</v>
      </c>
      <c r="F6" s="400">
        <v>126.22</v>
      </c>
      <c r="G6" s="587">
        <v>130.39999999999998</v>
      </c>
      <c r="H6" s="403">
        <v>341.72</v>
      </c>
      <c r="I6" s="536">
        <v>222.12</v>
      </c>
      <c r="J6" s="398">
        <v>472.12</v>
      </c>
      <c r="K6" s="398">
        <v>694.24</v>
      </c>
      <c r="L6" s="410">
        <v>725</v>
      </c>
      <c r="M6" s="405"/>
      <c r="N6" s="404">
        <v>94.91</v>
      </c>
      <c r="O6" s="579">
        <v>140.69999999999999</v>
      </c>
      <c r="P6" s="579">
        <v>158.18000000000004</v>
      </c>
      <c r="Q6" s="408">
        <v>343.8599999999999</v>
      </c>
      <c r="R6" s="409">
        <v>235.60999999999999</v>
      </c>
      <c r="S6" s="409">
        <v>502.03999999999996</v>
      </c>
      <c r="T6" s="411">
        <v>737.65</v>
      </c>
      <c r="U6" s="537">
        <v>815</v>
      </c>
    </row>
    <row r="7" spans="1:21" ht="22.5" customHeight="1">
      <c r="A7" s="495"/>
      <c r="B7" s="585" t="s">
        <v>122</v>
      </c>
      <c r="C7" s="109">
        <v>0</v>
      </c>
      <c r="D7" s="414">
        <v>0</v>
      </c>
      <c r="E7" s="111">
        <v>0</v>
      </c>
      <c r="F7" s="112">
        <v>0</v>
      </c>
      <c r="G7" s="112">
        <v>0</v>
      </c>
      <c r="H7" s="588">
        <v>0</v>
      </c>
      <c r="I7" s="109">
        <v>0</v>
      </c>
      <c r="J7" s="417">
        <v>0</v>
      </c>
      <c r="K7" s="416">
        <v>0</v>
      </c>
      <c r="L7" s="539">
        <v>0</v>
      </c>
      <c r="M7" s="418"/>
      <c r="N7" s="419">
        <v>0</v>
      </c>
      <c r="O7" s="589">
        <v>0</v>
      </c>
      <c r="P7" s="581">
        <v>0</v>
      </c>
      <c r="Q7" s="420">
        <v>0</v>
      </c>
      <c r="R7" s="115">
        <v>0</v>
      </c>
      <c r="S7" s="115">
        <v>0</v>
      </c>
      <c r="T7" s="115">
        <v>0</v>
      </c>
      <c r="U7" s="119">
        <v>0</v>
      </c>
    </row>
    <row r="8" spans="1:21" ht="22.5" customHeight="1">
      <c r="A8" s="413"/>
      <c r="B8" s="108" t="s">
        <v>123</v>
      </c>
      <c r="C8" s="422">
        <v>0</v>
      </c>
      <c r="D8" s="422">
        <v>0</v>
      </c>
      <c r="E8" s="422">
        <v>0</v>
      </c>
      <c r="F8" s="423">
        <v>0</v>
      </c>
      <c r="G8" s="112">
        <v>0</v>
      </c>
      <c r="H8" s="110">
        <v>0</v>
      </c>
      <c r="I8" s="109">
        <v>0</v>
      </c>
      <c r="J8" s="109">
        <v>0</v>
      </c>
      <c r="K8" s="110">
        <v>0</v>
      </c>
      <c r="L8" s="424">
        <v>0</v>
      </c>
      <c r="M8" s="418"/>
      <c r="N8" s="424">
        <v>0</v>
      </c>
      <c r="O8" s="425">
        <v>0</v>
      </c>
      <c r="P8" s="117">
        <v>0</v>
      </c>
      <c r="Q8" s="420">
        <v>0</v>
      </c>
      <c r="R8" s="115">
        <v>0</v>
      </c>
      <c r="S8" s="115">
        <v>0</v>
      </c>
      <c r="T8" s="114">
        <v>0</v>
      </c>
      <c r="U8" s="119">
        <v>0</v>
      </c>
    </row>
    <row r="9" spans="1:21" ht="22.5" customHeight="1">
      <c r="A9" s="413"/>
      <c r="B9" s="108" t="s">
        <v>124</v>
      </c>
      <c r="C9" s="422">
        <v>5.79</v>
      </c>
      <c r="D9" s="422">
        <v>2.5499999999999998</v>
      </c>
      <c r="E9" s="422">
        <v>0.13</v>
      </c>
      <c r="F9" s="423">
        <v>0.36</v>
      </c>
      <c r="G9" s="112">
        <v>0.20999999999999996</v>
      </c>
      <c r="H9" s="110">
        <v>2.46</v>
      </c>
      <c r="I9" s="109">
        <v>0.49</v>
      </c>
      <c r="J9" s="109">
        <v>2.46</v>
      </c>
      <c r="K9" s="110">
        <v>2.95</v>
      </c>
      <c r="L9" s="424">
        <v>5</v>
      </c>
      <c r="M9" s="418"/>
      <c r="N9" s="424">
        <v>0.37</v>
      </c>
      <c r="O9" s="425">
        <v>0.372</v>
      </c>
      <c r="P9" s="117">
        <v>0.3580000000000001</v>
      </c>
      <c r="Q9" s="420">
        <v>3.2499999999999996</v>
      </c>
      <c r="R9" s="115">
        <v>0.74199999999999999</v>
      </c>
      <c r="S9" s="115">
        <v>3.6079999999999997</v>
      </c>
      <c r="T9" s="114">
        <v>4.3499999999999996</v>
      </c>
      <c r="U9" s="119">
        <v>5</v>
      </c>
    </row>
    <row r="10" spans="1:21" ht="22.5" customHeight="1">
      <c r="A10" s="427"/>
      <c r="B10" s="108" t="s">
        <v>125</v>
      </c>
      <c r="C10" s="422">
        <v>0</v>
      </c>
      <c r="D10" s="422">
        <v>0</v>
      </c>
      <c r="E10" s="422">
        <v>0</v>
      </c>
      <c r="F10" s="423">
        <v>0</v>
      </c>
      <c r="G10" s="112">
        <v>0</v>
      </c>
      <c r="H10" s="110">
        <v>0</v>
      </c>
      <c r="I10" s="109">
        <v>0</v>
      </c>
      <c r="J10" s="109">
        <v>0</v>
      </c>
      <c r="K10" s="110">
        <v>0</v>
      </c>
      <c r="L10" s="424">
        <v>0</v>
      </c>
      <c r="M10" s="418"/>
      <c r="N10" s="424">
        <v>0</v>
      </c>
      <c r="O10" s="425">
        <v>0</v>
      </c>
      <c r="P10" s="117">
        <v>0</v>
      </c>
      <c r="Q10" s="420">
        <v>0</v>
      </c>
      <c r="R10" s="115">
        <v>0</v>
      </c>
      <c r="S10" s="115">
        <v>0</v>
      </c>
      <c r="T10" s="114">
        <v>0</v>
      </c>
      <c r="U10" s="119">
        <v>0</v>
      </c>
    </row>
    <row r="11" spans="1:21" ht="22.5" customHeight="1" thickBot="1">
      <c r="A11" s="428"/>
      <c r="B11" s="429" t="s">
        <v>126</v>
      </c>
      <c r="C11" s="430">
        <v>12.42</v>
      </c>
      <c r="D11" s="430">
        <v>3.17</v>
      </c>
      <c r="E11" s="430">
        <v>0.1</v>
      </c>
      <c r="F11" s="431">
        <v>2.42</v>
      </c>
      <c r="G11" s="432">
        <v>1.1499999999999999</v>
      </c>
      <c r="H11" s="433">
        <v>2.0300000000000002</v>
      </c>
      <c r="I11" s="434">
        <v>2.52</v>
      </c>
      <c r="J11" s="434">
        <v>3.18</v>
      </c>
      <c r="K11" s="433">
        <v>5.7</v>
      </c>
      <c r="L11" s="435">
        <v>10</v>
      </c>
      <c r="M11" s="436"/>
      <c r="N11" s="435">
        <v>1.1499999999999999</v>
      </c>
      <c r="O11" s="437">
        <v>-0.35</v>
      </c>
      <c r="P11" s="438">
        <v>2.96</v>
      </c>
      <c r="Q11" s="439">
        <v>4.4700000000000006</v>
      </c>
      <c r="R11" s="440">
        <v>0.79999999999999993</v>
      </c>
      <c r="S11" s="440">
        <v>7.4300000000000006</v>
      </c>
      <c r="T11" s="441">
        <v>8.23</v>
      </c>
      <c r="U11" s="540">
        <v>10</v>
      </c>
    </row>
    <row r="12" spans="1:21" ht="22.5" customHeight="1" thickTop="1" thickBot="1">
      <c r="A12" s="443" t="s">
        <v>177</v>
      </c>
      <c r="B12" s="444"/>
      <c r="C12" s="445">
        <v>759</v>
      </c>
      <c r="D12" s="445">
        <v>680</v>
      </c>
      <c r="E12" s="445">
        <v>96.131650000000008</v>
      </c>
      <c r="F12" s="446">
        <v>128.99866999999998</v>
      </c>
      <c r="G12" s="126">
        <v>131.75659000000002</v>
      </c>
      <c r="H12" s="125">
        <v>346.00530999999995</v>
      </c>
      <c r="I12" s="123">
        <v>225.13031999999998</v>
      </c>
      <c r="J12" s="123">
        <v>477.76189999999997</v>
      </c>
      <c r="K12" s="125">
        <v>703</v>
      </c>
      <c r="L12" s="447">
        <v>740</v>
      </c>
      <c r="M12" s="447">
        <v>760</v>
      </c>
      <c r="N12" s="447">
        <v>96</v>
      </c>
      <c r="O12" s="448">
        <v>141</v>
      </c>
      <c r="P12" s="449">
        <v>162.11000000000001</v>
      </c>
      <c r="Q12" s="450">
        <v>351.58000000000004</v>
      </c>
      <c r="R12" s="451">
        <v>236.54</v>
      </c>
      <c r="S12" s="451">
        <v>513.69000000000005</v>
      </c>
      <c r="T12" s="452">
        <v>750.23</v>
      </c>
      <c r="U12" s="544">
        <v>830</v>
      </c>
    </row>
    <row r="13" spans="1:21" s="29" customFormat="1" ht="13.5" customHeight="1" thickBot="1">
      <c r="A13" s="27"/>
      <c r="B13" s="590"/>
      <c r="C13" s="455"/>
      <c r="D13" s="455"/>
      <c r="E13" s="455"/>
      <c r="F13" s="455"/>
      <c r="G13" s="455"/>
      <c r="H13" s="455"/>
      <c r="I13" s="455"/>
      <c r="J13" s="455"/>
      <c r="K13" s="455"/>
      <c r="L13" s="455"/>
      <c r="M13" s="456"/>
      <c r="N13" s="27"/>
      <c r="O13" s="27"/>
      <c r="P13" s="27"/>
      <c r="Q13" s="27"/>
      <c r="R13" s="27"/>
      <c r="S13" s="27"/>
      <c r="T13" s="27"/>
      <c r="U13" s="297"/>
    </row>
    <row r="14" spans="1:21" ht="22.5" customHeight="1" thickBot="1">
      <c r="A14" s="1206"/>
      <c r="B14" s="1207"/>
      <c r="C14" s="212" t="str">
        <f>'Total PL'!C5</f>
        <v>Full (A)</v>
      </c>
      <c r="D14" s="212" t="s">
        <v>85</v>
      </c>
      <c r="E14" s="212" t="str">
        <f>'Total PL'!E5</f>
        <v>Q1 (A)</v>
      </c>
      <c r="F14" s="213" t="str">
        <f>'Total PL'!F5</f>
        <v>Q2 (A)</v>
      </c>
      <c r="G14" s="213" t="str">
        <f>'Total PL'!G5</f>
        <v>Q3 (A)</v>
      </c>
      <c r="H14" s="51" t="str">
        <f>'Total PL'!H5</f>
        <v>Q4 (A)</v>
      </c>
      <c r="I14" s="57" t="str">
        <f>'Total PL'!I5</f>
        <v>1st H (A)</v>
      </c>
      <c r="J14" s="57" t="str">
        <f>'Total PL'!J5</f>
        <v>2nd H (A)</v>
      </c>
      <c r="K14" s="51" t="str">
        <f>'Total PL'!K5</f>
        <v>Full (A)</v>
      </c>
      <c r="L14" s="457" t="str">
        <f>L5</f>
        <v xml:space="preserve">Full (P) </v>
      </c>
      <c r="M14" s="457" t="str">
        <f>AEC!M14</f>
        <v xml:space="preserve">Full (E) </v>
      </c>
      <c r="N14" s="217" t="str">
        <f>'Total PL'!N5</f>
        <v>Q1 (A)</v>
      </c>
      <c r="O14" s="216" t="str">
        <f>'Total PL'!O5</f>
        <v>Q2 (A)</v>
      </c>
      <c r="P14" s="219" t="str">
        <f>'Total PL'!P5</f>
        <v>Q3 (A)</v>
      </c>
      <c r="Q14" s="220" t="str">
        <f>'Total PL'!Q5</f>
        <v>Q4 (A)</v>
      </c>
      <c r="R14" s="63" t="str">
        <f>'Total PL'!R5</f>
        <v>1st H (A)</v>
      </c>
      <c r="S14" s="63" t="str">
        <f>'Total PL'!S5</f>
        <v>2nd H (A)</v>
      </c>
      <c r="T14" s="63" t="str">
        <f>'Total PL'!T5</f>
        <v>Full (A)</v>
      </c>
      <c r="U14" s="221" t="str">
        <f>U5</f>
        <v>Full (P)</v>
      </c>
    </row>
    <row r="15" spans="1:21" ht="22.5" customHeight="1" thickTop="1">
      <c r="A15" s="459" t="s">
        <v>245</v>
      </c>
      <c r="B15" s="460"/>
      <c r="C15" s="461">
        <v>29.216760000000001</v>
      </c>
      <c r="D15" s="461">
        <v>41.430010000000003</v>
      </c>
      <c r="E15" s="461">
        <v>-18.715</v>
      </c>
      <c r="F15" s="591">
        <v>-6.0575999999999999</v>
      </c>
      <c r="G15" s="592">
        <v>-2.5407999999999999</v>
      </c>
      <c r="H15" s="464">
        <v>75.545419999999993</v>
      </c>
      <c r="I15" s="465">
        <v>-24.772600000000001</v>
      </c>
      <c r="J15" s="465">
        <v>73.004619999999989</v>
      </c>
      <c r="K15" s="465">
        <v>48.232022066457098</v>
      </c>
      <c r="L15" s="466">
        <v>55</v>
      </c>
      <c r="M15" s="466">
        <v>60</v>
      </c>
      <c r="N15" s="466">
        <v>-21</v>
      </c>
      <c r="O15" s="593">
        <v>-1</v>
      </c>
      <c r="P15" s="593">
        <v>7.81</v>
      </c>
      <c r="Q15" s="468">
        <v>71.41</v>
      </c>
      <c r="R15" s="469">
        <v>-21.59</v>
      </c>
      <c r="S15" s="469">
        <v>79.22</v>
      </c>
      <c r="T15" s="470">
        <v>57.63</v>
      </c>
      <c r="U15" s="550">
        <v>65</v>
      </c>
    </row>
    <row r="16" spans="1:21" ht="22.5" customHeight="1" thickBot="1">
      <c r="A16" s="472" t="s">
        <v>179</v>
      </c>
      <c r="B16" s="473"/>
      <c r="C16" s="356">
        <v>3.8493754940711465E-2</v>
      </c>
      <c r="D16" s="356">
        <v>6.0926485294117649E-2</v>
      </c>
      <c r="E16" s="594" t="s">
        <v>163</v>
      </c>
      <c r="F16" s="595" t="s">
        <v>163</v>
      </c>
      <c r="G16" s="596" t="s">
        <v>163</v>
      </c>
      <c r="H16" s="474">
        <v>0.2183360133981759</v>
      </c>
      <c r="I16" s="597" t="s">
        <v>163</v>
      </c>
      <c r="J16" s="178">
        <v>0.152805445557714</v>
      </c>
      <c r="K16" s="178">
        <v>6.860885073464737E-2</v>
      </c>
      <c r="L16" s="475">
        <v>7.4324324324324328E-2</v>
      </c>
      <c r="M16" s="475">
        <v>7.8947368421052627E-2</v>
      </c>
      <c r="N16" s="598" t="s">
        <v>163</v>
      </c>
      <c r="O16" s="599" t="s">
        <v>163</v>
      </c>
      <c r="P16" s="185">
        <v>4.8177163654308811E-2</v>
      </c>
      <c r="Q16" s="476">
        <v>0.20311166733033731</v>
      </c>
      <c r="R16" s="600" t="s">
        <v>163</v>
      </c>
      <c r="S16" s="184">
        <v>0.15421752418773968</v>
      </c>
      <c r="T16" s="183">
        <v>7.6816442957493042E-2</v>
      </c>
      <c r="U16" s="187">
        <v>7.8313253012048195E-2</v>
      </c>
    </row>
    <row r="17" spans="1:21" ht="13.5" customHeight="1" thickBot="1">
      <c r="A17" s="1218"/>
      <c r="B17" s="1218"/>
      <c r="C17" s="1218"/>
      <c r="D17" s="1218"/>
      <c r="E17" s="1218"/>
      <c r="F17" s="1218"/>
      <c r="G17" s="1218"/>
      <c r="H17" s="1218"/>
      <c r="I17" s="1218"/>
      <c r="J17" s="1218"/>
      <c r="K17" s="1218"/>
      <c r="L17" s="1218"/>
      <c r="M17" s="524"/>
    </row>
    <row r="18" spans="1:21" ht="22.5" customHeight="1">
      <c r="A18" s="1208" t="s">
        <v>174</v>
      </c>
      <c r="B18" s="1209"/>
      <c r="C18" s="1172" t="str">
        <f>'Total PL'!$C$37</f>
        <v>FY16 (A) /
FY15 (A)</v>
      </c>
      <c r="D18" s="1172" t="s">
        <v>96</v>
      </c>
      <c r="E18" s="1175" t="str">
        <f>'Total PL'!$E$37</f>
        <v>FY18 (A)  / 
FY17 (A)</v>
      </c>
      <c r="F18" s="1176"/>
      <c r="G18" s="1176"/>
      <c r="H18" s="1176"/>
      <c r="I18" s="1176"/>
      <c r="J18" s="1176"/>
      <c r="K18" s="1219"/>
      <c r="L18" s="481" t="s">
        <v>174</v>
      </c>
      <c r="M18" s="1181" t="str">
        <f>IAB!M18</f>
        <v>FY18 (A) / 
FY18 (Previous E)</v>
      </c>
      <c r="S18" s="1208" t="s">
        <v>180</v>
      </c>
      <c r="T18" s="1209"/>
      <c r="U18" s="1213" t="s">
        <v>181</v>
      </c>
    </row>
    <row r="19" spans="1:21" ht="22.5" customHeight="1" thickBot="1">
      <c r="A19" s="1215" t="s">
        <v>182</v>
      </c>
      <c r="B19" s="1216"/>
      <c r="C19" s="1173"/>
      <c r="D19" s="1174"/>
      <c r="E19" s="1177"/>
      <c r="F19" s="1178"/>
      <c r="G19" s="1178"/>
      <c r="H19" s="1178"/>
      <c r="I19" s="1178"/>
      <c r="J19" s="1178"/>
      <c r="K19" s="1220"/>
      <c r="L19" s="482" t="s">
        <v>182</v>
      </c>
      <c r="M19" s="1182"/>
      <c r="S19" s="1215" t="s">
        <v>182</v>
      </c>
      <c r="T19" s="1216"/>
      <c r="U19" s="1222"/>
    </row>
    <row r="20" spans="1:21" ht="22.5" customHeight="1" thickBot="1">
      <c r="A20" s="1160" t="s">
        <v>171</v>
      </c>
      <c r="B20" s="1161"/>
      <c r="C20" s="57" t="str">
        <f>C5</f>
        <v>Full (A)</v>
      </c>
      <c r="D20" s="57" t="s">
        <v>50</v>
      </c>
      <c r="E20" s="53" t="s">
        <v>87</v>
      </c>
      <c r="F20" s="301" t="str">
        <f>F5</f>
        <v>Q2 (A)</v>
      </c>
      <c r="G20" s="54" t="str">
        <f>G5</f>
        <v>Q3 (A)</v>
      </c>
      <c r="H20" s="301" t="str">
        <f>'Total PL'!H39</f>
        <v xml:space="preserve">Q4 (A) </v>
      </c>
      <c r="I20" s="57" t="str">
        <f>I5</f>
        <v>1st H (A)</v>
      </c>
      <c r="J20" s="57" t="str">
        <f>'Total PL'!J39</f>
        <v xml:space="preserve">2nd H (A) </v>
      </c>
      <c r="K20" s="302" t="str">
        <f>'Total PL'!K39</f>
        <v>Full (A)</v>
      </c>
      <c r="L20" s="303" t="s">
        <v>101</v>
      </c>
      <c r="M20" s="63" t="str">
        <f>IAB!M20</f>
        <v>Full (A)</v>
      </c>
      <c r="S20" s="1160" t="s">
        <v>171</v>
      </c>
      <c r="T20" s="1161"/>
      <c r="U20" s="483" t="s">
        <v>172</v>
      </c>
    </row>
    <row r="21" spans="1:21" ht="22.5" customHeight="1" thickTop="1">
      <c r="A21" s="484"/>
      <c r="B21" s="397" t="s">
        <v>176</v>
      </c>
      <c r="C21" s="490">
        <v>0.89430258321163114</v>
      </c>
      <c r="D21" s="485">
        <v>1.0250689109621438</v>
      </c>
      <c r="E21" s="555">
        <v>0.98967674661105309</v>
      </c>
      <c r="F21" s="488">
        <v>1.1147203295832673</v>
      </c>
      <c r="G21" s="488">
        <v>1.2130368098159514</v>
      </c>
      <c r="H21" s="489">
        <v>1.0062624370829916</v>
      </c>
      <c r="I21" s="490">
        <v>1.0607329371510894</v>
      </c>
      <c r="J21" s="490">
        <v>1.0633737185461323</v>
      </c>
      <c r="K21" s="490">
        <v>1.0625288084812168</v>
      </c>
      <c r="L21" s="492" t="s">
        <v>176</v>
      </c>
      <c r="M21" s="493"/>
      <c r="S21" s="484"/>
      <c r="T21" s="397" t="s">
        <v>176</v>
      </c>
      <c r="U21" s="494">
        <v>1.1048600284687859</v>
      </c>
    </row>
    <row r="22" spans="1:21" ht="22.5" customHeight="1">
      <c r="A22" s="495"/>
      <c r="B22" s="108" t="s">
        <v>122</v>
      </c>
      <c r="C22" s="601" t="s">
        <v>163</v>
      </c>
      <c r="D22" s="602" t="s">
        <v>163</v>
      </c>
      <c r="E22" s="603" t="s">
        <v>163</v>
      </c>
      <c r="F22" s="604" t="s">
        <v>163</v>
      </c>
      <c r="G22" s="604" t="s">
        <v>163</v>
      </c>
      <c r="H22" s="675" t="s">
        <v>163</v>
      </c>
      <c r="I22" s="601" t="s">
        <v>163</v>
      </c>
      <c r="J22" s="601" t="s">
        <v>163</v>
      </c>
      <c r="K22" s="601" t="s">
        <v>163</v>
      </c>
      <c r="L22" s="499" t="s">
        <v>183</v>
      </c>
      <c r="M22" s="500"/>
      <c r="S22" s="495"/>
      <c r="T22" s="108" t="s">
        <v>122</v>
      </c>
      <c r="U22" s="1136" t="s">
        <v>163</v>
      </c>
    </row>
    <row r="23" spans="1:21" ht="22.5" customHeight="1">
      <c r="A23" s="413"/>
      <c r="B23" s="108" t="s">
        <v>123</v>
      </c>
      <c r="C23" s="601" t="s">
        <v>163</v>
      </c>
      <c r="D23" s="605" t="s">
        <v>163</v>
      </c>
      <c r="E23" s="603" t="s">
        <v>163</v>
      </c>
      <c r="F23" s="604" t="s">
        <v>163</v>
      </c>
      <c r="G23" s="604" t="s">
        <v>163</v>
      </c>
      <c r="H23" s="648" t="s">
        <v>163</v>
      </c>
      <c r="I23" s="601" t="s">
        <v>163</v>
      </c>
      <c r="J23" s="601" t="s">
        <v>163</v>
      </c>
      <c r="K23" s="601" t="s">
        <v>163</v>
      </c>
      <c r="L23" s="341" t="s">
        <v>184</v>
      </c>
      <c r="M23" s="500"/>
      <c r="S23" s="413"/>
      <c r="T23" s="108" t="s">
        <v>123</v>
      </c>
      <c r="U23" s="1136" t="s">
        <v>163</v>
      </c>
    </row>
    <row r="24" spans="1:21" ht="22.5" customHeight="1">
      <c r="A24" s="413"/>
      <c r="B24" s="108" t="s">
        <v>124</v>
      </c>
      <c r="C24" s="340">
        <v>0.44041450777202068</v>
      </c>
      <c r="D24" s="502">
        <v>1.1568627450980393</v>
      </c>
      <c r="E24" s="603" t="s">
        <v>163</v>
      </c>
      <c r="F24" s="604" t="s">
        <v>163</v>
      </c>
      <c r="G24" s="604" t="s">
        <v>163</v>
      </c>
      <c r="H24" s="337">
        <v>1.3211382113821137</v>
      </c>
      <c r="I24" s="601" t="s">
        <v>163</v>
      </c>
      <c r="J24" s="340">
        <v>1.4666666666666666</v>
      </c>
      <c r="K24" s="502">
        <v>1.4745762711864405</v>
      </c>
      <c r="L24" s="341" t="s">
        <v>185</v>
      </c>
      <c r="M24" s="500"/>
      <c r="S24" s="413"/>
      <c r="T24" s="108" t="s">
        <v>124</v>
      </c>
      <c r="U24" s="501">
        <v>1.149425287356322</v>
      </c>
    </row>
    <row r="25" spans="1:21" ht="22.5" customHeight="1">
      <c r="A25" s="427"/>
      <c r="B25" s="108" t="s">
        <v>125</v>
      </c>
      <c r="C25" s="601" t="s">
        <v>163</v>
      </c>
      <c r="D25" s="605" t="s">
        <v>163</v>
      </c>
      <c r="E25" s="603" t="s">
        <v>163</v>
      </c>
      <c r="F25" s="604" t="s">
        <v>163</v>
      </c>
      <c r="G25" s="604" t="s">
        <v>163</v>
      </c>
      <c r="H25" s="648" t="s">
        <v>163</v>
      </c>
      <c r="I25" s="601" t="s">
        <v>163</v>
      </c>
      <c r="J25" s="601" t="s">
        <v>163</v>
      </c>
      <c r="K25" s="601" t="s">
        <v>163</v>
      </c>
      <c r="L25" s="341" t="s">
        <v>186</v>
      </c>
      <c r="M25" s="500"/>
      <c r="S25" s="427"/>
      <c r="T25" s="108" t="s">
        <v>125</v>
      </c>
      <c r="U25" s="1136" t="s">
        <v>255</v>
      </c>
    </row>
    <row r="26" spans="1:21" ht="22.5" customHeight="1" thickBot="1">
      <c r="A26" s="428"/>
      <c r="B26" s="429" t="s">
        <v>126</v>
      </c>
      <c r="C26" s="503">
        <v>0.25523349436392917</v>
      </c>
      <c r="D26" s="504">
        <v>1.7981072555205049</v>
      </c>
      <c r="E26" s="557" t="s">
        <v>163</v>
      </c>
      <c r="F26" s="558" t="s">
        <v>163</v>
      </c>
      <c r="G26" s="558" t="s">
        <v>163</v>
      </c>
      <c r="H26" s="507">
        <v>2.2019704433497536</v>
      </c>
      <c r="I26" s="508">
        <v>0.31746031746031744</v>
      </c>
      <c r="J26" s="508">
        <v>3.6600985221674875</v>
      </c>
      <c r="K26" s="508">
        <v>1.4438596491228071</v>
      </c>
      <c r="L26" s="510" t="s">
        <v>187</v>
      </c>
      <c r="M26" s="511"/>
      <c r="S26" s="428"/>
      <c r="T26" s="429" t="s">
        <v>126</v>
      </c>
      <c r="U26" s="512">
        <v>1.215066828675577</v>
      </c>
    </row>
    <row r="27" spans="1:21" ht="22.5" customHeight="1" thickTop="1" thickBot="1">
      <c r="A27" s="606" t="s">
        <v>177</v>
      </c>
      <c r="B27" s="444"/>
      <c r="C27" s="607">
        <v>0.89591567852437415</v>
      </c>
      <c r="D27" s="514">
        <v>1.0338235294117648</v>
      </c>
      <c r="E27" s="608">
        <v>0.99863052387013007</v>
      </c>
      <c r="F27" s="609">
        <v>1.0930345250846387</v>
      </c>
      <c r="G27" s="532">
        <v>1.2303748905462715</v>
      </c>
      <c r="H27" s="531">
        <v>1.0443481344260297</v>
      </c>
      <c r="I27" s="607">
        <v>1.0506803348389502</v>
      </c>
      <c r="J27" s="610">
        <v>1.0752008479537614</v>
      </c>
      <c r="K27" s="490">
        <v>1.0671834992887625</v>
      </c>
      <c r="L27" s="520" t="s">
        <v>188</v>
      </c>
      <c r="M27" s="521">
        <v>0.98714473684210524</v>
      </c>
      <c r="S27" s="606" t="s">
        <v>177</v>
      </c>
      <c r="T27" s="444"/>
      <c r="U27" s="522">
        <v>1.1063273929328339</v>
      </c>
    </row>
    <row r="28" spans="1:21" ht="13.5" customHeight="1" thickBot="1">
      <c r="A28" s="32"/>
      <c r="B28" s="32"/>
      <c r="C28" s="523"/>
      <c r="D28" s="524"/>
      <c r="E28" s="29"/>
      <c r="F28" s="29"/>
      <c r="G28" s="29"/>
      <c r="H28" s="29"/>
      <c r="I28" s="29"/>
      <c r="J28" s="1223"/>
      <c r="K28" s="1223"/>
      <c r="L28" s="29"/>
      <c r="M28" s="29"/>
      <c r="S28" s="32"/>
      <c r="T28" s="32"/>
      <c r="U28" s="29"/>
    </row>
    <row r="29" spans="1:21" ht="22.5" customHeight="1" thickBot="1">
      <c r="A29" s="1206"/>
      <c r="B29" s="1207"/>
      <c r="C29" s="57" t="str">
        <f>C5</f>
        <v>Full (A)</v>
      </c>
      <c r="D29" s="525" t="s">
        <v>85</v>
      </c>
      <c r="E29" s="212" t="str">
        <f>E20</f>
        <v>Q1 (A)</v>
      </c>
      <c r="F29" s="302" t="str">
        <f t="shared" ref="F29:K29" si="0">F20</f>
        <v>Q2 (A)</v>
      </c>
      <c r="G29" s="213" t="str">
        <f t="shared" si="0"/>
        <v>Q3 (A)</v>
      </c>
      <c r="H29" s="51" t="str">
        <f t="shared" si="0"/>
        <v xml:space="preserve">Q4 (A) </v>
      </c>
      <c r="I29" s="57" t="str">
        <f t="shared" si="0"/>
        <v>1st H (A)</v>
      </c>
      <c r="J29" s="57" t="str">
        <f t="shared" si="0"/>
        <v xml:space="preserve">2nd H (A) </v>
      </c>
      <c r="K29" s="302" t="str">
        <f t="shared" si="0"/>
        <v>Full (A)</v>
      </c>
      <c r="L29" s="526"/>
      <c r="M29" s="63" t="str">
        <f>IAB!M29</f>
        <v>Full (A)</v>
      </c>
      <c r="S29" s="1206"/>
      <c r="T29" s="1207"/>
      <c r="U29" s="298" t="s">
        <v>64</v>
      </c>
    </row>
    <row r="30" spans="1:21" ht="22.5" customHeight="1" thickTop="1" thickBot="1">
      <c r="A30" s="527" t="s">
        <v>246</v>
      </c>
      <c r="B30" s="528"/>
      <c r="C30" s="607">
        <v>1.4180220530955521</v>
      </c>
      <c r="D30" s="491">
        <v>1.1641807971192162</v>
      </c>
      <c r="E30" s="611" t="s">
        <v>163</v>
      </c>
      <c r="F30" s="612" t="s">
        <v>163</v>
      </c>
      <c r="G30" s="613" t="s">
        <v>163</v>
      </c>
      <c r="H30" s="532">
        <v>0.94525915667687077</v>
      </c>
      <c r="I30" s="614" t="s">
        <v>163</v>
      </c>
      <c r="J30" s="607">
        <v>1.0851368036707816</v>
      </c>
      <c r="K30" s="513">
        <v>1.1948493455363283</v>
      </c>
      <c r="L30" s="533" t="s">
        <v>115</v>
      </c>
      <c r="M30" s="521">
        <v>1</v>
      </c>
      <c r="S30" s="527" t="s">
        <v>245</v>
      </c>
      <c r="T30" s="528"/>
      <c r="U30" s="1091">
        <v>1.1278847822314766</v>
      </c>
    </row>
    <row r="31" spans="1:21" ht="13.5" customHeight="1">
      <c r="D31" s="615"/>
      <c r="G31" s="29"/>
      <c r="H31" s="29"/>
    </row>
    <row r="32" spans="1:21" s="29" customFormat="1" ht="15" customHeight="1">
      <c r="A32" s="29" t="s">
        <v>189</v>
      </c>
      <c r="U32" s="24"/>
    </row>
    <row r="33" spans="1:21" s="29" customFormat="1" ht="15" customHeight="1">
      <c r="A33" s="29" t="s">
        <v>190</v>
      </c>
      <c r="U33" s="24"/>
    </row>
  </sheetData>
  <mergeCells count="24">
    <mergeCell ref="J28:K28"/>
    <mergeCell ref="A29:B29"/>
    <mergeCell ref="S29:T29"/>
    <mergeCell ref="M18:M19"/>
    <mergeCell ref="S18:T18"/>
    <mergeCell ref="U18:U19"/>
    <mergeCell ref="A19:B19"/>
    <mergeCell ref="S19:T19"/>
    <mergeCell ref="A20:B20"/>
    <mergeCell ref="S20:T20"/>
    <mergeCell ref="A5:B5"/>
    <mergeCell ref="A14:B14"/>
    <mergeCell ref="A17:L17"/>
    <mergeCell ref="A18:B18"/>
    <mergeCell ref="C18:C19"/>
    <mergeCell ref="D18:D19"/>
    <mergeCell ref="E18:K19"/>
    <mergeCell ref="E4:K4"/>
    <mergeCell ref="N4:T4"/>
    <mergeCell ref="E2:K2"/>
    <mergeCell ref="N2:T2"/>
    <mergeCell ref="A3:B3"/>
    <mergeCell ref="E3:K3"/>
    <mergeCell ref="N3:T3"/>
  </mergeCells>
  <phoneticPr fontId="3"/>
  <printOptions horizontalCentered="1"/>
  <pageMargins left="0.11811023622047245" right="0.11811023622047245" top="0.51181102362204722" bottom="0.19685039370078741" header="0.51181102362204722" footer="0.11811023622047245"/>
  <pageSetup paperSize="9" scale="57" orientation="landscape" r:id="rId1"/>
  <headerFooter scaleWithDoc="0" alignWithMargins="0">
    <oddFooter>&amp;C6&amp;RSSB　   Summary of Operations</oddFooter>
  </headerFooter>
  <ignoredErrors>
    <ignoredError sqref="H20"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showGridLines="0" zoomScale="70" zoomScaleNormal="70" workbookViewId="0"/>
  </sheetViews>
  <sheetFormatPr defaultColWidth="9" defaultRowHeight="22.5" customHeight="1"/>
  <cols>
    <col min="1" max="2" width="8.6640625" style="24" customWidth="1"/>
    <col min="3" max="3" width="11" style="24" customWidth="1"/>
    <col min="4" max="4" width="11.109375" style="24" customWidth="1"/>
    <col min="5" max="11" width="11" style="24" customWidth="1"/>
    <col min="12" max="13" width="18.88671875" style="24" customWidth="1"/>
    <col min="14" max="20" width="11.109375" style="24" customWidth="1"/>
    <col min="21" max="21" width="18.88671875" style="24" customWidth="1"/>
    <col min="22" max="16384" width="9" style="24"/>
  </cols>
  <sheetData>
    <row r="1" spans="1:21" ht="22.5" customHeight="1" thickBot="1">
      <c r="A1" s="33"/>
      <c r="B1" s="33"/>
      <c r="C1" s="33"/>
      <c r="D1" s="33"/>
      <c r="E1" s="33"/>
      <c r="F1" s="33"/>
      <c r="G1" s="33"/>
      <c r="H1" s="33"/>
      <c r="I1" s="33"/>
      <c r="J1" s="33"/>
      <c r="K1" s="33"/>
      <c r="L1" s="33"/>
      <c r="M1" s="33"/>
      <c r="N1" s="33"/>
      <c r="O1" s="33"/>
      <c r="P1" s="33"/>
      <c r="Q1" s="33"/>
      <c r="R1" s="33"/>
      <c r="T1" s="35"/>
      <c r="U1" s="1006" t="s">
        <v>244</v>
      </c>
    </row>
    <row r="2" spans="1:21" ht="22.5" customHeight="1">
      <c r="A2" s="210"/>
      <c r="B2" s="377"/>
      <c r="C2" s="38" t="str">
        <f>'Total PL'!C2</f>
        <v>FY15</v>
      </c>
      <c r="D2" s="39" t="s">
        <v>173</v>
      </c>
      <c r="E2" s="1147" t="str">
        <f>'Total PL'!E2</f>
        <v>FY17</v>
      </c>
      <c r="F2" s="1148"/>
      <c r="G2" s="1148"/>
      <c r="H2" s="1148"/>
      <c r="I2" s="1148"/>
      <c r="J2" s="1148"/>
      <c r="K2" s="1149"/>
      <c r="L2" s="378" t="str">
        <f>'Total PL'!L2</f>
        <v>FY18</v>
      </c>
      <c r="M2" s="378" t="str">
        <f>'Total PL'!M2</f>
        <v>FY18</v>
      </c>
      <c r="N2" s="1150" t="str">
        <f>'Total PL'!N2</f>
        <v>FY18</v>
      </c>
      <c r="O2" s="1151"/>
      <c r="P2" s="1151"/>
      <c r="Q2" s="1151"/>
      <c r="R2" s="1151"/>
      <c r="S2" s="1151"/>
      <c r="T2" s="1202"/>
      <c r="U2" s="41" t="str">
        <f>'Total PL'!U2</f>
        <v>FY19</v>
      </c>
    </row>
    <row r="3" spans="1:21" ht="22.5" customHeight="1">
      <c r="A3" s="1153" t="s">
        <v>191</v>
      </c>
      <c r="B3" s="1203"/>
      <c r="C3" s="42" t="str">
        <f>'Total PL'!C3</f>
        <v>Actual</v>
      </c>
      <c r="D3" s="43" t="s">
        <v>168</v>
      </c>
      <c r="E3" s="1177" t="str">
        <f>'Total PL'!E3:K3</f>
        <v xml:space="preserve">Actual </v>
      </c>
      <c r="F3" s="1156"/>
      <c r="G3" s="1156"/>
      <c r="H3" s="1156"/>
      <c r="I3" s="1156"/>
      <c r="J3" s="1156"/>
      <c r="K3" s="1157"/>
      <c r="L3" s="380" t="str">
        <f>'Total PL'!L3</f>
        <v>Plan</v>
      </c>
      <c r="M3" s="380" t="str">
        <f>'Total PL'!M3</f>
        <v>Previous Estimates</v>
      </c>
      <c r="N3" s="1204" t="str">
        <f>'Total PL'!N3</f>
        <v>Actual</v>
      </c>
      <c r="O3" s="1159"/>
      <c r="P3" s="1159"/>
      <c r="Q3" s="1159"/>
      <c r="R3" s="1159"/>
      <c r="S3" s="1159"/>
      <c r="T3" s="1205"/>
      <c r="U3" s="299" t="str">
        <f>'Total PL'!U3</f>
        <v>Plan</v>
      </c>
    </row>
    <row r="4" spans="1:21" ht="22.5" customHeight="1" thickBot="1">
      <c r="A4" s="382"/>
      <c r="B4" s="383"/>
      <c r="C4" s="384"/>
      <c r="D4" s="385"/>
      <c r="E4" s="1197"/>
      <c r="F4" s="1198"/>
      <c r="G4" s="1156"/>
      <c r="H4" s="1198"/>
      <c r="I4" s="1198"/>
      <c r="J4" s="1156"/>
      <c r="K4" s="1199"/>
      <c r="L4" s="386" t="str">
        <f>'Total PL'!L4</f>
        <v>(Announced Apr 26)</v>
      </c>
      <c r="M4" s="386" t="str">
        <f>'Total PL'!M4</f>
        <v>(Announced Jan 30)</v>
      </c>
      <c r="N4" s="1200" t="str">
        <f>'Total PL'!N4:T4</f>
        <v>(Announced Apr 24)</v>
      </c>
      <c r="O4" s="1145"/>
      <c r="P4" s="1145"/>
      <c r="Q4" s="1145"/>
      <c r="R4" s="1146"/>
      <c r="S4" s="1146"/>
      <c r="T4" s="1201"/>
      <c r="U4" s="534" t="str">
        <f>'Total PL'!U4</f>
        <v>(Announced Apr 24)</v>
      </c>
    </row>
    <row r="5" spans="1:21" ht="22.5" customHeight="1" thickBot="1">
      <c r="A5" s="1160" t="s">
        <v>157</v>
      </c>
      <c r="B5" s="1161"/>
      <c r="C5" s="388" t="str">
        <f>'Total PL'!C5</f>
        <v>Full (A)</v>
      </c>
      <c r="D5" s="57" t="s">
        <v>192</v>
      </c>
      <c r="E5" s="53" t="str">
        <f>'Total PL'!E5</f>
        <v>Q1 (A)</v>
      </c>
      <c r="F5" s="54" t="str">
        <f>'Total PL'!F5</f>
        <v>Q2 (A)</v>
      </c>
      <c r="G5" s="54" t="str">
        <f>'Total PL'!G5</f>
        <v>Q3 (A)</v>
      </c>
      <c r="H5" s="52" t="str">
        <f>'Total PL'!H5</f>
        <v>Q4 (A)</v>
      </c>
      <c r="I5" s="57" t="str">
        <f>'Total PL'!I5</f>
        <v>1st H (A)</v>
      </c>
      <c r="J5" s="57" t="str">
        <f>'Total PL'!J5</f>
        <v>2nd H (A)</v>
      </c>
      <c r="K5" s="51" t="str">
        <f>'Total PL'!K5</f>
        <v>Full (A)</v>
      </c>
      <c r="L5" s="389" t="str">
        <f>'Total PL'!L5</f>
        <v xml:space="preserve">Full (P) </v>
      </c>
      <c r="M5" s="389" t="str">
        <f>IAB!M5</f>
        <v xml:space="preserve">Full (E) </v>
      </c>
      <c r="N5" s="576" t="str">
        <f>'Total PL'!N5</f>
        <v>Q1 (A)</v>
      </c>
      <c r="O5" s="577" t="str">
        <f>'Total PL'!O5</f>
        <v>Q2 (A)</v>
      </c>
      <c r="P5" s="61" t="str">
        <f>'Total PL'!P5</f>
        <v>Q3 (A)</v>
      </c>
      <c r="Q5" s="577" t="str">
        <f>'Total PL'!Q5</f>
        <v>Q4 (A)</v>
      </c>
      <c r="R5" s="63" t="str">
        <f>'Total PL'!R5</f>
        <v>1st H (A)</v>
      </c>
      <c r="S5" s="63" t="str">
        <f>'Total PL'!S5</f>
        <v>2nd H (A)</v>
      </c>
      <c r="T5" s="220" t="str">
        <f>'Total PL'!T5</f>
        <v>Full (A)</v>
      </c>
      <c r="U5" s="535" t="str">
        <f>'Total PL'!U5</f>
        <v>Full (P)</v>
      </c>
    </row>
    <row r="6" spans="1:21" ht="22.5" customHeight="1" thickTop="1">
      <c r="A6" s="396"/>
      <c r="B6" s="397" t="s">
        <v>158</v>
      </c>
      <c r="C6" s="398">
        <v>311.25</v>
      </c>
      <c r="D6" s="399">
        <v>289.20999999999998</v>
      </c>
      <c r="E6" s="399">
        <v>59.84</v>
      </c>
      <c r="F6" s="401">
        <v>61.36999999999999</v>
      </c>
      <c r="G6" s="401">
        <v>76.239999999999995</v>
      </c>
      <c r="H6" s="402">
        <v>62.89</v>
      </c>
      <c r="I6" s="536">
        <v>121.21</v>
      </c>
      <c r="J6" s="398">
        <v>139.13</v>
      </c>
      <c r="K6" s="403">
        <v>260.33999999999997</v>
      </c>
      <c r="L6" s="410">
        <v>285</v>
      </c>
      <c r="M6" s="405"/>
      <c r="N6" s="578">
        <v>56.83</v>
      </c>
      <c r="O6" s="579">
        <v>66.45</v>
      </c>
      <c r="P6" s="579">
        <v>72.28</v>
      </c>
      <c r="Q6" s="580">
        <v>73.529999999999973</v>
      </c>
      <c r="R6" s="410">
        <v>123.28</v>
      </c>
      <c r="S6" s="409">
        <v>145.80999999999997</v>
      </c>
      <c r="T6" s="411">
        <v>269.08999999999997</v>
      </c>
      <c r="U6" s="537">
        <v>285</v>
      </c>
    </row>
    <row r="7" spans="1:21" ht="22.5" customHeight="1">
      <c r="A7" s="413"/>
      <c r="B7" s="108" t="s">
        <v>122</v>
      </c>
      <c r="C7" s="414">
        <v>230.55</v>
      </c>
      <c r="D7" s="109">
        <v>217.2</v>
      </c>
      <c r="E7" s="111">
        <v>64.900000000000006</v>
      </c>
      <c r="F7" s="538">
        <v>53.16</v>
      </c>
      <c r="G7" s="415">
        <v>62.539999999999992</v>
      </c>
      <c r="H7" s="416">
        <v>57.25</v>
      </c>
      <c r="I7" s="109">
        <v>118.06</v>
      </c>
      <c r="J7" s="417">
        <v>119.78999999999999</v>
      </c>
      <c r="K7" s="109">
        <v>237.85</v>
      </c>
      <c r="L7" s="539">
        <v>245</v>
      </c>
      <c r="M7" s="418"/>
      <c r="N7" s="539">
        <v>61.94</v>
      </c>
      <c r="O7" s="589">
        <v>56.89</v>
      </c>
      <c r="P7" s="581">
        <v>58.600000000000009</v>
      </c>
      <c r="Q7" s="582">
        <v>58.69</v>
      </c>
      <c r="R7" s="421">
        <v>118.83</v>
      </c>
      <c r="S7" s="115">
        <v>117.29</v>
      </c>
      <c r="T7" s="115">
        <v>236.12</v>
      </c>
      <c r="U7" s="119">
        <v>245</v>
      </c>
    </row>
    <row r="8" spans="1:21" ht="22.5" customHeight="1">
      <c r="A8" s="413"/>
      <c r="B8" s="108" t="s">
        <v>123</v>
      </c>
      <c r="C8" s="422">
        <v>191.55</v>
      </c>
      <c r="D8" s="422">
        <v>183.39</v>
      </c>
      <c r="E8" s="422">
        <v>44.46</v>
      </c>
      <c r="F8" s="423">
        <v>51.48</v>
      </c>
      <c r="G8" s="112">
        <v>61.460000000000008</v>
      </c>
      <c r="H8" s="110">
        <v>52.22</v>
      </c>
      <c r="I8" s="109">
        <v>95.94</v>
      </c>
      <c r="J8" s="109">
        <v>113.68</v>
      </c>
      <c r="K8" s="110">
        <v>209.62</v>
      </c>
      <c r="L8" s="424">
        <v>220</v>
      </c>
      <c r="M8" s="418"/>
      <c r="N8" s="424">
        <v>51.06</v>
      </c>
      <c r="O8" s="425">
        <v>56.349999999999994</v>
      </c>
      <c r="P8" s="117">
        <v>62.210000000000008</v>
      </c>
      <c r="Q8" s="420">
        <v>57.06</v>
      </c>
      <c r="R8" s="115">
        <v>107.41</v>
      </c>
      <c r="S8" s="115">
        <v>119.27000000000001</v>
      </c>
      <c r="T8" s="114">
        <v>226.68</v>
      </c>
      <c r="U8" s="119">
        <v>230</v>
      </c>
    </row>
    <row r="9" spans="1:21" ht="22.5" customHeight="1">
      <c r="A9" s="413"/>
      <c r="B9" s="108" t="s">
        <v>124</v>
      </c>
      <c r="C9" s="422">
        <v>253.64</v>
      </c>
      <c r="D9" s="422">
        <v>230.61</v>
      </c>
      <c r="E9" s="422">
        <v>62.68</v>
      </c>
      <c r="F9" s="423">
        <v>59.54</v>
      </c>
      <c r="G9" s="112">
        <v>78.319999999999993</v>
      </c>
      <c r="H9" s="110">
        <v>67.419999999999987</v>
      </c>
      <c r="I9" s="109">
        <v>122.22</v>
      </c>
      <c r="J9" s="109">
        <v>145.73999999999998</v>
      </c>
      <c r="K9" s="110">
        <v>267.95999999999998</v>
      </c>
      <c r="L9" s="424">
        <v>305</v>
      </c>
      <c r="M9" s="418"/>
      <c r="N9" s="424">
        <v>81.790000000000006</v>
      </c>
      <c r="O9" s="425">
        <v>69.339999999999989</v>
      </c>
      <c r="P9" s="117">
        <v>86.87</v>
      </c>
      <c r="Q9" s="420">
        <v>71.680000000000007</v>
      </c>
      <c r="R9" s="115">
        <v>151.13</v>
      </c>
      <c r="S9" s="115">
        <v>158.55000000000001</v>
      </c>
      <c r="T9" s="114">
        <v>309.68</v>
      </c>
      <c r="U9" s="119">
        <v>345</v>
      </c>
    </row>
    <row r="10" spans="1:21" ht="22.5" customHeight="1">
      <c r="A10" s="427"/>
      <c r="B10" s="108" t="s">
        <v>125</v>
      </c>
      <c r="C10" s="422">
        <v>88.87</v>
      </c>
      <c r="D10" s="422">
        <v>89.77</v>
      </c>
      <c r="E10" s="422">
        <v>24.34</v>
      </c>
      <c r="F10" s="423">
        <v>27.8</v>
      </c>
      <c r="G10" s="112">
        <v>29.590000000000003</v>
      </c>
      <c r="H10" s="110">
        <v>21.539999999999992</v>
      </c>
      <c r="I10" s="109">
        <v>52.14</v>
      </c>
      <c r="J10" s="109">
        <v>51.129999999999995</v>
      </c>
      <c r="K10" s="110">
        <v>103.27</v>
      </c>
      <c r="L10" s="424">
        <v>130</v>
      </c>
      <c r="M10" s="418"/>
      <c r="N10" s="424">
        <v>25.92</v>
      </c>
      <c r="O10" s="425">
        <v>25.659999999999997</v>
      </c>
      <c r="P10" s="117">
        <v>30.019999999999996</v>
      </c>
      <c r="Q10" s="420">
        <v>25.36</v>
      </c>
      <c r="R10" s="115">
        <v>51.58</v>
      </c>
      <c r="S10" s="115">
        <v>55.379999999999995</v>
      </c>
      <c r="T10" s="114">
        <v>106.96</v>
      </c>
      <c r="U10" s="119">
        <v>120</v>
      </c>
    </row>
    <row r="11" spans="1:21" ht="22.5" customHeight="1" thickBot="1">
      <c r="A11" s="428"/>
      <c r="B11" s="429" t="s">
        <v>126</v>
      </c>
      <c r="C11" s="430">
        <v>5.35</v>
      </c>
      <c r="D11" s="430">
        <v>2.77</v>
      </c>
      <c r="E11" s="430">
        <v>0.93</v>
      </c>
      <c r="F11" s="431">
        <v>0.84</v>
      </c>
      <c r="G11" s="432">
        <v>0.83999999999999986</v>
      </c>
      <c r="H11" s="433">
        <v>3.24</v>
      </c>
      <c r="I11" s="434">
        <v>1.77</v>
      </c>
      <c r="J11" s="434">
        <v>4.08</v>
      </c>
      <c r="K11" s="433">
        <v>5.85</v>
      </c>
      <c r="L11" s="435">
        <v>5</v>
      </c>
      <c r="M11" s="436"/>
      <c r="N11" s="435">
        <v>1.45</v>
      </c>
      <c r="O11" s="437">
        <v>1.3699999999999999</v>
      </c>
      <c r="P11" s="438">
        <v>2.0299999999999998</v>
      </c>
      <c r="Q11" s="439">
        <v>1.5500000000000007</v>
      </c>
      <c r="R11" s="440">
        <v>2.82</v>
      </c>
      <c r="S11" s="440">
        <v>3.5800000000000005</v>
      </c>
      <c r="T11" s="441">
        <v>6.4</v>
      </c>
      <c r="U11" s="540">
        <v>5</v>
      </c>
    </row>
    <row r="12" spans="1:21" ht="22.5" customHeight="1" thickTop="1" thickBot="1">
      <c r="A12" s="443" t="s">
        <v>127</v>
      </c>
      <c r="B12" s="444"/>
      <c r="C12" s="445">
        <v>1081.21</v>
      </c>
      <c r="D12" s="445">
        <v>1012.95</v>
      </c>
      <c r="E12" s="445">
        <v>257.14999999999998</v>
      </c>
      <c r="F12" s="446">
        <v>254.19</v>
      </c>
      <c r="G12" s="126">
        <v>308.99000000000007</v>
      </c>
      <c r="H12" s="125">
        <v>264.56000000000012</v>
      </c>
      <c r="I12" s="123">
        <v>511.34</v>
      </c>
      <c r="J12" s="123">
        <v>573.55000000000018</v>
      </c>
      <c r="K12" s="125">
        <v>1084.8900000000001</v>
      </c>
      <c r="L12" s="447">
        <v>1190</v>
      </c>
      <c r="M12" s="447">
        <v>1155</v>
      </c>
      <c r="N12" s="447">
        <v>278.99</v>
      </c>
      <c r="O12" s="448">
        <v>276.05999999999995</v>
      </c>
      <c r="P12" s="449">
        <v>312.01</v>
      </c>
      <c r="Q12" s="450">
        <v>287.87000000000012</v>
      </c>
      <c r="R12" s="451">
        <v>555.04999999999995</v>
      </c>
      <c r="S12" s="451">
        <v>599.88000000000011</v>
      </c>
      <c r="T12" s="452">
        <v>1154.93</v>
      </c>
      <c r="U12" s="544">
        <v>1230</v>
      </c>
    </row>
    <row r="13" spans="1:21" s="29" customFormat="1" ht="13.5" customHeight="1" thickBot="1">
      <c r="A13" s="27"/>
      <c r="B13" s="590"/>
      <c r="C13" s="455"/>
      <c r="D13" s="455"/>
      <c r="E13" s="455"/>
      <c r="F13" s="455"/>
      <c r="G13" s="455"/>
      <c r="H13" s="455"/>
      <c r="I13" s="455"/>
      <c r="J13" s="455"/>
      <c r="K13" s="455"/>
      <c r="L13" s="455"/>
      <c r="M13" s="456"/>
      <c r="N13" s="27"/>
      <c r="O13" s="27"/>
      <c r="P13" s="27"/>
      <c r="Q13" s="27"/>
      <c r="R13" s="27"/>
      <c r="S13" s="27"/>
      <c r="T13" s="27"/>
      <c r="U13" s="297"/>
    </row>
    <row r="14" spans="1:21" ht="22.5" customHeight="1" thickBot="1">
      <c r="A14" s="1206"/>
      <c r="B14" s="1207"/>
      <c r="C14" s="212" t="str">
        <f>'Total PL'!C5</f>
        <v>Full (A)</v>
      </c>
      <c r="D14" s="212" t="s">
        <v>50</v>
      </c>
      <c r="E14" s="212" t="str">
        <f>'Total PL'!E5</f>
        <v>Q1 (A)</v>
      </c>
      <c r="F14" s="213" t="str">
        <f>'Total PL'!F5</f>
        <v>Q2 (A)</v>
      </c>
      <c r="G14" s="213" t="str">
        <f>'Total PL'!G5</f>
        <v>Q3 (A)</v>
      </c>
      <c r="H14" s="51" t="str">
        <f>'Total PL'!H5</f>
        <v>Q4 (A)</v>
      </c>
      <c r="I14" s="57" t="str">
        <f>'Total PL'!I5</f>
        <v>1st H (A)</v>
      </c>
      <c r="J14" s="57" t="str">
        <f>'Total PL'!J5</f>
        <v>2nd H (A)</v>
      </c>
      <c r="K14" s="51" t="str">
        <f>'Total PL'!K5</f>
        <v>Full (A)</v>
      </c>
      <c r="L14" s="457" t="str">
        <f>L5</f>
        <v xml:space="preserve">Full (P) </v>
      </c>
      <c r="M14" s="457" t="str">
        <f>IAB!M14</f>
        <v xml:space="preserve">Full (E) </v>
      </c>
      <c r="N14" s="217" t="str">
        <f>'Total PL'!N5</f>
        <v>Q1 (A)</v>
      </c>
      <c r="O14" s="216" t="str">
        <f>'Total PL'!O5</f>
        <v>Q2 (A)</v>
      </c>
      <c r="P14" s="219" t="str">
        <f>'Total PL'!P5</f>
        <v>Q3 (A)</v>
      </c>
      <c r="Q14" s="220" t="str">
        <f>'Total PL'!Q5</f>
        <v>Q4 (A)</v>
      </c>
      <c r="R14" s="63" t="str">
        <f>'Total PL'!R5</f>
        <v>1st H (A)</v>
      </c>
      <c r="S14" s="63" t="str">
        <f>'Total PL'!S5</f>
        <v>2nd H (A)</v>
      </c>
      <c r="T14" s="63" t="str">
        <f>'Total PL'!T5</f>
        <v>Full (A)</v>
      </c>
      <c r="U14" s="221" t="str">
        <f>U5</f>
        <v>Full (P)</v>
      </c>
    </row>
    <row r="15" spans="1:21" ht="22.5" customHeight="1" thickTop="1">
      <c r="A15" s="459" t="s">
        <v>193</v>
      </c>
      <c r="B15" s="460"/>
      <c r="C15" s="461">
        <v>72.849999999999994</v>
      </c>
      <c r="D15" s="461">
        <v>85.347859999999997</v>
      </c>
      <c r="E15" s="461">
        <v>33.134590750000001</v>
      </c>
      <c r="F15" s="462">
        <v>28.775409249999996</v>
      </c>
      <c r="G15" s="463">
        <v>39.889718819999999</v>
      </c>
      <c r="H15" s="464">
        <v>10.310281180000004</v>
      </c>
      <c r="I15" s="465">
        <v>61.91</v>
      </c>
      <c r="J15" s="465">
        <v>50.2</v>
      </c>
      <c r="K15" s="465">
        <v>112.11</v>
      </c>
      <c r="L15" s="466">
        <v>125</v>
      </c>
      <c r="M15" s="466">
        <v>130</v>
      </c>
      <c r="N15" s="466">
        <v>39.35</v>
      </c>
      <c r="O15" s="467">
        <v>32.54</v>
      </c>
      <c r="P15" s="467">
        <v>40.510000000000005</v>
      </c>
      <c r="Q15" s="468">
        <v>17.930000000000007</v>
      </c>
      <c r="R15" s="469">
        <v>71.89</v>
      </c>
      <c r="S15" s="469">
        <v>58.440000000000012</v>
      </c>
      <c r="T15" s="470">
        <v>130.33000000000001</v>
      </c>
      <c r="U15" s="550">
        <v>140</v>
      </c>
    </row>
    <row r="16" spans="1:21" ht="22.5" customHeight="1" thickBot="1">
      <c r="A16" s="472" t="s">
        <v>194</v>
      </c>
      <c r="B16" s="473"/>
      <c r="C16" s="356">
        <v>6.7378215147843618E-2</v>
      </c>
      <c r="D16" s="356">
        <v>8.4256735278147976E-2</v>
      </c>
      <c r="E16" s="356">
        <v>0.12885316255104026</v>
      </c>
      <c r="F16" s="179">
        <v>0.1132043323891577</v>
      </c>
      <c r="G16" s="355">
        <v>0.12909711906534188</v>
      </c>
      <c r="H16" s="474">
        <v>3.8971428711823401E-2</v>
      </c>
      <c r="I16" s="178">
        <v>0.1210740407556616</v>
      </c>
      <c r="J16" s="178">
        <v>8.7525063202859368E-2</v>
      </c>
      <c r="K16" s="178">
        <v>0.10333766556978126</v>
      </c>
      <c r="L16" s="475">
        <v>0.10504201680672269</v>
      </c>
      <c r="M16" s="475">
        <v>0.11255411255411256</v>
      </c>
      <c r="N16" s="475">
        <v>0.14104448188107099</v>
      </c>
      <c r="O16" s="185">
        <v>0.11787292617546911</v>
      </c>
      <c r="P16" s="185">
        <v>0.12983558219287844</v>
      </c>
      <c r="Q16" s="476">
        <v>6.2285059228123801E-2</v>
      </c>
      <c r="R16" s="184">
        <v>0.12951986307539862</v>
      </c>
      <c r="S16" s="184">
        <v>9.741948389677936E-2</v>
      </c>
      <c r="T16" s="183">
        <v>0.11284666603170755</v>
      </c>
      <c r="U16" s="187">
        <v>0.11382113821138211</v>
      </c>
    </row>
    <row r="17" spans="1:21" ht="13.5" customHeight="1" thickBot="1">
      <c r="A17" s="1218"/>
      <c r="B17" s="1218"/>
      <c r="C17" s="1218"/>
      <c r="D17" s="1218"/>
      <c r="E17" s="1218"/>
      <c r="F17" s="1218"/>
      <c r="G17" s="1218"/>
      <c r="H17" s="1218"/>
      <c r="I17" s="1218"/>
      <c r="J17" s="1218"/>
      <c r="K17" s="1218"/>
      <c r="L17" s="1218"/>
      <c r="M17" s="480"/>
    </row>
    <row r="18" spans="1:21" ht="22.5" customHeight="1">
      <c r="A18" s="1208" t="s">
        <v>195</v>
      </c>
      <c r="B18" s="1209"/>
      <c r="C18" s="1172" t="str">
        <f>'Total PL'!$C$37</f>
        <v>FY16 (A) /
FY15 (A)</v>
      </c>
      <c r="D18" s="1172" t="s">
        <v>196</v>
      </c>
      <c r="E18" s="1175" t="str">
        <f>'Total PL'!$E$37</f>
        <v>FY18 (A)  / 
FY17 (A)</v>
      </c>
      <c r="F18" s="1176"/>
      <c r="G18" s="1176"/>
      <c r="H18" s="1176"/>
      <c r="I18" s="1176"/>
      <c r="J18" s="1176"/>
      <c r="K18" s="1176"/>
      <c r="L18" s="481" t="s">
        <v>191</v>
      </c>
      <c r="M18" s="1181" t="str">
        <f>IAB!M18</f>
        <v>FY18 (A) / 
FY18 (Previous E)</v>
      </c>
      <c r="S18" s="1208" t="s">
        <v>197</v>
      </c>
      <c r="T18" s="1209"/>
      <c r="U18" s="1213" t="s">
        <v>134</v>
      </c>
    </row>
    <row r="19" spans="1:21" ht="22.5" customHeight="1" thickBot="1">
      <c r="A19" s="1215" t="s">
        <v>135</v>
      </c>
      <c r="B19" s="1216"/>
      <c r="C19" s="1173"/>
      <c r="D19" s="1174"/>
      <c r="E19" s="1177"/>
      <c r="F19" s="1178"/>
      <c r="G19" s="1178"/>
      <c r="H19" s="1178"/>
      <c r="I19" s="1178"/>
      <c r="J19" s="1178"/>
      <c r="K19" s="1178"/>
      <c r="L19" s="482" t="s">
        <v>135</v>
      </c>
      <c r="M19" s="1182"/>
      <c r="S19" s="1215" t="s">
        <v>135</v>
      </c>
      <c r="T19" s="1216"/>
      <c r="U19" s="1222"/>
    </row>
    <row r="20" spans="1:21" ht="22.5" customHeight="1" thickBot="1">
      <c r="A20" s="1160" t="s">
        <v>136</v>
      </c>
      <c r="B20" s="1161"/>
      <c r="C20" s="57" t="str">
        <f>C5</f>
        <v>Full (A)</v>
      </c>
      <c r="D20" s="57" t="s">
        <v>198</v>
      </c>
      <c r="E20" s="53" t="str">
        <f>E5</f>
        <v>Q1 (A)</v>
      </c>
      <c r="F20" s="301" t="str">
        <f>F5</f>
        <v>Q2 (A)</v>
      </c>
      <c r="G20" s="54" t="str">
        <f>G5</f>
        <v>Q3 (A)</v>
      </c>
      <c r="H20" s="301" t="str">
        <f>'Total PL'!H39</f>
        <v xml:space="preserve">Q4 (A) </v>
      </c>
      <c r="I20" s="57" t="str">
        <f>I5</f>
        <v>1st H (A)</v>
      </c>
      <c r="J20" s="57" t="str">
        <f>'Total PL'!J39</f>
        <v xml:space="preserve">2nd H (A) </v>
      </c>
      <c r="K20" s="302" t="str">
        <f>'Total PL'!K39</f>
        <v>Full (A)</v>
      </c>
      <c r="L20" s="303" t="s">
        <v>101</v>
      </c>
      <c r="M20" s="220" t="str">
        <f>IAB!M20</f>
        <v>Full (A)</v>
      </c>
      <c r="S20" s="1160" t="s">
        <v>101</v>
      </c>
      <c r="T20" s="1161"/>
      <c r="U20" s="483" t="s">
        <v>64</v>
      </c>
    </row>
    <row r="21" spans="1:21" ht="22.5" customHeight="1" thickTop="1">
      <c r="A21" s="396"/>
      <c r="B21" s="397" t="s">
        <v>158</v>
      </c>
      <c r="C21" s="485">
        <v>0.92918875502008025</v>
      </c>
      <c r="D21" s="485">
        <v>0.90017634245012268</v>
      </c>
      <c r="E21" s="487">
        <v>0.94969919786096246</v>
      </c>
      <c r="F21" s="616">
        <v>1.0827766009450874</v>
      </c>
      <c r="G21" s="488">
        <v>0.94805876180482695</v>
      </c>
      <c r="H21" s="489">
        <v>1.169184290030211</v>
      </c>
      <c r="I21" s="485">
        <v>1.0170777988614801</v>
      </c>
      <c r="J21" s="485">
        <v>1.0480126500395313</v>
      </c>
      <c r="K21" s="485">
        <v>1.0336098947530152</v>
      </c>
      <c r="L21" s="492" t="s">
        <v>158</v>
      </c>
      <c r="M21" s="493"/>
      <c r="S21" s="396"/>
      <c r="T21" s="397" t="s">
        <v>158</v>
      </c>
      <c r="U21" s="494">
        <v>1.0591251997472966</v>
      </c>
    </row>
    <row r="22" spans="1:21" ht="22.5" customHeight="1">
      <c r="A22" s="413"/>
      <c r="B22" s="108" t="s">
        <v>122</v>
      </c>
      <c r="C22" s="496">
        <v>0.94209499024072862</v>
      </c>
      <c r="D22" s="486">
        <v>1.0950736648250461</v>
      </c>
      <c r="E22" s="497">
        <v>0.95439137134052376</v>
      </c>
      <c r="F22" s="617">
        <v>1.0701655379984951</v>
      </c>
      <c r="G22" s="338">
        <v>0.93700031979533127</v>
      </c>
      <c r="H22" s="498">
        <v>1.0251528384279476</v>
      </c>
      <c r="I22" s="618">
        <v>1.0065221074030153</v>
      </c>
      <c r="J22" s="618">
        <v>0.97913014441940072</v>
      </c>
      <c r="K22" s="618">
        <v>0.99272650830355269</v>
      </c>
      <c r="L22" s="499" t="s">
        <v>159</v>
      </c>
      <c r="M22" s="500"/>
      <c r="S22" s="413"/>
      <c r="T22" s="108" t="s">
        <v>122</v>
      </c>
      <c r="U22" s="501">
        <v>1.0376079959342708</v>
      </c>
    </row>
    <row r="23" spans="1:21" ht="22.5" customHeight="1">
      <c r="A23" s="413"/>
      <c r="B23" s="108" t="s">
        <v>123</v>
      </c>
      <c r="C23" s="340">
        <v>0.95740015661707112</v>
      </c>
      <c r="D23" s="502">
        <v>1.1430285184579312</v>
      </c>
      <c r="E23" s="336">
        <v>1.1484480431848854</v>
      </c>
      <c r="F23" s="338">
        <v>1.0945998445998446</v>
      </c>
      <c r="G23" s="338">
        <v>1.0122030589000977</v>
      </c>
      <c r="H23" s="337">
        <v>1.0926847950976637</v>
      </c>
      <c r="I23" s="340">
        <v>1.1195538878465707</v>
      </c>
      <c r="J23" s="340">
        <v>1.0491731175228713</v>
      </c>
      <c r="K23" s="340">
        <v>1.0813853639919855</v>
      </c>
      <c r="L23" s="341" t="s">
        <v>160</v>
      </c>
      <c r="M23" s="500"/>
      <c r="S23" s="413"/>
      <c r="T23" s="108" t="s">
        <v>123</v>
      </c>
      <c r="U23" s="501">
        <v>1.0146461972825127</v>
      </c>
    </row>
    <row r="24" spans="1:21" ht="22.5" customHeight="1">
      <c r="A24" s="413"/>
      <c r="B24" s="108" t="s">
        <v>124</v>
      </c>
      <c r="C24" s="340">
        <v>0.90920201860905225</v>
      </c>
      <c r="D24" s="502">
        <v>1.16196175360999</v>
      </c>
      <c r="E24" s="336">
        <v>1.3048819400127634</v>
      </c>
      <c r="F24" s="338">
        <v>1.1645952300974134</v>
      </c>
      <c r="G24" s="338">
        <v>1.1091675178753833</v>
      </c>
      <c r="H24" s="337">
        <v>1.0631859982201131</v>
      </c>
      <c r="I24" s="340">
        <v>1.236540664375716</v>
      </c>
      <c r="J24" s="340">
        <v>1.0878962536023058</v>
      </c>
      <c r="K24" s="340">
        <v>1.1556948798328111</v>
      </c>
      <c r="L24" s="341" t="s">
        <v>161</v>
      </c>
      <c r="M24" s="500"/>
      <c r="S24" s="413"/>
      <c r="T24" s="108" t="s">
        <v>124</v>
      </c>
      <c r="U24" s="501">
        <v>1.1140532162231982</v>
      </c>
    </row>
    <row r="25" spans="1:21" ht="22.5" customHeight="1">
      <c r="A25" s="427"/>
      <c r="B25" s="108" t="s">
        <v>125</v>
      </c>
      <c r="C25" s="340">
        <v>1.0101271520198041</v>
      </c>
      <c r="D25" s="502">
        <v>1.1503843154728752</v>
      </c>
      <c r="E25" s="336">
        <v>1.064913722267872</v>
      </c>
      <c r="F25" s="338">
        <v>0.92302158273381285</v>
      </c>
      <c r="G25" s="338">
        <v>1.0145319364650218</v>
      </c>
      <c r="H25" s="337">
        <v>1.1773444753946152</v>
      </c>
      <c r="I25" s="340">
        <v>0.9892596854622171</v>
      </c>
      <c r="J25" s="340">
        <v>1.0831214551144142</v>
      </c>
      <c r="K25" s="340">
        <v>1.0357315774184177</v>
      </c>
      <c r="L25" s="341" t="s">
        <v>162</v>
      </c>
      <c r="M25" s="500"/>
      <c r="S25" s="427"/>
      <c r="T25" s="108" t="s">
        <v>125</v>
      </c>
      <c r="U25" s="501">
        <v>1.1219147344801796</v>
      </c>
    </row>
    <row r="26" spans="1:21" ht="22.5" customHeight="1" thickBot="1">
      <c r="A26" s="428"/>
      <c r="B26" s="429" t="s">
        <v>126</v>
      </c>
      <c r="C26" s="503">
        <v>0.51775700934579438</v>
      </c>
      <c r="D26" s="504">
        <v>2.1119133574007218</v>
      </c>
      <c r="E26" s="505">
        <v>1.5591397849462365</v>
      </c>
      <c r="F26" s="506">
        <v>1.6309523809523809</v>
      </c>
      <c r="G26" s="506">
        <v>2.416666666666667</v>
      </c>
      <c r="H26" s="507">
        <v>0.47839506172839524</v>
      </c>
      <c r="I26" s="508">
        <v>1.5932203389830508</v>
      </c>
      <c r="J26" s="508">
        <v>0.87745098039215697</v>
      </c>
      <c r="K26" s="508">
        <v>1.0940170940170941</v>
      </c>
      <c r="L26" s="510" t="s">
        <v>164</v>
      </c>
      <c r="M26" s="511"/>
      <c r="S26" s="428"/>
      <c r="T26" s="429" t="s">
        <v>126</v>
      </c>
      <c r="U26" s="512">
        <v>0.78125</v>
      </c>
    </row>
    <row r="27" spans="1:21" ht="22.5" customHeight="1" thickTop="1" thickBot="1">
      <c r="A27" s="443" t="s">
        <v>41</v>
      </c>
      <c r="B27" s="444"/>
      <c r="C27" s="513">
        <v>0.93686702860683868</v>
      </c>
      <c r="D27" s="514">
        <v>1.0710202872797276</v>
      </c>
      <c r="E27" s="515">
        <v>1.0849309741396074</v>
      </c>
      <c r="F27" s="516">
        <v>1.0860380030685706</v>
      </c>
      <c r="G27" s="517">
        <v>1.0097737790867016</v>
      </c>
      <c r="H27" s="518">
        <v>1.0881085576050802</v>
      </c>
      <c r="I27" s="519">
        <v>1.0854812844682598</v>
      </c>
      <c r="J27" s="519">
        <v>1.0459070700026152</v>
      </c>
      <c r="K27" s="514">
        <v>1.0645595405985859</v>
      </c>
      <c r="L27" s="520" t="s">
        <v>41</v>
      </c>
      <c r="M27" s="521">
        <v>0.99993939393939402</v>
      </c>
      <c r="S27" s="443" t="s">
        <v>41</v>
      </c>
      <c r="T27" s="444"/>
      <c r="U27" s="522">
        <v>1.0649996103659962</v>
      </c>
    </row>
    <row r="28" spans="1:21" ht="13.5" customHeight="1" thickBot="1">
      <c r="A28" s="32"/>
      <c r="B28" s="32"/>
      <c r="C28" s="523"/>
      <c r="D28" s="524"/>
      <c r="E28" s="29"/>
      <c r="F28" s="29"/>
      <c r="G28" s="29"/>
      <c r="H28" s="29"/>
      <c r="I28" s="29"/>
      <c r="J28" s="1217"/>
      <c r="K28" s="1217"/>
      <c r="L28" s="29"/>
      <c r="M28" s="29"/>
      <c r="S28" s="32"/>
      <c r="T28" s="32"/>
      <c r="U28" s="29"/>
    </row>
    <row r="29" spans="1:21" ht="22.5" customHeight="1" thickBot="1">
      <c r="A29" s="1206"/>
      <c r="B29" s="1207"/>
      <c r="C29" s="57" t="str">
        <f>C5</f>
        <v>Full (A)</v>
      </c>
      <c r="D29" s="525" t="s">
        <v>50</v>
      </c>
      <c r="E29" s="212" t="str">
        <f>E20</f>
        <v>Q1 (A)</v>
      </c>
      <c r="F29" s="302" t="str">
        <f t="shared" ref="F29:K29" si="0">F20</f>
        <v>Q2 (A)</v>
      </c>
      <c r="G29" s="213" t="str">
        <f t="shared" si="0"/>
        <v>Q3 (A)</v>
      </c>
      <c r="H29" s="51" t="str">
        <f t="shared" si="0"/>
        <v xml:space="preserve">Q4 (A) </v>
      </c>
      <c r="I29" s="57" t="str">
        <f t="shared" si="0"/>
        <v>1st H (A)</v>
      </c>
      <c r="J29" s="57" t="str">
        <f t="shared" si="0"/>
        <v xml:space="preserve">2nd H (A) </v>
      </c>
      <c r="K29" s="302" t="str">
        <f t="shared" si="0"/>
        <v>Full (A)</v>
      </c>
      <c r="L29" s="526"/>
      <c r="M29" s="63" t="str">
        <f>IAB!M29</f>
        <v>Full (A)</v>
      </c>
      <c r="N29" s="65"/>
      <c r="S29" s="1206"/>
      <c r="T29" s="1207"/>
      <c r="U29" s="298" t="s">
        <v>64</v>
      </c>
    </row>
    <row r="30" spans="1:21" ht="22.5" customHeight="1" thickTop="1" thickBot="1">
      <c r="A30" s="527" t="s">
        <v>115</v>
      </c>
      <c r="B30" s="528"/>
      <c r="C30" s="513">
        <v>1.1715560741249142</v>
      </c>
      <c r="D30" s="529">
        <v>1.313565448506852</v>
      </c>
      <c r="E30" s="530">
        <v>1.1875806856011946</v>
      </c>
      <c r="F30" s="531">
        <v>1.1308266623523349</v>
      </c>
      <c r="G30" s="532">
        <v>1.0155499010358782</v>
      </c>
      <c r="H30" s="532">
        <v>1.7390408357417853</v>
      </c>
      <c r="I30" s="513">
        <v>1.1612017444677758</v>
      </c>
      <c r="J30" s="513">
        <v>1.1641434262948209</v>
      </c>
      <c r="K30" s="529">
        <v>1.1625189545981627</v>
      </c>
      <c r="L30" s="533" t="s">
        <v>115</v>
      </c>
      <c r="M30" s="358">
        <v>1.0025384615384616</v>
      </c>
      <c r="N30" s="65"/>
      <c r="S30" s="527" t="s">
        <v>115</v>
      </c>
      <c r="T30" s="528"/>
      <c r="U30" s="1091">
        <v>1.0741962710043733</v>
      </c>
    </row>
    <row r="31" spans="1:21" ht="13.5" customHeight="1"/>
    <row r="32" spans="1:21" ht="22.5" customHeight="1">
      <c r="A32" s="1212" t="s">
        <v>266</v>
      </c>
      <c r="B32" s="1212"/>
      <c r="C32" s="1212"/>
      <c r="D32" s="1212"/>
      <c r="E32" s="1212"/>
      <c r="F32" s="1212"/>
      <c r="G32" s="1212"/>
      <c r="H32" s="1212"/>
      <c r="I32" s="1212"/>
      <c r="J32" s="1212"/>
      <c r="K32" s="1212"/>
      <c r="L32" s="480"/>
      <c r="M32" s="480"/>
      <c r="N32" s="297"/>
      <c r="O32" s="297"/>
      <c r="P32" s="297"/>
      <c r="Q32" s="297"/>
      <c r="R32" s="297"/>
      <c r="S32" s="297"/>
      <c r="T32" s="297"/>
    </row>
    <row r="33" spans="1:20" ht="22.5" customHeight="1">
      <c r="A33" s="480"/>
      <c r="B33" s="480"/>
      <c r="C33" s="480"/>
      <c r="E33" s="480"/>
      <c r="F33" s="480"/>
      <c r="G33" s="480"/>
      <c r="H33" s="480"/>
      <c r="I33" s="480"/>
      <c r="J33" s="480"/>
      <c r="K33" s="480"/>
      <c r="L33" s="480"/>
      <c r="M33" s="480"/>
      <c r="N33" s="297"/>
      <c r="O33" s="297"/>
      <c r="P33" s="297"/>
      <c r="Q33" s="297"/>
      <c r="R33" s="297"/>
      <c r="S33" s="297"/>
      <c r="T33" s="297"/>
    </row>
  </sheetData>
  <mergeCells count="25">
    <mergeCell ref="J28:K28"/>
    <mergeCell ref="A29:B29"/>
    <mergeCell ref="S29:T29"/>
    <mergeCell ref="A32:K32"/>
    <mergeCell ref="M18:M19"/>
    <mergeCell ref="S18:T18"/>
    <mergeCell ref="U18:U19"/>
    <mergeCell ref="A19:B19"/>
    <mergeCell ref="S19:T19"/>
    <mergeCell ref="A20:B20"/>
    <mergeCell ref="S20:T20"/>
    <mergeCell ref="A5:B5"/>
    <mergeCell ref="A14:B14"/>
    <mergeCell ref="A17:L17"/>
    <mergeCell ref="A18:B18"/>
    <mergeCell ref="C18:C19"/>
    <mergeCell ref="D18:D19"/>
    <mergeCell ref="E18:K19"/>
    <mergeCell ref="E4:K4"/>
    <mergeCell ref="N4:T4"/>
    <mergeCell ref="E2:K2"/>
    <mergeCell ref="N2:T2"/>
    <mergeCell ref="A3:B3"/>
    <mergeCell ref="E3:K3"/>
    <mergeCell ref="N3:T3"/>
  </mergeCells>
  <phoneticPr fontId="3"/>
  <printOptions horizontalCentered="1"/>
  <pageMargins left="0.11811023622047245" right="0.11811023622047245" top="0.51181102362204722" bottom="0.19685039370078741" header="0.51181102362204722" footer="0.11811023622047245"/>
  <pageSetup paperSize="9" scale="56" orientation="landscape" r:id="rId1"/>
  <headerFooter scaleWithDoc="0" alignWithMargins="0">
    <oddFooter>&amp;C7&amp;RHCB　   Summary of Operations</oddFooter>
  </headerFooter>
  <ignoredErrors>
    <ignoredError sqref="H20"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showGridLines="0" zoomScale="70" zoomScaleNormal="70" workbookViewId="0"/>
  </sheetViews>
  <sheetFormatPr defaultColWidth="9" defaultRowHeight="22.5" customHeight="1"/>
  <cols>
    <col min="1" max="2" width="8.6640625" style="24" customWidth="1"/>
    <col min="3" max="3" width="11" style="24" customWidth="1"/>
    <col min="4" max="4" width="11.109375" style="24" customWidth="1"/>
    <col min="5" max="11" width="11" style="24" customWidth="1"/>
    <col min="12" max="13" width="18.88671875" style="24" customWidth="1"/>
    <col min="14" max="20" width="11.109375" style="24" customWidth="1"/>
    <col min="21" max="21" width="18.88671875" style="24" customWidth="1"/>
    <col min="22" max="16384" width="9" style="24"/>
  </cols>
  <sheetData>
    <row r="1" spans="1:21" ht="22.5" customHeight="1" thickBot="1">
      <c r="A1" s="33"/>
      <c r="B1" s="33"/>
      <c r="C1" s="33"/>
      <c r="D1" s="33"/>
      <c r="E1" s="33"/>
      <c r="F1" s="33"/>
      <c r="G1" s="33"/>
      <c r="H1" s="33"/>
      <c r="I1" s="33"/>
      <c r="J1" s="33"/>
      <c r="K1" s="33"/>
      <c r="L1" s="33"/>
      <c r="M1" s="33"/>
      <c r="N1" s="33"/>
      <c r="O1" s="33"/>
      <c r="P1" s="33"/>
      <c r="Q1" s="33"/>
      <c r="R1" s="33"/>
      <c r="T1" s="35"/>
      <c r="U1" s="1006" t="s">
        <v>244</v>
      </c>
    </row>
    <row r="2" spans="1:21" ht="22.5" customHeight="1">
      <c r="A2" s="210"/>
      <c r="B2" s="377"/>
      <c r="C2" s="38" t="str">
        <f>'Total PL'!C2</f>
        <v>FY15</v>
      </c>
      <c r="D2" s="39" t="s">
        <v>173</v>
      </c>
      <c r="E2" s="1147" t="str">
        <f>'Total PL'!E2</f>
        <v>FY17</v>
      </c>
      <c r="F2" s="1148"/>
      <c r="G2" s="1148"/>
      <c r="H2" s="1148"/>
      <c r="I2" s="1148"/>
      <c r="J2" s="1148"/>
      <c r="K2" s="1149"/>
      <c r="L2" s="378" t="str">
        <f>'Total PL'!L2</f>
        <v>FY18</v>
      </c>
      <c r="M2" s="378" t="str">
        <f>'Total PL'!M2</f>
        <v>FY18</v>
      </c>
      <c r="N2" s="1150" t="str">
        <f>'Total PL'!N2</f>
        <v>FY18</v>
      </c>
      <c r="O2" s="1151"/>
      <c r="P2" s="1151"/>
      <c r="Q2" s="1151"/>
      <c r="R2" s="1151"/>
      <c r="S2" s="1151"/>
      <c r="T2" s="1202"/>
      <c r="U2" s="41" t="str">
        <f>'Total PL'!U2</f>
        <v>FY19</v>
      </c>
    </row>
    <row r="3" spans="1:21" ht="22.5" customHeight="1">
      <c r="A3" s="1153" t="s">
        <v>199</v>
      </c>
      <c r="B3" s="1203"/>
      <c r="C3" s="42" t="str">
        <f>'Total PL'!C3</f>
        <v>Actual</v>
      </c>
      <c r="D3" s="43" t="s">
        <v>168</v>
      </c>
      <c r="E3" s="1177" t="str">
        <f>'Total PL'!E3:K3</f>
        <v xml:space="preserve">Actual </v>
      </c>
      <c r="F3" s="1156"/>
      <c r="G3" s="1156"/>
      <c r="H3" s="1156"/>
      <c r="I3" s="1156"/>
      <c r="J3" s="1156"/>
      <c r="K3" s="1157"/>
      <c r="L3" s="380" t="str">
        <f>'Total PL'!L3</f>
        <v>Plan</v>
      </c>
      <c r="M3" s="380" t="str">
        <f>'Total PL'!M3</f>
        <v>Previous Estimates</v>
      </c>
      <c r="N3" s="1204" t="str">
        <f>'Total PL'!N3</f>
        <v>Actual</v>
      </c>
      <c r="O3" s="1159"/>
      <c r="P3" s="1159"/>
      <c r="Q3" s="1159"/>
      <c r="R3" s="1159"/>
      <c r="S3" s="1159"/>
      <c r="T3" s="1205"/>
      <c r="U3" s="299" t="str">
        <f>'Total PL'!U3</f>
        <v>Plan</v>
      </c>
    </row>
    <row r="4" spans="1:21" ht="22.5" customHeight="1" thickBot="1">
      <c r="A4" s="382"/>
      <c r="B4" s="383"/>
      <c r="C4" s="384"/>
      <c r="D4" s="385"/>
      <c r="E4" s="1197"/>
      <c r="F4" s="1198"/>
      <c r="G4" s="1156"/>
      <c r="H4" s="1198"/>
      <c r="I4" s="1198"/>
      <c r="J4" s="1156"/>
      <c r="K4" s="1199"/>
      <c r="L4" s="386" t="str">
        <f>'Total PL'!L4</f>
        <v>(Announced Apr 26)</v>
      </c>
      <c r="M4" s="386" t="str">
        <f>'Total PL'!M4</f>
        <v>(Announced Jan 30)</v>
      </c>
      <c r="N4" s="1224" t="str">
        <f>'Total PL'!N4:T4</f>
        <v>(Announced Apr 24)</v>
      </c>
      <c r="O4" s="1225"/>
      <c r="P4" s="1225"/>
      <c r="Q4" s="1225"/>
      <c r="R4" s="1159"/>
      <c r="S4" s="1159"/>
      <c r="T4" s="1205"/>
      <c r="U4" s="534" t="str">
        <f>'Total PL'!U4</f>
        <v>(Announced Apr 24)</v>
      </c>
    </row>
    <row r="5" spans="1:21" ht="22.5" customHeight="1" thickBot="1">
      <c r="A5" s="1160" t="s">
        <v>157</v>
      </c>
      <c r="B5" s="1161"/>
      <c r="C5" s="388" t="str">
        <f>'Total PL'!C5</f>
        <v>Full (A)</v>
      </c>
      <c r="D5" s="57" t="s">
        <v>50</v>
      </c>
      <c r="E5" s="53" t="str">
        <f>'Total PL'!E5</f>
        <v>Q1 (A)</v>
      </c>
      <c r="F5" s="54" t="str">
        <f>'Total PL'!F5</f>
        <v>Q2 (A)</v>
      </c>
      <c r="G5" s="54" t="str">
        <f>'Total PL'!G5</f>
        <v>Q3 (A)</v>
      </c>
      <c r="H5" s="52" t="str">
        <f>'Total PL'!H5</f>
        <v>Q4 (A)</v>
      </c>
      <c r="I5" s="57" t="str">
        <f>'Total PL'!I5</f>
        <v>1st H (A)</v>
      </c>
      <c r="J5" s="57" t="str">
        <f>'Total PL'!J5</f>
        <v>2nd H (A)</v>
      </c>
      <c r="K5" s="51" t="str">
        <f>'Total PL'!K5</f>
        <v>Full (A)</v>
      </c>
      <c r="L5" s="389" t="str">
        <f>'Total PL'!L5</f>
        <v xml:space="preserve">Full (P) </v>
      </c>
      <c r="M5" s="389" t="str">
        <f>IAB!M5</f>
        <v xml:space="preserve">Full (E) </v>
      </c>
      <c r="N5" s="576" t="str">
        <f>'Total PL'!N5</f>
        <v>Q1 (A)</v>
      </c>
      <c r="O5" s="577" t="str">
        <f>'Total PL'!O5</f>
        <v>Q2 (A)</v>
      </c>
      <c r="P5" s="61" t="str">
        <f>'Total PL'!P5</f>
        <v>Q3 (A)</v>
      </c>
      <c r="Q5" s="577" t="str">
        <f>'Total PL'!Q5</f>
        <v>Q4 (A)</v>
      </c>
      <c r="R5" s="63" t="str">
        <f>'Total PL'!R5</f>
        <v>1st H (A)</v>
      </c>
      <c r="S5" s="63" t="str">
        <f>'Total PL'!S5</f>
        <v>2nd H (A)</v>
      </c>
      <c r="T5" s="220" t="str">
        <f>'Total PL'!T5</f>
        <v>Full (A)</v>
      </c>
      <c r="U5" s="535" t="str">
        <f>'Total PL'!U5</f>
        <v>Full (P)</v>
      </c>
    </row>
    <row r="6" spans="1:21" ht="22.5" customHeight="1" thickTop="1">
      <c r="A6" s="396"/>
      <c r="B6" s="397" t="s">
        <v>158</v>
      </c>
      <c r="C6" s="399">
        <v>430.71</v>
      </c>
      <c r="D6" s="399">
        <v>514.19000000000005</v>
      </c>
      <c r="E6" s="399">
        <v>101.52</v>
      </c>
      <c r="F6" s="400">
        <v>91.64</v>
      </c>
      <c r="G6" s="587">
        <v>75.72999999999999</v>
      </c>
      <c r="H6" s="402">
        <v>85.720000000000027</v>
      </c>
      <c r="I6" s="536">
        <v>193.16</v>
      </c>
      <c r="J6" s="536">
        <v>161.45000000000002</v>
      </c>
      <c r="K6" s="398">
        <v>354.61</v>
      </c>
      <c r="L6" s="410">
        <v>365</v>
      </c>
      <c r="M6" s="405"/>
      <c r="N6" s="404">
        <v>75.849999999999994</v>
      </c>
      <c r="O6" s="406">
        <v>57.02</v>
      </c>
      <c r="P6" s="407">
        <v>124.20999999999998</v>
      </c>
      <c r="Q6" s="408">
        <v>98.020000000000039</v>
      </c>
      <c r="R6" s="409">
        <v>132.87</v>
      </c>
      <c r="S6" s="409">
        <v>222.23000000000002</v>
      </c>
      <c r="T6" s="410">
        <v>355.1</v>
      </c>
      <c r="U6" s="537">
        <v>305</v>
      </c>
    </row>
    <row r="7" spans="1:21" ht="22.5" customHeight="1">
      <c r="A7" s="413"/>
      <c r="B7" s="108" t="s">
        <v>122</v>
      </c>
      <c r="C7" s="109">
        <v>0</v>
      </c>
      <c r="D7" s="109">
        <v>0</v>
      </c>
      <c r="E7" s="111">
        <v>0</v>
      </c>
      <c r="F7" s="112">
        <v>0</v>
      </c>
      <c r="G7" s="112">
        <v>0</v>
      </c>
      <c r="H7" s="416">
        <v>0</v>
      </c>
      <c r="I7" s="109">
        <v>0</v>
      </c>
      <c r="J7" s="109">
        <v>0</v>
      </c>
      <c r="K7" s="416">
        <v>0</v>
      </c>
      <c r="L7" s="539">
        <v>0</v>
      </c>
      <c r="M7" s="418"/>
      <c r="N7" s="419">
        <v>0</v>
      </c>
      <c r="O7" s="117">
        <v>0</v>
      </c>
      <c r="P7" s="117">
        <v>0</v>
      </c>
      <c r="Q7" s="420">
        <v>0</v>
      </c>
      <c r="R7" s="115">
        <v>0</v>
      </c>
      <c r="S7" s="115">
        <v>0</v>
      </c>
      <c r="T7" s="583">
        <v>0</v>
      </c>
      <c r="U7" s="119">
        <v>0</v>
      </c>
    </row>
    <row r="8" spans="1:21" ht="22.5" customHeight="1">
      <c r="A8" s="413"/>
      <c r="B8" s="108" t="s">
        <v>123</v>
      </c>
      <c r="C8" s="422">
        <v>0</v>
      </c>
      <c r="D8" s="422">
        <v>0</v>
      </c>
      <c r="E8" s="422">
        <v>0</v>
      </c>
      <c r="F8" s="423">
        <v>0</v>
      </c>
      <c r="G8" s="112">
        <v>0</v>
      </c>
      <c r="H8" s="110">
        <v>0</v>
      </c>
      <c r="I8" s="109">
        <v>0</v>
      </c>
      <c r="J8" s="109">
        <v>0</v>
      </c>
      <c r="K8" s="110">
        <v>0</v>
      </c>
      <c r="L8" s="424">
        <v>0</v>
      </c>
      <c r="M8" s="418"/>
      <c r="N8" s="424">
        <v>0</v>
      </c>
      <c r="O8" s="425">
        <v>0</v>
      </c>
      <c r="P8" s="117">
        <v>0</v>
      </c>
      <c r="Q8" s="420">
        <v>0</v>
      </c>
      <c r="R8" s="115">
        <v>0</v>
      </c>
      <c r="S8" s="115">
        <v>0</v>
      </c>
      <c r="T8" s="114">
        <v>0</v>
      </c>
      <c r="U8" s="119">
        <v>0</v>
      </c>
    </row>
    <row r="9" spans="1:21" ht="22.5" customHeight="1">
      <c r="A9" s="413"/>
      <c r="B9" s="108" t="s">
        <v>124</v>
      </c>
      <c r="C9" s="422">
        <v>170.51</v>
      </c>
      <c r="D9" s="422">
        <v>72.930000000000007</v>
      </c>
      <c r="E9" s="422">
        <v>16.77</v>
      </c>
      <c r="F9" s="423">
        <v>23.529999999999998</v>
      </c>
      <c r="G9" s="112">
        <v>27.78</v>
      </c>
      <c r="H9" s="110">
        <v>17.159999999999997</v>
      </c>
      <c r="I9" s="109">
        <v>40.299999999999997</v>
      </c>
      <c r="J9" s="109">
        <v>44.94</v>
      </c>
      <c r="K9" s="110">
        <v>85.24</v>
      </c>
      <c r="L9" s="424">
        <v>65</v>
      </c>
      <c r="M9" s="418"/>
      <c r="N9" s="424">
        <v>15.24</v>
      </c>
      <c r="O9" s="425">
        <v>19.7</v>
      </c>
      <c r="P9" s="117">
        <v>17.520000000000003</v>
      </c>
      <c r="Q9" s="420">
        <v>8.8999999999999986</v>
      </c>
      <c r="R9" s="115">
        <v>34.94</v>
      </c>
      <c r="S9" s="115">
        <v>26.42</v>
      </c>
      <c r="T9" s="114">
        <v>61.36</v>
      </c>
      <c r="U9" s="119">
        <v>15</v>
      </c>
    </row>
    <row r="10" spans="1:21" ht="22.5" customHeight="1">
      <c r="A10" s="427"/>
      <c r="B10" s="108" t="s">
        <v>125</v>
      </c>
      <c r="C10" s="422">
        <v>0</v>
      </c>
      <c r="D10" s="422">
        <v>0</v>
      </c>
      <c r="E10" s="422">
        <v>0</v>
      </c>
      <c r="F10" s="423">
        <v>0</v>
      </c>
      <c r="G10" s="112">
        <v>0</v>
      </c>
      <c r="H10" s="110">
        <v>0</v>
      </c>
      <c r="I10" s="109">
        <v>0</v>
      </c>
      <c r="J10" s="109">
        <v>0</v>
      </c>
      <c r="K10" s="110">
        <v>0</v>
      </c>
      <c r="L10" s="424">
        <v>0</v>
      </c>
      <c r="M10" s="418"/>
      <c r="N10" s="424">
        <v>0</v>
      </c>
      <c r="O10" s="425">
        <v>0</v>
      </c>
      <c r="P10" s="117">
        <v>0</v>
      </c>
      <c r="Q10" s="420">
        <v>0</v>
      </c>
      <c r="R10" s="115">
        <v>0</v>
      </c>
      <c r="S10" s="115">
        <v>0</v>
      </c>
      <c r="T10" s="114">
        <v>0</v>
      </c>
      <c r="U10" s="119">
        <v>0</v>
      </c>
    </row>
    <row r="11" spans="1:21" ht="22.5" customHeight="1" thickBot="1">
      <c r="A11" s="428"/>
      <c r="B11" s="429" t="s">
        <v>126</v>
      </c>
      <c r="C11" s="430">
        <v>1.43</v>
      </c>
      <c r="D11" s="430">
        <v>1.7</v>
      </c>
      <c r="E11" s="430">
        <v>0.62</v>
      </c>
      <c r="F11" s="431">
        <v>1.3399999999999999</v>
      </c>
      <c r="G11" s="432">
        <v>1.3599999999999999</v>
      </c>
      <c r="H11" s="433">
        <v>0.61000000000000032</v>
      </c>
      <c r="I11" s="434">
        <v>1.96</v>
      </c>
      <c r="J11" s="434">
        <v>1.9700000000000002</v>
      </c>
      <c r="K11" s="433">
        <v>3.93</v>
      </c>
      <c r="L11" s="435">
        <v>5</v>
      </c>
      <c r="M11" s="436"/>
      <c r="N11" s="435">
        <v>0.73</v>
      </c>
      <c r="O11" s="437">
        <v>0.19800000000000001</v>
      </c>
      <c r="P11" s="438">
        <v>2.0000000000001128E-3</v>
      </c>
      <c r="Q11" s="439">
        <v>0</v>
      </c>
      <c r="R11" s="440">
        <v>0.92799999999999994</v>
      </c>
      <c r="S11" s="440">
        <v>2.0000000000001128E-3</v>
      </c>
      <c r="T11" s="441">
        <v>0.93</v>
      </c>
      <c r="U11" s="540">
        <v>0</v>
      </c>
    </row>
    <row r="12" spans="1:21" ht="22.5" customHeight="1" thickTop="1" thickBot="1">
      <c r="A12" s="443" t="s">
        <v>41</v>
      </c>
      <c r="B12" s="444"/>
      <c r="C12" s="123">
        <v>603</v>
      </c>
      <c r="D12" s="445">
        <v>589</v>
      </c>
      <c r="E12" s="619">
        <v>118.90834999999998</v>
      </c>
      <c r="F12" s="126">
        <v>116.51133000000002</v>
      </c>
      <c r="G12" s="126">
        <v>104.87341000000001</v>
      </c>
      <c r="H12" s="543">
        <v>103.48469</v>
      </c>
      <c r="I12" s="123">
        <v>235.41968</v>
      </c>
      <c r="J12" s="123">
        <v>208.35810000000001</v>
      </c>
      <c r="K12" s="403">
        <v>443.78</v>
      </c>
      <c r="L12" s="451">
        <v>435</v>
      </c>
      <c r="M12" s="447">
        <v>400</v>
      </c>
      <c r="N12" s="620">
        <v>91.82</v>
      </c>
      <c r="O12" s="621">
        <v>76.917999999999992</v>
      </c>
      <c r="P12" s="449">
        <v>141.13000000000002</v>
      </c>
      <c r="Q12" s="450">
        <v>106.92000000000002</v>
      </c>
      <c r="R12" s="622">
        <v>169.34</v>
      </c>
      <c r="S12" s="622">
        <v>248.05000000000004</v>
      </c>
      <c r="T12" s="622">
        <v>417.39000000000004</v>
      </c>
      <c r="U12" s="544">
        <v>320</v>
      </c>
    </row>
    <row r="13" spans="1:21" s="29" customFormat="1" ht="13.5" customHeight="1" thickBot="1">
      <c r="A13" s="27"/>
      <c r="B13" s="590"/>
      <c r="C13" s="455"/>
      <c r="D13" s="455"/>
      <c r="E13" s="455"/>
      <c r="F13" s="455"/>
      <c r="G13" s="455"/>
      <c r="H13" s="455"/>
      <c r="I13" s="455"/>
      <c r="J13" s="455"/>
      <c r="K13" s="455"/>
      <c r="L13" s="455"/>
      <c r="M13" s="456"/>
      <c r="N13" s="27"/>
      <c r="O13" s="27"/>
      <c r="P13" s="27"/>
      <c r="Q13" s="27"/>
      <c r="R13" s="27"/>
      <c r="S13" s="27"/>
      <c r="T13" s="27"/>
      <c r="U13" s="297"/>
    </row>
    <row r="14" spans="1:21" ht="22.5" customHeight="1" thickBot="1">
      <c r="A14" s="1206"/>
      <c r="B14" s="1207"/>
      <c r="C14" s="212" t="str">
        <f>'Total PL'!C5</f>
        <v>Full (A)</v>
      </c>
      <c r="D14" s="212" t="s">
        <v>50</v>
      </c>
      <c r="E14" s="212" t="str">
        <f>'Total PL'!E5</f>
        <v>Q1 (A)</v>
      </c>
      <c r="F14" s="213" t="str">
        <f>'Total PL'!F5</f>
        <v>Q2 (A)</v>
      </c>
      <c r="G14" s="213" t="str">
        <f>'Total PL'!G5</f>
        <v>Q3 (A)</v>
      </c>
      <c r="H14" s="51" t="str">
        <f>'Total PL'!H5</f>
        <v>Q4 (A)</v>
      </c>
      <c r="I14" s="57" t="str">
        <f>'Total PL'!I5</f>
        <v>1st H (A)</v>
      </c>
      <c r="J14" s="57" t="str">
        <f>'Total PL'!J5</f>
        <v>2nd H (A)</v>
      </c>
      <c r="K14" s="51" t="str">
        <f>'Total PL'!K5</f>
        <v>Full (A)</v>
      </c>
      <c r="L14" s="457" t="str">
        <f>L5</f>
        <v xml:space="preserve">Full (P) </v>
      </c>
      <c r="M14" s="457" t="str">
        <f>AEC!M14</f>
        <v xml:space="preserve">Full (E) </v>
      </c>
      <c r="N14" s="217" t="str">
        <f>'Total PL'!N5</f>
        <v>Q1 (A)</v>
      </c>
      <c r="O14" s="216" t="str">
        <f>'Total PL'!O5</f>
        <v>Q2 (A)</v>
      </c>
      <c r="P14" s="219" t="str">
        <f>'Total PL'!P5</f>
        <v>Q3 (A)</v>
      </c>
      <c r="Q14" s="220" t="str">
        <f>'Total PL'!Q5</f>
        <v>Q4 (A)</v>
      </c>
      <c r="R14" s="63" t="str">
        <f>'Total PL'!R5</f>
        <v>1st H (A)</v>
      </c>
      <c r="S14" s="63" t="str">
        <f>'Total PL'!S5</f>
        <v>2nd H (A)</v>
      </c>
      <c r="T14" s="63" t="str">
        <f>'Total PL'!T5</f>
        <v>Full (A)</v>
      </c>
      <c r="U14" s="221" t="str">
        <f>U5</f>
        <v>Full (P)</v>
      </c>
    </row>
    <row r="15" spans="1:21" ht="22.5" customHeight="1" thickTop="1">
      <c r="A15" s="459" t="s">
        <v>245</v>
      </c>
      <c r="B15" s="623"/>
      <c r="C15" s="461">
        <v>-17</v>
      </c>
      <c r="D15" s="461">
        <v>1</v>
      </c>
      <c r="E15" s="624">
        <v>1.5232828899999995</v>
      </c>
      <c r="F15" s="625">
        <v>-0.6243015399999996</v>
      </c>
      <c r="G15" s="626">
        <v>-7.1524383800000004</v>
      </c>
      <c r="H15" s="627">
        <v>-5.3270999799999998</v>
      </c>
      <c r="I15" s="628">
        <v>0.8989813499999999</v>
      </c>
      <c r="J15" s="628">
        <v>-12.479538359999999</v>
      </c>
      <c r="K15" s="461">
        <v>-12</v>
      </c>
      <c r="L15" s="466">
        <v>-10</v>
      </c>
      <c r="M15" s="466">
        <v>-10</v>
      </c>
      <c r="N15" s="466">
        <v>-3.4284407000000003</v>
      </c>
      <c r="O15" s="467">
        <v>-12.158131060000001</v>
      </c>
      <c r="P15" s="629">
        <v>10.55</v>
      </c>
      <c r="Q15" s="630">
        <v>0.30999999999999872</v>
      </c>
      <c r="R15" s="631">
        <v>-15.59</v>
      </c>
      <c r="S15" s="632">
        <v>10.86</v>
      </c>
      <c r="T15" s="194">
        <v>-4.7300000000000004</v>
      </c>
      <c r="U15" s="550">
        <v>-10</v>
      </c>
    </row>
    <row r="16" spans="1:21" ht="22.5" customHeight="1" thickBot="1">
      <c r="A16" s="472" t="s">
        <v>179</v>
      </c>
      <c r="B16" s="633"/>
      <c r="C16" s="634" t="s">
        <v>163</v>
      </c>
      <c r="D16" s="356">
        <v>1.697792869269949E-3</v>
      </c>
      <c r="E16" s="178">
        <v>1.2810562841045222E-2</v>
      </c>
      <c r="F16" s="596" t="s">
        <v>163</v>
      </c>
      <c r="G16" s="596" t="s">
        <v>163</v>
      </c>
      <c r="H16" s="635" t="s">
        <v>163</v>
      </c>
      <c r="I16" s="181">
        <v>3.8186329622060481E-3</v>
      </c>
      <c r="J16" s="635" t="s">
        <v>163</v>
      </c>
      <c r="K16" s="634" t="s">
        <v>163</v>
      </c>
      <c r="L16" s="636" t="s">
        <v>163</v>
      </c>
      <c r="M16" s="598" t="s">
        <v>163</v>
      </c>
      <c r="N16" s="637" t="s">
        <v>163</v>
      </c>
      <c r="O16" s="638" t="s">
        <v>163</v>
      </c>
      <c r="P16" s="639">
        <v>7.4753773116984334E-2</v>
      </c>
      <c r="Q16" s="640" t="s">
        <v>163</v>
      </c>
      <c r="R16" s="641" t="s">
        <v>163</v>
      </c>
      <c r="S16" s="642">
        <v>2.4234804474117747E-2</v>
      </c>
      <c r="T16" s="643" t="s">
        <v>163</v>
      </c>
      <c r="U16" s="1094" t="s">
        <v>163</v>
      </c>
    </row>
    <row r="17" spans="1:22" ht="13.5" customHeight="1" thickBot="1">
      <c r="A17" s="1218"/>
      <c r="B17" s="1218"/>
      <c r="C17" s="1218"/>
      <c r="D17" s="1218"/>
      <c r="E17" s="1218"/>
      <c r="F17" s="1218"/>
      <c r="G17" s="1218"/>
      <c r="H17" s="1218"/>
      <c r="I17" s="1218"/>
      <c r="J17" s="1218"/>
      <c r="K17" s="1218"/>
      <c r="L17" s="1218"/>
      <c r="M17" s="524"/>
      <c r="N17" s="615"/>
      <c r="O17" s="615"/>
      <c r="R17" s="615"/>
      <c r="S17" s="615"/>
      <c r="T17" s="615"/>
    </row>
    <row r="18" spans="1:22" ht="22.5" customHeight="1">
      <c r="A18" s="1208" t="s">
        <v>199</v>
      </c>
      <c r="B18" s="1209"/>
      <c r="C18" s="1172" t="str">
        <f>'Total PL'!$C$37</f>
        <v>FY16 (A) /
FY15 (A)</v>
      </c>
      <c r="D18" s="1172" t="s">
        <v>96</v>
      </c>
      <c r="E18" s="1175" t="str">
        <f>'Total PL'!$E$37</f>
        <v>FY18 (A)  / 
FY17 (A)</v>
      </c>
      <c r="F18" s="1176"/>
      <c r="G18" s="1176"/>
      <c r="H18" s="1176"/>
      <c r="I18" s="1176"/>
      <c r="J18" s="1176"/>
      <c r="K18" s="1176"/>
      <c r="L18" s="481" t="s">
        <v>199</v>
      </c>
      <c r="M18" s="1181" t="str">
        <f>IAB!M18</f>
        <v>FY18 (A) / 
FY18 (Previous E)</v>
      </c>
      <c r="Q18" s="644"/>
      <c r="R18" s="553"/>
      <c r="S18" s="1208" t="s">
        <v>199</v>
      </c>
      <c r="T18" s="1209"/>
      <c r="U18" s="1213" t="s">
        <v>156</v>
      </c>
    </row>
    <row r="19" spans="1:22" ht="22.5" customHeight="1" thickBot="1">
      <c r="A19" s="1215" t="s">
        <v>157</v>
      </c>
      <c r="B19" s="1216"/>
      <c r="C19" s="1173"/>
      <c r="D19" s="1174"/>
      <c r="E19" s="1177"/>
      <c r="F19" s="1178"/>
      <c r="G19" s="1178"/>
      <c r="H19" s="1178"/>
      <c r="I19" s="1178"/>
      <c r="J19" s="1178"/>
      <c r="K19" s="1178"/>
      <c r="L19" s="482" t="s">
        <v>157</v>
      </c>
      <c r="M19" s="1182"/>
      <c r="Q19" s="644"/>
      <c r="R19" s="554"/>
      <c r="S19" s="1215" t="s">
        <v>157</v>
      </c>
      <c r="T19" s="1216"/>
      <c r="U19" s="1222"/>
    </row>
    <row r="20" spans="1:22" ht="22.5" customHeight="1" thickBot="1">
      <c r="A20" s="1160" t="s">
        <v>101</v>
      </c>
      <c r="B20" s="1161"/>
      <c r="C20" s="57" t="str">
        <f>C5</f>
        <v>Full (A)</v>
      </c>
      <c r="D20" s="57" t="s">
        <v>50</v>
      </c>
      <c r="E20" s="53" t="s">
        <v>87</v>
      </c>
      <c r="F20" s="301" t="str">
        <f>F5</f>
        <v>Q2 (A)</v>
      </c>
      <c r="G20" s="54" t="str">
        <f>G5</f>
        <v>Q3 (A)</v>
      </c>
      <c r="H20" s="301" t="str">
        <f>'Total PL'!H39</f>
        <v xml:space="preserve">Q4 (A) </v>
      </c>
      <c r="I20" s="57" t="str">
        <f>I5</f>
        <v>1st H (A)</v>
      </c>
      <c r="J20" s="57" t="str">
        <f>'Total PL'!J39</f>
        <v xml:space="preserve">2nd H (A) </v>
      </c>
      <c r="K20" s="302" t="str">
        <f>'Total PL'!K39</f>
        <v>Full (A)</v>
      </c>
      <c r="L20" s="303" t="s">
        <v>101</v>
      </c>
      <c r="M20" s="63" t="str">
        <f>IAB!M20</f>
        <v>Full (A)</v>
      </c>
      <c r="Q20" s="644"/>
      <c r="R20" s="554"/>
      <c r="S20" s="1160" t="s">
        <v>101</v>
      </c>
      <c r="T20" s="1161"/>
      <c r="U20" s="483" t="s">
        <v>64</v>
      </c>
    </row>
    <row r="21" spans="1:22" ht="22.5" customHeight="1" thickTop="1">
      <c r="A21" s="396"/>
      <c r="B21" s="397" t="s">
        <v>158</v>
      </c>
      <c r="C21" s="490">
        <v>1.1938195073251145</v>
      </c>
      <c r="D21" s="486">
        <v>0.68964779556195177</v>
      </c>
      <c r="E21" s="555">
        <v>0.7471434200157604</v>
      </c>
      <c r="F21" s="488">
        <v>0.62221737232649499</v>
      </c>
      <c r="G21" s="488">
        <v>1.6401690215238347</v>
      </c>
      <c r="H21" s="645">
        <v>1.1434904339710688</v>
      </c>
      <c r="I21" s="490">
        <v>0.68787533650859389</v>
      </c>
      <c r="J21" s="485">
        <v>1.3764633013316816</v>
      </c>
      <c r="K21" s="491">
        <v>1.0013817997236401</v>
      </c>
      <c r="L21" s="492" t="s">
        <v>158</v>
      </c>
      <c r="M21" s="493"/>
      <c r="Q21" s="644"/>
      <c r="R21" s="556"/>
      <c r="S21" s="396"/>
      <c r="T21" s="397" t="s">
        <v>158</v>
      </c>
      <c r="U21" s="494">
        <v>0.85891298225851864</v>
      </c>
    </row>
    <row r="22" spans="1:22" ht="22.5" customHeight="1">
      <c r="A22" s="413"/>
      <c r="B22" s="108" t="s">
        <v>122</v>
      </c>
      <c r="C22" s="601" t="s">
        <v>163</v>
      </c>
      <c r="D22" s="601" t="s">
        <v>163</v>
      </c>
      <c r="E22" s="603" t="s">
        <v>163</v>
      </c>
      <c r="F22" s="604" t="s">
        <v>163</v>
      </c>
      <c r="G22" s="604" t="s">
        <v>163</v>
      </c>
      <c r="H22" s="646" t="s">
        <v>163</v>
      </c>
      <c r="I22" s="601" t="s">
        <v>163</v>
      </c>
      <c r="J22" s="647" t="s">
        <v>163</v>
      </c>
      <c r="K22" s="601" t="s">
        <v>163</v>
      </c>
      <c r="L22" s="499" t="s">
        <v>159</v>
      </c>
      <c r="M22" s="500"/>
      <c r="Q22" s="644"/>
      <c r="R22" s="556"/>
      <c r="S22" s="413"/>
      <c r="T22" s="108" t="s">
        <v>122</v>
      </c>
      <c r="U22" s="1136" t="s">
        <v>163</v>
      </c>
    </row>
    <row r="23" spans="1:22" ht="22.5" customHeight="1">
      <c r="A23" s="413"/>
      <c r="B23" s="108" t="s">
        <v>123</v>
      </c>
      <c r="C23" s="601" t="s">
        <v>163</v>
      </c>
      <c r="D23" s="605" t="s">
        <v>163</v>
      </c>
      <c r="E23" s="603" t="s">
        <v>163</v>
      </c>
      <c r="F23" s="604" t="s">
        <v>163</v>
      </c>
      <c r="G23" s="604" t="s">
        <v>163</v>
      </c>
      <c r="H23" s="648" t="s">
        <v>163</v>
      </c>
      <c r="I23" s="601" t="s">
        <v>163</v>
      </c>
      <c r="J23" s="601" t="s">
        <v>163</v>
      </c>
      <c r="K23" s="601" t="s">
        <v>163</v>
      </c>
      <c r="L23" s="341" t="s">
        <v>160</v>
      </c>
      <c r="M23" s="500"/>
      <c r="Q23" s="644"/>
      <c r="R23" s="556"/>
      <c r="S23" s="413"/>
      <c r="T23" s="108" t="s">
        <v>123</v>
      </c>
      <c r="U23" s="1136" t="s">
        <v>163</v>
      </c>
    </row>
    <row r="24" spans="1:22" ht="22.5" customHeight="1">
      <c r="A24" s="413"/>
      <c r="B24" s="108" t="s">
        <v>124</v>
      </c>
      <c r="C24" s="340">
        <v>0.42771684945164512</v>
      </c>
      <c r="D24" s="502">
        <v>1.1687919923214038</v>
      </c>
      <c r="E24" s="336">
        <v>0.90876565295169953</v>
      </c>
      <c r="F24" s="338">
        <v>0.83722906927326823</v>
      </c>
      <c r="G24" s="338">
        <v>0.63066954643628514</v>
      </c>
      <c r="H24" s="337">
        <v>0.51864801864801868</v>
      </c>
      <c r="I24" s="340">
        <v>0.86699751861042185</v>
      </c>
      <c r="J24" s="340">
        <v>0.58789497107254118</v>
      </c>
      <c r="K24" s="340">
        <v>0.71984983575786021</v>
      </c>
      <c r="L24" s="341" t="s">
        <v>161</v>
      </c>
      <c r="M24" s="500"/>
      <c r="Q24" s="644"/>
      <c r="R24" s="556"/>
      <c r="S24" s="413"/>
      <c r="T24" s="108" t="s">
        <v>124</v>
      </c>
      <c r="U24" s="501">
        <v>0.24445893089960888</v>
      </c>
    </row>
    <row r="25" spans="1:22" ht="22.5" customHeight="1">
      <c r="A25" s="427"/>
      <c r="B25" s="108" t="s">
        <v>125</v>
      </c>
      <c r="C25" s="601" t="s">
        <v>163</v>
      </c>
      <c r="D25" s="605" t="s">
        <v>163</v>
      </c>
      <c r="E25" s="603" t="s">
        <v>163</v>
      </c>
      <c r="F25" s="604" t="s">
        <v>163</v>
      </c>
      <c r="G25" s="604" t="s">
        <v>163</v>
      </c>
      <c r="H25" s="648" t="s">
        <v>163</v>
      </c>
      <c r="I25" s="601" t="s">
        <v>163</v>
      </c>
      <c r="J25" s="601" t="s">
        <v>163</v>
      </c>
      <c r="K25" s="601" t="s">
        <v>163</v>
      </c>
      <c r="L25" s="341" t="s">
        <v>162</v>
      </c>
      <c r="M25" s="500"/>
      <c r="Q25" s="644"/>
      <c r="R25" s="556"/>
      <c r="S25" s="427"/>
      <c r="T25" s="108" t="s">
        <v>125</v>
      </c>
      <c r="U25" s="1136" t="s">
        <v>163</v>
      </c>
    </row>
    <row r="26" spans="1:22" ht="22.5" customHeight="1" thickBot="1">
      <c r="A26" s="428"/>
      <c r="B26" s="429" t="s">
        <v>126</v>
      </c>
      <c r="C26" s="503">
        <v>1.1888111888111887</v>
      </c>
      <c r="D26" s="504">
        <v>2.3117647058823532</v>
      </c>
      <c r="E26" s="505">
        <v>1.1774193548387097</v>
      </c>
      <c r="F26" s="558" t="s">
        <v>163</v>
      </c>
      <c r="G26" s="558" t="s">
        <v>258</v>
      </c>
      <c r="H26" s="559" t="s">
        <v>163</v>
      </c>
      <c r="I26" s="508">
        <v>0.473469387755102</v>
      </c>
      <c r="J26" s="560" t="s">
        <v>163</v>
      </c>
      <c r="K26" s="508">
        <v>0.23664122137404581</v>
      </c>
      <c r="L26" s="510" t="s">
        <v>164</v>
      </c>
      <c r="M26" s="511"/>
      <c r="Q26" s="644"/>
      <c r="R26" s="556"/>
      <c r="S26" s="428"/>
      <c r="T26" s="429" t="s">
        <v>126</v>
      </c>
      <c r="U26" s="1137" t="s">
        <v>163</v>
      </c>
    </row>
    <row r="27" spans="1:22" ht="22.5" customHeight="1" thickTop="1" thickBot="1">
      <c r="A27" s="606" t="s">
        <v>200</v>
      </c>
      <c r="B27" s="649"/>
      <c r="C27" s="567">
        <v>0.97678275290215588</v>
      </c>
      <c r="D27" s="563">
        <v>0.75344651952461794</v>
      </c>
      <c r="E27" s="563">
        <v>0.77219135577947218</v>
      </c>
      <c r="F27" s="650">
        <v>0.66017613909308204</v>
      </c>
      <c r="G27" s="650">
        <v>1.3457176609399848</v>
      </c>
      <c r="H27" s="651">
        <v>1.0331963114543805</v>
      </c>
      <c r="I27" s="652">
        <v>0.71931114679962183</v>
      </c>
      <c r="J27" s="567">
        <v>1.1904984735414654</v>
      </c>
      <c r="K27" s="568">
        <v>0.94053359772860445</v>
      </c>
      <c r="L27" s="520" t="s">
        <v>41</v>
      </c>
      <c r="M27" s="521">
        <v>1.0434750000000002</v>
      </c>
      <c r="Q27" s="644"/>
      <c r="R27" s="556"/>
      <c r="S27" s="606" t="s">
        <v>200</v>
      </c>
      <c r="T27" s="649"/>
      <c r="U27" s="522">
        <v>0.7666690625074869</v>
      </c>
      <c r="V27" s="297"/>
    </row>
    <row r="28" spans="1:22" ht="13.5" customHeight="1" thickBot="1">
      <c r="A28" s="32"/>
      <c r="B28" s="32"/>
      <c r="C28" s="523"/>
      <c r="D28" s="524"/>
      <c r="E28" s="29"/>
      <c r="F28" s="29"/>
      <c r="G28" s="29"/>
      <c r="H28" s="29"/>
      <c r="I28" s="29"/>
      <c r="J28" s="1217"/>
      <c r="K28" s="1217"/>
      <c r="L28" s="29"/>
      <c r="M28" s="29"/>
      <c r="Q28" s="644"/>
      <c r="R28" s="361"/>
      <c r="S28" s="32"/>
      <c r="T28" s="32"/>
      <c r="U28" s="29"/>
    </row>
    <row r="29" spans="1:22" ht="22.5" customHeight="1" thickBot="1">
      <c r="A29" s="1206"/>
      <c r="B29" s="1207"/>
      <c r="C29" s="57" t="str">
        <f>C5</f>
        <v>Full (A)</v>
      </c>
      <c r="D29" s="525" t="s">
        <v>50</v>
      </c>
      <c r="E29" s="212" t="str">
        <f>E20</f>
        <v>Q1 (A)</v>
      </c>
      <c r="F29" s="302" t="str">
        <f t="shared" ref="F29:K29" si="0">F20</f>
        <v>Q2 (A)</v>
      </c>
      <c r="G29" s="213" t="str">
        <f t="shared" si="0"/>
        <v>Q3 (A)</v>
      </c>
      <c r="H29" s="51" t="str">
        <f t="shared" si="0"/>
        <v xml:space="preserve">Q4 (A) </v>
      </c>
      <c r="I29" s="57" t="str">
        <f t="shared" si="0"/>
        <v>1st H (A)</v>
      </c>
      <c r="J29" s="57" t="str">
        <f t="shared" si="0"/>
        <v xml:space="preserve">2nd H (A) </v>
      </c>
      <c r="K29" s="302" t="str">
        <f t="shared" si="0"/>
        <v>Full (A)</v>
      </c>
      <c r="L29" s="526"/>
      <c r="M29" s="63" t="str">
        <f>IAB!M29</f>
        <v>Full (A)</v>
      </c>
      <c r="Q29" s="644"/>
      <c r="R29" s="569"/>
      <c r="S29" s="1206"/>
      <c r="T29" s="1207"/>
      <c r="U29" s="221" t="s">
        <v>64</v>
      </c>
    </row>
    <row r="30" spans="1:22" ht="22.5" customHeight="1" thickTop="1" thickBot="1">
      <c r="A30" s="527" t="s">
        <v>115</v>
      </c>
      <c r="B30" s="653"/>
      <c r="C30" s="654" t="s">
        <v>163</v>
      </c>
      <c r="D30" s="654" t="s">
        <v>163</v>
      </c>
      <c r="E30" s="611" t="s">
        <v>163</v>
      </c>
      <c r="F30" s="655" t="s">
        <v>163</v>
      </c>
      <c r="G30" s="613" t="s">
        <v>163</v>
      </c>
      <c r="H30" s="656" t="s">
        <v>163</v>
      </c>
      <c r="I30" s="655" t="s">
        <v>163</v>
      </c>
      <c r="J30" s="657" t="s">
        <v>163</v>
      </c>
      <c r="K30" s="657" t="s">
        <v>163</v>
      </c>
      <c r="L30" s="533" t="s">
        <v>115</v>
      </c>
      <c r="M30" s="1025" t="s">
        <v>163</v>
      </c>
      <c r="N30" s="297"/>
      <c r="Q30" s="644"/>
      <c r="R30" s="556"/>
      <c r="S30" s="527" t="s">
        <v>178</v>
      </c>
      <c r="T30" s="653"/>
      <c r="U30" s="1093" t="s">
        <v>163</v>
      </c>
      <c r="V30" s="297"/>
    </row>
    <row r="31" spans="1:22" ht="14.25" customHeight="1">
      <c r="R31" s="361"/>
      <c r="S31" s="361"/>
      <c r="T31" s="361"/>
    </row>
    <row r="32" spans="1:22" s="480" customFormat="1" ht="15" customHeight="1">
      <c r="A32" s="1212" t="s">
        <v>165</v>
      </c>
      <c r="B32" s="1212"/>
      <c r="C32" s="1212"/>
      <c r="D32" s="1212"/>
      <c r="E32" s="1212"/>
      <c r="F32" s="1212"/>
      <c r="G32" s="1212"/>
      <c r="H32" s="1212"/>
      <c r="I32" s="1212"/>
      <c r="J32" s="1212"/>
      <c r="K32" s="1212"/>
      <c r="L32" s="1212"/>
      <c r="M32" s="524"/>
      <c r="U32" s="24"/>
    </row>
    <row r="33" spans="1:21" s="480" customFormat="1" ht="15" customHeight="1">
      <c r="A33" s="1212"/>
      <c r="B33" s="1212"/>
      <c r="C33" s="1212"/>
      <c r="D33" s="1212"/>
      <c r="E33" s="1212"/>
      <c r="F33" s="1212"/>
      <c r="G33" s="1212"/>
      <c r="H33" s="1212"/>
      <c r="I33" s="1212"/>
      <c r="J33" s="1212"/>
      <c r="K33" s="1212"/>
      <c r="L33" s="1212"/>
      <c r="M33" s="524"/>
      <c r="U33" s="24"/>
    </row>
    <row r="34" spans="1:21" s="29" customFormat="1" ht="15" customHeight="1">
      <c r="A34" s="29" t="s">
        <v>189</v>
      </c>
      <c r="U34" s="24"/>
    </row>
    <row r="35" spans="1:21" s="29" customFormat="1" ht="15" customHeight="1">
      <c r="A35" s="29" t="s">
        <v>190</v>
      </c>
      <c r="U35" s="24"/>
    </row>
    <row r="36" spans="1:21" ht="15" customHeight="1">
      <c r="A36" s="361" t="s">
        <v>267</v>
      </c>
    </row>
  </sheetData>
  <mergeCells count="25">
    <mergeCell ref="J28:K28"/>
    <mergeCell ref="A29:B29"/>
    <mergeCell ref="S29:T29"/>
    <mergeCell ref="A32:L33"/>
    <mergeCell ref="M18:M19"/>
    <mergeCell ref="S18:T18"/>
    <mergeCell ref="U18:U19"/>
    <mergeCell ref="A19:B19"/>
    <mergeCell ref="S19:T19"/>
    <mergeCell ref="A20:B20"/>
    <mergeCell ref="S20:T20"/>
    <mergeCell ref="A5:B5"/>
    <mergeCell ref="A14:B14"/>
    <mergeCell ref="A17:L17"/>
    <mergeCell ref="A18:B18"/>
    <mergeCell ref="C18:C19"/>
    <mergeCell ref="D18:D19"/>
    <mergeCell ref="E18:K19"/>
    <mergeCell ref="E4:K4"/>
    <mergeCell ref="N4:T4"/>
    <mergeCell ref="E2:K2"/>
    <mergeCell ref="N2:T2"/>
    <mergeCell ref="A3:B3"/>
    <mergeCell ref="E3:K3"/>
    <mergeCell ref="N3:T3"/>
  </mergeCells>
  <phoneticPr fontId="3"/>
  <printOptions horizontalCentered="1"/>
  <pageMargins left="0.11811023622047245" right="0.11811023622047245" top="0.51181102362204722" bottom="0.19685039370078741" header="0.51181102362204722" footer="0.11811023622047245"/>
  <pageSetup paperSize="9" scale="56" orientation="landscape" r:id="rId1"/>
  <headerFooter scaleWithDoc="0" alignWithMargins="0">
    <oddFooter>&amp;C8&amp;ROther　   Summary of Operations</oddFooter>
  </headerFooter>
  <ignoredErrors>
    <ignoredError sqref="H20"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showGridLines="0" zoomScale="70" zoomScaleNormal="70" zoomScaleSheetLayoutView="70" workbookViewId="0"/>
  </sheetViews>
  <sheetFormatPr defaultColWidth="9" defaultRowHeight="22.5" customHeight="1"/>
  <cols>
    <col min="1" max="2" width="8.6640625" style="24" customWidth="1"/>
    <col min="3" max="3" width="11" style="24" customWidth="1"/>
    <col min="4" max="4" width="11.109375" style="24" customWidth="1"/>
    <col min="5" max="7" width="11" style="24" customWidth="1"/>
    <col min="8" max="8" width="11.77734375" style="24" customWidth="1"/>
    <col min="9" max="11" width="11" style="24" customWidth="1"/>
    <col min="12" max="13" width="18.88671875" style="24" customWidth="1"/>
    <col min="14" max="20" width="11.109375" style="24" customWidth="1"/>
    <col min="21" max="21" width="18.88671875" style="24" customWidth="1"/>
    <col min="22" max="16384" width="9" style="24"/>
  </cols>
  <sheetData>
    <row r="1" spans="1:21" ht="22.5" customHeight="1" thickBot="1">
      <c r="A1" s="33"/>
      <c r="B1" s="33"/>
      <c r="C1" s="33"/>
      <c r="D1" s="33"/>
      <c r="E1" s="33"/>
      <c r="F1" s="33"/>
      <c r="G1" s="33"/>
      <c r="H1" s="33"/>
      <c r="I1" s="33"/>
      <c r="J1" s="33"/>
      <c r="K1" s="33"/>
      <c r="L1" s="33"/>
      <c r="M1" s="33"/>
      <c r="N1" s="33"/>
      <c r="O1" s="33"/>
      <c r="P1" s="33"/>
      <c r="Q1" s="33"/>
      <c r="R1" s="33"/>
      <c r="T1" s="35"/>
      <c r="U1" s="1006" t="s">
        <v>244</v>
      </c>
    </row>
    <row r="2" spans="1:21" ht="22.5" customHeight="1">
      <c r="A2" s="1226" t="s">
        <v>201</v>
      </c>
      <c r="B2" s="1227"/>
      <c r="C2" s="38" t="str">
        <f>'Total PL'!C2</f>
        <v>FY15</v>
      </c>
      <c r="D2" s="39" t="s">
        <v>173</v>
      </c>
      <c r="E2" s="1147" t="str">
        <f>'Total PL'!E2</f>
        <v>FY17</v>
      </c>
      <c r="F2" s="1148"/>
      <c r="G2" s="1148"/>
      <c r="H2" s="1148"/>
      <c r="I2" s="1148"/>
      <c r="J2" s="1148"/>
      <c r="K2" s="1149"/>
      <c r="L2" s="378" t="str">
        <f>'Total PL'!L2</f>
        <v>FY18</v>
      </c>
      <c r="M2" s="378" t="str">
        <f>'Total PL'!M2</f>
        <v>FY18</v>
      </c>
      <c r="N2" s="1150" t="str">
        <f>'Total PL'!N2</f>
        <v>FY18</v>
      </c>
      <c r="O2" s="1151"/>
      <c r="P2" s="1151"/>
      <c r="Q2" s="1151"/>
      <c r="R2" s="1151"/>
      <c r="S2" s="1151"/>
      <c r="T2" s="1202"/>
      <c r="U2" s="41" t="str">
        <f>'Total PL'!U2</f>
        <v>FY19</v>
      </c>
    </row>
    <row r="3" spans="1:21" ht="22.5" customHeight="1">
      <c r="A3" s="1228"/>
      <c r="B3" s="1229"/>
      <c r="C3" s="42" t="str">
        <f>'Total PL'!C3</f>
        <v>Actual</v>
      </c>
      <c r="D3" s="43" t="s">
        <v>168</v>
      </c>
      <c r="E3" s="1177" t="str">
        <f>'Total PL'!E3:K3</f>
        <v xml:space="preserve">Actual </v>
      </c>
      <c r="F3" s="1156"/>
      <c r="G3" s="1156"/>
      <c r="H3" s="1156"/>
      <c r="I3" s="1156"/>
      <c r="J3" s="1156"/>
      <c r="K3" s="1157"/>
      <c r="L3" s="380" t="str">
        <f>'Total PL'!L3</f>
        <v>Plan</v>
      </c>
      <c r="M3" s="380" t="str">
        <f>'Total PL'!M3</f>
        <v>Previous Estimates</v>
      </c>
      <c r="N3" s="1204" t="str">
        <f>'Total PL'!N3</f>
        <v>Actual</v>
      </c>
      <c r="O3" s="1159"/>
      <c r="P3" s="1159"/>
      <c r="Q3" s="1159"/>
      <c r="R3" s="1159"/>
      <c r="S3" s="1159"/>
      <c r="T3" s="1205"/>
      <c r="U3" s="299" t="str">
        <f>'Total PL'!U3</f>
        <v>Plan</v>
      </c>
    </row>
    <row r="4" spans="1:21" ht="22.5" customHeight="1" thickBot="1">
      <c r="A4" s="1228"/>
      <c r="B4" s="1229"/>
      <c r="C4" s="384"/>
      <c r="D4" s="385"/>
      <c r="E4" s="1197"/>
      <c r="F4" s="1198"/>
      <c r="G4" s="1156"/>
      <c r="H4" s="1198"/>
      <c r="I4" s="1198"/>
      <c r="J4" s="1156"/>
      <c r="K4" s="1199"/>
      <c r="L4" s="386" t="str">
        <f>'Total PL'!L4</f>
        <v>(Announced Apr 26)</v>
      </c>
      <c r="M4" s="386" t="str">
        <f>'Total PL'!M4</f>
        <v>(Announced Jan 30)</v>
      </c>
      <c r="N4" s="1224" t="str">
        <f>'Total PL'!N4:T4</f>
        <v>(Announced Apr 24)</v>
      </c>
      <c r="O4" s="1225"/>
      <c r="P4" s="1225"/>
      <c r="Q4" s="1225"/>
      <c r="R4" s="1159"/>
      <c r="S4" s="1159"/>
      <c r="T4" s="1205"/>
      <c r="U4" s="534" t="str">
        <f>'Total PL'!U4</f>
        <v>(Announced Apr 24)</v>
      </c>
    </row>
    <row r="5" spans="1:21" ht="22.5" customHeight="1" thickBot="1">
      <c r="A5" s="1160" t="s">
        <v>157</v>
      </c>
      <c r="B5" s="1161"/>
      <c r="C5" s="388" t="str">
        <f>'Total PL'!C5</f>
        <v>Full (A)</v>
      </c>
      <c r="D5" s="57" t="s">
        <v>50</v>
      </c>
      <c r="E5" s="53" t="str">
        <f>'Total PL'!E5</f>
        <v>Q1 (A)</v>
      </c>
      <c r="F5" s="54" t="str">
        <f>'Total PL'!F5</f>
        <v>Q2 (A)</v>
      </c>
      <c r="G5" s="54" t="str">
        <f>'Total PL'!G5</f>
        <v>Q3 (A)</v>
      </c>
      <c r="H5" s="52" t="str">
        <f>'Total PL'!H5</f>
        <v>Q4 (A)</v>
      </c>
      <c r="I5" s="57" t="str">
        <f>'Total PL'!I5</f>
        <v>1st H (A)</v>
      </c>
      <c r="J5" s="57" t="str">
        <f>'Total PL'!J5</f>
        <v>2nd H (A)</v>
      </c>
      <c r="K5" s="51" t="str">
        <f>'Total PL'!K5</f>
        <v>Full (A)</v>
      </c>
      <c r="L5" s="389" t="str">
        <f>'Total PL'!L5</f>
        <v xml:space="preserve">Full (P) </v>
      </c>
      <c r="M5" s="389" t="str">
        <f>IAB!M5</f>
        <v xml:space="preserve">Full (E) </v>
      </c>
      <c r="N5" s="576" t="str">
        <f>'Total PL'!N5</f>
        <v>Q1 (A)</v>
      </c>
      <c r="O5" s="577" t="str">
        <f>'Total PL'!O5</f>
        <v>Q2 (A)</v>
      </c>
      <c r="P5" s="61" t="str">
        <f>'Total PL'!P5</f>
        <v>Q3 (A)</v>
      </c>
      <c r="Q5" s="577" t="str">
        <f>'Total PL'!Q5</f>
        <v>Q4 (A)</v>
      </c>
      <c r="R5" s="63" t="str">
        <f>'Total PL'!R5</f>
        <v>1st H (A)</v>
      </c>
      <c r="S5" s="63" t="str">
        <f>'Total PL'!S5</f>
        <v>2nd H (A)</v>
      </c>
      <c r="T5" s="220" t="str">
        <f>'Total PL'!T5</f>
        <v>Full (A)</v>
      </c>
      <c r="U5" s="535" t="str">
        <f>'Total PL'!U5</f>
        <v>Full (P)</v>
      </c>
    </row>
    <row r="6" spans="1:21" ht="22.5" customHeight="1" thickTop="1">
      <c r="A6" s="396"/>
      <c r="B6" s="397" t="s">
        <v>158</v>
      </c>
      <c r="C6" s="399">
        <v>67.03</v>
      </c>
      <c r="D6" s="399">
        <v>63.75</v>
      </c>
      <c r="E6" s="399">
        <v>16.239999999999998</v>
      </c>
      <c r="F6" s="401">
        <v>8.9000000000000021</v>
      </c>
      <c r="G6" s="587">
        <v>14.469999999999999</v>
      </c>
      <c r="H6" s="403">
        <v>1.0300000000000011</v>
      </c>
      <c r="I6" s="536">
        <v>25.14</v>
      </c>
      <c r="J6" s="536">
        <v>15.5</v>
      </c>
      <c r="K6" s="403">
        <v>40.64</v>
      </c>
      <c r="L6" s="410">
        <v>50</v>
      </c>
      <c r="M6" s="405"/>
      <c r="N6" s="404">
        <v>8.74</v>
      </c>
      <c r="O6" s="579">
        <v>10.28</v>
      </c>
      <c r="P6" s="407">
        <v>14.680000000000003</v>
      </c>
      <c r="Q6" s="580">
        <v>10.669999999999995</v>
      </c>
      <c r="R6" s="409">
        <v>19.02</v>
      </c>
      <c r="S6" s="409">
        <v>25.349999999999998</v>
      </c>
      <c r="T6" s="411">
        <v>44.37</v>
      </c>
      <c r="U6" s="537">
        <v>20</v>
      </c>
    </row>
    <row r="7" spans="1:21" ht="22.5" customHeight="1">
      <c r="A7" s="413"/>
      <c r="B7" s="108" t="s">
        <v>122</v>
      </c>
      <c r="C7" s="109">
        <v>-0.02</v>
      </c>
      <c r="D7" s="109">
        <v>0</v>
      </c>
      <c r="E7" s="111">
        <v>0</v>
      </c>
      <c r="F7" s="538">
        <v>0</v>
      </c>
      <c r="G7" s="112">
        <v>0</v>
      </c>
      <c r="H7" s="588">
        <v>0</v>
      </c>
      <c r="I7" s="109">
        <v>0</v>
      </c>
      <c r="J7" s="109">
        <v>0</v>
      </c>
      <c r="K7" s="109">
        <v>0</v>
      </c>
      <c r="L7" s="539">
        <v>0</v>
      </c>
      <c r="M7" s="418"/>
      <c r="N7" s="419">
        <v>0</v>
      </c>
      <c r="O7" s="589">
        <v>0</v>
      </c>
      <c r="P7" s="117">
        <v>0</v>
      </c>
      <c r="Q7" s="582">
        <v>0</v>
      </c>
      <c r="R7" s="115">
        <v>0</v>
      </c>
      <c r="S7" s="115">
        <v>0</v>
      </c>
      <c r="T7" s="115">
        <v>0</v>
      </c>
      <c r="U7" s="119">
        <v>0</v>
      </c>
    </row>
    <row r="8" spans="1:21" ht="22.5" customHeight="1">
      <c r="A8" s="413"/>
      <c r="B8" s="108" t="s">
        <v>123</v>
      </c>
      <c r="C8" s="422">
        <v>0</v>
      </c>
      <c r="D8" s="422">
        <v>-0.25</v>
      </c>
      <c r="E8" s="422">
        <v>0</v>
      </c>
      <c r="F8" s="423">
        <v>0</v>
      </c>
      <c r="G8" s="112">
        <v>0</v>
      </c>
      <c r="H8" s="110">
        <v>0</v>
      </c>
      <c r="I8" s="109">
        <v>0</v>
      </c>
      <c r="J8" s="109">
        <v>0</v>
      </c>
      <c r="K8" s="110">
        <v>0</v>
      </c>
      <c r="L8" s="424">
        <v>0</v>
      </c>
      <c r="M8" s="418"/>
      <c r="N8" s="424">
        <v>0</v>
      </c>
      <c r="O8" s="425">
        <v>0</v>
      </c>
      <c r="P8" s="117">
        <v>0</v>
      </c>
      <c r="Q8" s="420">
        <v>0</v>
      </c>
      <c r="R8" s="115">
        <v>0</v>
      </c>
      <c r="S8" s="115">
        <v>0</v>
      </c>
      <c r="T8" s="114">
        <v>0</v>
      </c>
      <c r="U8" s="119">
        <v>0</v>
      </c>
    </row>
    <row r="9" spans="1:21" ht="22.5" customHeight="1">
      <c r="A9" s="413"/>
      <c r="B9" s="108" t="s">
        <v>124</v>
      </c>
      <c r="C9" s="422">
        <v>1.81</v>
      </c>
      <c r="D9" s="422">
        <v>4.91</v>
      </c>
      <c r="E9" s="422">
        <v>0</v>
      </c>
      <c r="F9" s="423">
        <v>0</v>
      </c>
      <c r="G9" s="112">
        <v>0</v>
      </c>
      <c r="H9" s="110">
        <v>0</v>
      </c>
      <c r="I9" s="109">
        <v>0</v>
      </c>
      <c r="J9" s="109">
        <v>0</v>
      </c>
      <c r="K9" s="110">
        <v>0</v>
      </c>
      <c r="L9" s="424">
        <v>0</v>
      </c>
      <c r="M9" s="418"/>
      <c r="N9" s="424">
        <v>0</v>
      </c>
      <c r="O9" s="425">
        <v>0</v>
      </c>
      <c r="P9" s="117">
        <v>0</v>
      </c>
      <c r="Q9" s="420">
        <v>0</v>
      </c>
      <c r="R9" s="115">
        <v>0</v>
      </c>
      <c r="S9" s="115">
        <v>0</v>
      </c>
      <c r="T9" s="114">
        <v>0</v>
      </c>
      <c r="U9" s="119">
        <v>0</v>
      </c>
    </row>
    <row r="10" spans="1:21" ht="22.5" customHeight="1">
      <c r="A10" s="427"/>
      <c r="B10" s="108" t="s">
        <v>125</v>
      </c>
      <c r="C10" s="422">
        <v>0.24</v>
      </c>
      <c r="D10" s="422">
        <v>0.66</v>
      </c>
      <c r="E10" s="422">
        <v>0</v>
      </c>
      <c r="F10" s="423">
        <v>0</v>
      </c>
      <c r="G10" s="112">
        <v>0</v>
      </c>
      <c r="H10" s="110">
        <v>0</v>
      </c>
      <c r="I10" s="109">
        <v>0</v>
      </c>
      <c r="J10" s="109">
        <v>0</v>
      </c>
      <c r="K10" s="110">
        <v>0</v>
      </c>
      <c r="L10" s="424">
        <v>0</v>
      </c>
      <c r="M10" s="418"/>
      <c r="N10" s="424">
        <v>0</v>
      </c>
      <c r="O10" s="425">
        <v>0</v>
      </c>
      <c r="P10" s="117">
        <v>0</v>
      </c>
      <c r="Q10" s="420">
        <v>0</v>
      </c>
      <c r="R10" s="115">
        <v>0</v>
      </c>
      <c r="S10" s="115">
        <v>0</v>
      </c>
      <c r="T10" s="114">
        <v>0</v>
      </c>
      <c r="U10" s="119">
        <v>0</v>
      </c>
    </row>
    <row r="11" spans="1:21" ht="22.5" customHeight="1" thickBot="1">
      <c r="A11" s="428"/>
      <c r="B11" s="429" t="s">
        <v>126</v>
      </c>
      <c r="C11" s="430">
        <v>17.72</v>
      </c>
      <c r="D11" s="430">
        <v>8.49</v>
      </c>
      <c r="E11" s="430">
        <v>1.97</v>
      </c>
      <c r="F11" s="431">
        <v>2.4400000000000004</v>
      </c>
      <c r="G11" s="432">
        <v>2.3999999999999995</v>
      </c>
      <c r="H11" s="433">
        <v>4.2700000000000005</v>
      </c>
      <c r="I11" s="434">
        <v>4.41</v>
      </c>
      <c r="J11" s="434">
        <v>6.67</v>
      </c>
      <c r="K11" s="433">
        <v>11.08</v>
      </c>
      <c r="L11" s="435">
        <v>5</v>
      </c>
      <c r="M11" s="436"/>
      <c r="N11" s="435">
        <v>2.2400000000000002</v>
      </c>
      <c r="O11" s="437">
        <v>2.5</v>
      </c>
      <c r="P11" s="438">
        <v>2.33</v>
      </c>
      <c r="Q11" s="439">
        <v>0.83000000000000007</v>
      </c>
      <c r="R11" s="440">
        <v>4.74</v>
      </c>
      <c r="S11" s="440">
        <v>3.16</v>
      </c>
      <c r="T11" s="441">
        <v>7.9</v>
      </c>
      <c r="U11" s="540">
        <v>0</v>
      </c>
    </row>
    <row r="12" spans="1:21" ht="22.5" customHeight="1" thickTop="1" thickBot="1">
      <c r="A12" s="606" t="s">
        <v>41</v>
      </c>
      <c r="B12" s="541"/>
      <c r="C12" s="123">
        <v>86.78</v>
      </c>
      <c r="D12" s="445">
        <v>77.56</v>
      </c>
      <c r="E12" s="542">
        <v>18.209999999999997</v>
      </c>
      <c r="F12" s="126">
        <v>11.340000000000003</v>
      </c>
      <c r="G12" s="126">
        <v>16.869999999999997</v>
      </c>
      <c r="H12" s="543">
        <v>5.3000000000000016</v>
      </c>
      <c r="I12" s="123">
        <v>29.55</v>
      </c>
      <c r="J12" s="123">
        <v>22.17</v>
      </c>
      <c r="K12" s="403">
        <v>51.72</v>
      </c>
      <c r="L12" s="451">
        <v>55</v>
      </c>
      <c r="M12" s="447">
        <v>45</v>
      </c>
      <c r="N12" s="620">
        <v>10.98</v>
      </c>
      <c r="O12" s="621">
        <v>12.780000000000001</v>
      </c>
      <c r="P12" s="449">
        <v>17.010000000000005</v>
      </c>
      <c r="Q12" s="450">
        <v>11.499999999999989</v>
      </c>
      <c r="R12" s="451">
        <v>23.76</v>
      </c>
      <c r="S12" s="451">
        <v>28.509999999999994</v>
      </c>
      <c r="T12" s="451">
        <v>52.269999999999996</v>
      </c>
      <c r="U12" s="544">
        <v>20</v>
      </c>
    </row>
    <row r="13" spans="1:21" s="661" customFormat="1" ht="13.5" customHeight="1" thickBot="1">
      <c r="A13" s="658"/>
      <c r="B13" s="659"/>
      <c r="C13" s="660"/>
      <c r="D13" s="455"/>
      <c r="E13" s="660"/>
      <c r="F13" s="660"/>
      <c r="G13" s="660"/>
      <c r="H13" s="660"/>
      <c r="I13" s="660"/>
      <c r="J13" s="660"/>
      <c r="K13" s="660"/>
      <c r="L13" s="660"/>
      <c r="M13" s="456"/>
      <c r="N13" s="658"/>
      <c r="O13" s="658"/>
      <c r="P13" s="658"/>
      <c r="Q13" s="658"/>
      <c r="R13" s="658"/>
      <c r="S13" s="658"/>
      <c r="T13" s="658"/>
      <c r="U13" s="297"/>
    </row>
    <row r="14" spans="1:21" ht="22.5" customHeight="1" thickBot="1">
      <c r="A14" s="1206"/>
      <c r="B14" s="1207"/>
      <c r="C14" s="212" t="str">
        <f>'Total PL'!C5</f>
        <v>Full (A)</v>
      </c>
      <c r="D14" s="212" t="s">
        <v>50</v>
      </c>
      <c r="E14" s="212" t="str">
        <f>'Total PL'!E5</f>
        <v>Q1 (A)</v>
      </c>
      <c r="F14" s="213" t="str">
        <f>'Total PL'!F5</f>
        <v>Q2 (A)</v>
      </c>
      <c r="G14" s="213" t="str">
        <f>'Total PL'!G5</f>
        <v>Q3 (A)</v>
      </c>
      <c r="H14" s="51" t="str">
        <f>'Total PL'!H5</f>
        <v>Q4 (A)</v>
      </c>
      <c r="I14" s="57" t="str">
        <f>'Total PL'!I5</f>
        <v>1st H (A)</v>
      </c>
      <c r="J14" s="57" t="str">
        <f>'Total PL'!J5</f>
        <v>2nd H (A)</v>
      </c>
      <c r="K14" s="51" t="str">
        <f>'Total PL'!K5</f>
        <v>Full (A)</v>
      </c>
      <c r="L14" s="457" t="str">
        <f>L5</f>
        <v xml:space="preserve">Full (P) </v>
      </c>
      <c r="M14" s="457" t="str">
        <f>IAB!M14</f>
        <v xml:space="preserve">Full (E) </v>
      </c>
      <c r="N14" s="217" t="str">
        <f>'Total PL'!N5</f>
        <v>Q1 (A)</v>
      </c>
      <c r="O14" s="216" t="str">
        <f>'Total PL'!O5</f>
        <v>Q2 (A)</v>
      </c>
      <c r="P14" s="219" t="str">
        <f>'Total PL'!P5</f>
        <v>Q3 (A)</v>
      </c>
      <c r="Q14" s="220" t="str">
        <f>'Total PL'!Q5</f>
        <v>Q4 (A)</v>
      </c>
      <c r="R14" s="63" t="str">
        <f>'Total PL'!R5</f>
        <v>1st H (A)</v>
      </c>
      <c r="S14" s="63" t="str">
        <f>'Total PL'!S5</f>
        <v>2nd H (A)</v>
      </c>
      <c r="T14" s="63" t="str">
        <f>'Total PL'!T5</f>
        <v>Full (A)</v>
      </c>
      <c r="U14" s="221" t="str">
        <f>U5</f>
        <v>Full (P)</v>
      </c>
    </row>
    <row r="15" spans="1:21" ht="22.5" customHeight="1" thickTop="1">
      <c r="A15" s="662" t="s">
        <v>115</v>
      </c>
      <c r="B15" s="623"/>
      <c r="C15" s="461">
        <v>-100.98087362</v>
      </c>
      <c r="D15" s="461">
        <v>-141.29394959999999</v>
      </c>
      <c r="E15" s="663">
        <v>-32.346042556865228</v>
      </c>
      <c r="F15" s="626">
        <v>-50.324617747787073</v>
      </c>
      <c r="G15" s="462">
        <v>-45.092379174538621</v>
      </c>
      <c r="H15" s="664">
        <v>-81.010589123717182</v>
      </c>
      <c r="I15" s="628">
        <v>-82.670660304652301</v>
      </c>
      <c r="J15" s="461">
        <v>-126.1029682982558</v>
      </c>
      <c r="K15" s="461">
        <v>-209</v>
      </c>
      <c r="L15" s="631">
        <v>-245</v>
      </c>
      <c r="M15" s="466">
        <v>-215</v>
      </c>
      <c r="N15" s="466">
        <v>-36.04</v>
      </c>
      <c r="O15" s="467">
        <v>-43.98</v>
      </c>
      <c r="P15" s="467">
        <v>-53.910000000000011</v>
      </c>
      <c r="Q15" s="468">
        <v>-56.799999999999983</v>
      </c>
      <c r="R15" s="469">
        <v>-80.02</v>
      </c>
      <c r="S15" s="469">
        <v>-110.71</v>
      </c>
      <c r="T15" s="470">
        <v>-190.73</v>
      </c>
      <c r="U15" s="550">
        <v>-250</v>
      </c>
    </row>
    <row r="16" spans="1:21" ht="22.5" customHeight="1" thickBot="1">
      <c r="A16" s="472" t="s">
        <v>153</v>
      </c>
      <c r="B16" s="633"/>
      <c r="C16" s="634" t="s">
        <v>163</v>
      </c>
      <c r="D16" s="594" t="s">
        <v>163</v>
      </c>
      <c r="E16" s="665" t="s">
        <v>163</v>
      </c>
      <c r="F16" s="666" t="s">
        <v>163</v>
      </c>
      <c r="G16" s="596" t="s">
        <v>163</v>
      </c>
      <c r="H16" s="667" t="s">
        <v>163</v>
      </c>
      <c r="I16" s="668" t="s">
        <v>163</v>
      </c>
      <c r="J16" s="634" t="s">
        <v>163</v>
      </c>
      <c r="K16" s="634" t="s">
        <v>163</v>
      </c>
      <c r="L16" s="643" t="s">
        <v>163</v>
      </c>
      <c r="M16" s="598" t="s">
        <v>163</v>
      </c>
      <c r="N16" s="598" t="s">
        <v>163</v>
      </c>
      <c r="O16" s="599" t="s">
        <v>163</v>
      </c>
      <c r="P16" s="599" t="s">
        <v>163</v>
      </c>
      <c r="Q16" s="669" t="s">
        <v>163</v>
      </c>
      <c r="R16" s="600" t="s">
        <v>163</v>
      </c>
      <c r="S16" s="600" t="s">
        <v>163</v>
      </c>
      <c r="T16" s="636" t="s">
        <v>163</v>
      </c>
      <c r="U16" s="1094" t="s">
        <v>256</v>
      </c>
    </row>
    <row r="17" spans="1:21" ht="13.5" customHeight="1" thickBot="1">
      <c r="A17" s="1218"/>
      <c r="B17" s="1218"/>
      <c r="C17" s="1218"/>
      <c r="D17" s="1218"/>
      <c r="E17" s="1218"/>
      <c r="F17" s="1218"/>
      <c r="G17" s="1218"/>
      <c r="H17" s="1218"/>
      <c r="I17" s="1218"/>
      <c r="J17" s="1218"/>
      <c r="K17" s="1218"/>
      <c r="L17" s="1218"/>
      <c r="M17" s="480"/>
      <c r="R17" s="615"/>
    </row>
    <row r="18" spans="1:21" ht="40.5" customHeight="1">
      <c r="A18" s="1226" t="s">
        <v>201</v>
      </c>
      <c r="B18" s="1209"/>
      <c r="C18" s="1172" t="str">
        <f>'Total PL'!$C$37</f>
        <v>FY16 (A) /
FY15 (A)</v>
      </c>
      <c r="D18" s="1172" t="s">
        <v>96</v>
      </c>
      <c r="E18" s="1175" t="str">
        <f>'Total PL'!$E$37</f>
        <v>FY18 (A)  / 
FY17 (A)</v>
      </c>
      <c r="F18" s="1176"/>
      <c r="G18" s="1176"/>
      <c r="H18" s="1176"/>
      <c r="I18" s="1176"/>
      <c r="J18" s="1176"/>
      <c r="K18" s="1176"/>
      <c r="L18" s="670" t="s">
        <v>201</v>
      </c>
      <c r="M18" s="1181" t="str">
        <f>IAB!M18</f>
        <v>FY18 (A) / 
FY18 (Previous E)</v>
      </c>
      <c r="Q18" s="644"/>
      <c r="R18" s="553"/>
      <c r="S18" s="1226" t="s">
        <v>201</v>
      </c>
      <c r="T18" s="1209"/>
      <c r="U18" s="1213" t="s">
        <v>156</v>
      </c>
    </row>
    <row r="19" spans="1:21" ht="25.5" customHeight="1" thickBot="1">
      <c r="A19" s="1215" t="s">
        <v>157</v>
      </c>
      <c r="B19" s="1216"/>
      <c r="C19" s="1173"/>
      <c r="D19" s="1174"/>
      <c r="E19" s="1177"/>
      <c r="F19" s="1178"/>
      <c r="G19" s="1178"/>
      <c r="H19" s="1178"/>
      <c r="I19" s="1178"/>
      <c r="J19" s="1178"/>
      <c r="K19" s="1178"/>
      <c r="L19" s="482" t="s">
        <v>157</v>
      </c>
      <c r="M19" s="1182"/>
      <c r="Q19" s="671"/>
      <c r="R19" s="554"/>
      <c r="S19" s="1215" t="s">
        <v>157</v>
      </c>
      <c r="T19" s="1216"/>
      <c r="U19" s="1222"/>
    </row>
    <row r="20" spans="1:21" ht="22.5" customHeight="1" thickBot="1">
      <c r="A20" s="1160" t="s">
        <v>101</v>
      </c>
      <c r="B20" s="1161"/>
      <c r="C20" s="57" t="str">
        <f>C5</f>
        <v>Full (A)</v>
      </c>
      <c r="D20" s="57" t="s">
        <v>50</v>
      </c>
      <c r="E20" s="53" t="str">
        <f>E5</f>
        <v>Q1 (A)</v>
      </c>
      <c r="F20" s="301" t="str">
        <f>F5</f>
        <v>Q2 (A)</v>
      </c>
      <c r="G20" s="54" t="str">
        <f>G5</f>
        <v>Q3 (A)</v>
      </c>
      <c r="H20" s="301" t="str">
        <f>'Total PL'!H39</f>
        <v xml:space="preserve">Q4 (A) </v>
      </c>
      <c r="I20" s="57" t="str">
        <f>I5</f>
        <v>1st H (A)</v>
      </c>
      <c r="J20" s="57" t="str">
        <f>'Total PL'!J39</f>
        <v xml:space="preserve">2nd H (A) </v>
      </c>
      <c r="K20" s="302" t="str">
        <f>'Total PL'!K39</f>
        <v>Full (A)</v>
      </c>
      <c r="L20" s="303" t="s">
        <v>101</v>
      </c>
      <c r="M20" s="220" t="str">
        <f>IAB!M20</f>
        <v>Full (A)</v>
      </c>
      <c r="Q20" s="672"/>
      <c r="R20" s="554"/>
      <c r="S20" s="1160" t="s">
        <v>101</v>
      </c>
      <c r="T20" s="1161"/>
      <c r="U20" s="483" t="s">
        <v>64</v>
      </c>
    </row>
    <row r="21" spans="1:21" ht="22.5" customHeight="1" thickTop="1">
      <c r="A21" s="484"/>
      <c r="B21" s="397" t="s">
        <v>158</v>
      </c>
      <c r="C21" s="485">
        <v>0.95106668655825743</v>
      </c>
      <c r="D21" s="486">
        <v>0.63749019607843138</v>
      </c>
      <c r="E21" s="487">
        <v>0.53817733990147787</v>
      </c>
      <c r="F21" s="488">
        <v>1.1550561797752805</v>
      </c>
      <c r="G21" s="488">
        <v>1.0145127850725641</v>
      </c>
      <c r="H21" s="489">
        <v>10.359223300970857</v>
      </c>
      <c r="I21" s="490">
        <v>0.75656324582338896</v>
      </c>
      <c r="J21" s="490">
        <v>1.6354838709677417</v>
      </c>
      <c r="K21" s="491">
        <v>1.0917814960629921</v>
      </c>
      <c r="L21" s="492" t="s">
        <v>158</v>
      </c>
      <c r="M21" s="493"/>
      <c r="Q21" s="556"/>
      <c r="R21" s="556"/>
      <c r="S21" s="484"/>
      <c r="T21" s="397" t="s">
        <v>158</v>
      </c>
      <c r="U21" s="494">
        <v>0.45075501464953799</v>
      </c>
    </row>
    <row r="22" spans="1:21" ht="22.5" customHeight="1">
      <c r="A22" s="495"/>
      <c r="B22" s="108" t="s">
        <v>122</v>
      </c>
      <c r="C22" s="673" t="s">
        <v>163</v>
      </c>
      <c r="D22" s="601" t="s">
        <v>163</v>
      </c>
      <c r="E22" s="674" t="s">
        <v>163</v>
      </c>
      <c r="F22" s="604" t="s">
        <v>163</v>
      </c>
      <c r="G22" s="604" t="s">
        <v>163</v>
      </c>
      <c r="H22" s="675" t="s">
        <v>163</v>
      </c>
      <c r="I22" s="601" t="s">
        <v>163</v>
      </c>
      <c r="J22" s="601" t="s">
        <v>163</v>
      </c>
      <c r="K22" s="601" t="s">
        <v>163</v>
      </c>
      <c r="L22" s="499" t="s">
        <v>159</v>
      </c>
      <c r="M22" s="500"/>
      <c r="Q22" s="556"/>
      <c r="R22" s="556"/>
      <c r="S22" s="495"/>
      <c r="T22" s="108" t="s">
        <v>122</v>
      </c>
      <c r="U22" s="1136" t="s">
        <v>163</v>
      </c>
    </row>
    <row r="23" spans="1:21" ht="22.5" customHeight="1">
      <c r="A23" s="413"/>
      <c r="B23" s="108" t="s">
        <v>123</v>
      </c>
      <c r="C23" s="601" t="s">
        <v>163</v>
      </c>
      <c r="D23" s="605" t="s">
        <v>163</v>
      </c>
      <c r="E23" s="603" t="s">
        <v>163</v>
      </c>
      <c r="F23" s="604" t="s">
        <v>163</v>
      </c>
      <c r="G23" s="604" t="s">
        <v>163</v>
      </c>
      <c r="H23" s="648" t="s">
        <v>163</v>
      </c>
      <c r="I23" s="601" t="s">
        <v>163</v>
      </c>
      <c r="J23" s="601" t="s">
        <v>163</v>
      </c>
      <c r="K23" s="601" t="s">
        <v>163</v>
      </c>
      <c r="L23" s="341" t="s">
        <v>160</v>
      </c>
      <c r="M23" s="500"/>
      <c r="Q23" s="556"/>
      <c r="R23" s="556"/>
      <c r="S23" s="413"/>
      <c r="T23" s="108" t="s">
        <v>123</v>
      </c>
      <c r="U23" s="1136" t="s">
        <v>163</v>
      </c>
    </row>
    <row r="24" spans="1:21" ht="22.5" customHeight="1">
      <c r="A24" s="413"/>
      <c r="B24" s="108" t="s">
        <v>124</v>
      </c>
      <c r="C24" s="340">
        <v>2.7127071823204418</v>
      </c>
      <c r="D24" s="605" t="s">
        <v>163</v>
      </c>
      <c r="E24" s="603" t="s">
        <v>163</v>
      </c>
      <c r="F24" s="604" t="s">
        <v>163</v>
      </c>
      <c r="G24" s="604" t="s">
        <v>163</v>
      </c>
      <c r="H24" s="648" t="s">
        <v>163</v>
      </c>
      <c r="I24" s="601" t="s">
        <v>163</v>
      </c>
      <c r="J24" s="601" t="s">
        <v>163</v>
      </c>
      <c r="K24" s="605" t="s">
        <v>163</v>
      </c>
      <c r="L24" s="341" t="s">
        <v>161</v>
      </c>
      <c r="M24" s="500"/>
      <c r="Q24" s="556"/>
      <c r="R24" s="556"/>
      <c r="S24" s="413"/>
      <c r="T24" s="108" t="s">
        <v>124</v>
      </c>
      <c r="U24" s="1136" t="s">
        <v>163</v>
      </c>
    </row>
    <row r="25" spans="1:21" ht="22.5" customHeight="1">
      <c r="A25" s="427"/>
      <c r="B25" s="108" t="s">
        <v>125</v>
      </c>
      <c r="C25" s="601" t="s">
        <v>163</v>
      </c>
      <c r="D25" s="605" t="s">
        <v>163</v>
      </c>
      <c r="E25" s="603" t="s">
        <v>163</v>
      </c>
      <c r="F25" s="604" t="s">
        <v>163</v>
      </c>
      <c r="G25" s="604" t="s">
        <v>163</v>
      </c>
      <c r="H25" s="648" t="s">
        <v>163</v>
      </c>
      <c r="I25" s="601" t="s">
        <v>163</v>
      </c>
      <c r="J25" s="601" t="s">
        <v>163</v>
      </c>
      <c r="K25" s="605" t="s">
        <v>163</v>
      </c>
      <c r="L25" s="341" t="s">
        <v>162</v>
      </c>
      <c r="M25" s="500"/>
      <c r="Q25" s="556"/>
      <c r="R25" s="556"/>
      <c r="S25" s="427"/>
      <c r="T25" s="108" t="s">
        <v>125</v>
      </c>
      <c r="U25" s="1136" t="s">
        <v>163</v>
      </c>
    </row>
    <row r="26" spans="1:21" ht="22.5" customHeight="1" thickBot="1">
      <c r="A26" s="428"/>
      <c r="B26" s="429" t="s">
        <v>126</v>
      </c>
      <c r="C26" s="676" t="s">
        <v>163</v>
      </c>
      <c r="D26" s="677" t="s">
        <v>163</v>
      </c>
      <c r="E26" s="505">
        <v>1.1370558375634519</v>
      </c>
      <c r="F26" s="506">
        <v>1.0245901639344261</v>
      </c>
      <c r="G26" s="506">
        <v>0.97083333333333355</v>
      </c>
      <c r="H26" s="507">
        <v>0.19437939110070257</v>
      </c>
      <c r="I26" s="508">
        <v>1.0748299319727892</v>
      </c>
      <c r="J26" s="508">
        <v>0.47376311844077962</v>
      </c>
      <c r="K26" s="509">
        <v>0.71299638989169678</v>
      </c>
      <c r="L26" s="510" t="s">
        <v>164</v>
      </c>
      <c r="M26" s="511"/>
      <c r="Q26" s="556"/>
      <c r="R26" s="556"/>
      <c r="S26" s="428"/>
      <c r="T26" s="429" t="s">
        <v>126</v>
      </c>
      <c r="U26" s="1137" t="s">
        <v>163</v>
      </c>
    </row>
    <row r="27" spans="1:21" ht="22.5" customHeight="1" thickTop="1" thickBot="1">
      <c r="A27" s="198" t="s">
        <v>41</v>
      </c>
      <c r="B27" s="649"/>
      <c r="C27" s="513">
        <v>0.89375432127218257</v>
      </c>
      <c r="D27" s="514">
        <v>0.66683857658586898</v>
      </c>
      <c r="E27" s="515">
        <v>0.60296540362438233</v>
      </c>
      <c r="F27" s="516">
        <v>1.1269841269841268</v>
      </c>
      <c r="G27" s="517">
        <v>1.0082987551867224</v>
      </c>
      <c r="H27" s="518">
        <v>2.1698113207547145</v>
      </c>
      <c r="I27" s="519">
        <v>0.80406091370558375</v>
      </c>
      <c r="J27" s="519">
        <v>1.285972034280559</v>
      </c>
      <c r="K27" s="514">
        <v>1.0106341840680588</v>
      </c>
      <c r="L27" s="520" t="s">
        <v>41</v>
      </c>
      <c r="M27" s="521">
        <v>1.1615555555555555</v>
      </c>
      <c r="Q27" s="672"/>
      <c r="R27" s="556"/>
      <c r="S27" s="198" t="s">
        <v>41</v>
      </c>
      <c r="T27" s="649"/>
      <c r="U27" s="522">
        <v>0.38262865888655062</v>
      </c>
    </row>
    <row r="28" spans="1:21" ht="13.5" customHeight="1" thickBot="1">
      <c r="A28" s="32"/>
      <c r="B28" s="32"/>
      <c r="C28" s="523"/>
      <c r="D28" s="524"/>
      <c r="E28" s="29"/>
      <c r="F28" s="29"/>
      <c r="G28" s="29"/>
      <c r="H28" s="29"/>
      <c r="I28" s="29"/>
      <c r="J28" s="1217"/>
      <c r="K28" s="1217"/>
      <c r="L28" s="29"/>
      <c r="M28" s="29"/>
      <c r="Q28" s="361"/>
      <c r="R28" s="361"/>
      <c r="S28" s="32"/>
      <c r="T28" s="32"/>
      <c r="U28" s="29"/>
    </row>
    <row r="29" spans="1:21" ht="22.5" customHeight="1" thickBot="1">
      <c r="A29" s="1206"/>
      <c r="B29" s="1207"/>
      <c r="C29" s="57" t="str">
        <f>C5</f>
        <v>Full (A)</v>
      </c>
      <c r="D29" s="525" t="s">
        <v>50</v>
      </c>
      <c r="E29" s="212" t="str">
        <f>E20</f>
        <v>Q1 (A)</v>
      </c>
      <c r="F29" s="302" t="str">
        <f t="shared" ref="F29:K29" si="0">F20</f>
        <v>Q2 (A)</v>
      </c>
      <c r="G29" s="213" t="str">
        <f t="shared" si="0"/>
        <v>Q3 (A)</v>
      </c>
      <c r="H29" s="51" t="str">
        <f t="shared" si="0"/>
        <v xml:space="preserve">Q4 (A) </v>
      </c>
      <c r="I29" s="57" t="str">
        <f t="shared" si="0"/>
        <v>1st H (A)</v>
      </c>
      <c r="J29" s="57" t="str">
        <f t="shared" si="0"/>
        <v xml:space="preserve">2nd H (A) </v>
      </c>
      <c r="K29" s="302" t="str">
        <f t="shared" si="0"/>
        <v>Full (A)</v>
      </c>
      <c r="L29" s="526"/>
      <c r="M29" s="63" t="str">
        <f>IAB!M29</f>
        <v>Full (A)</v>
      </c>
      <c r="N29" s="65"/>
      <c r="Q29" s="569"/>
      <c r="R29" s="569"/>
      <c r="S29" s="1206"/>
      <c r="T29" s="1207"/>
      <c r="U29" s="221" t="s">
        <v>64</v>
      </c>
    </row>
    <row r="30" spans="1:21" ht="22.5" customHeight="1" thickTop="1" thickBot="1">
      <c r="A30" s="527" t="s">
        <v>115</v>
      </c>
      <c r="B30" s="653"/>
      <c r="C30" s="678" t="s">
        <v>163</v>
      </c>
      <c r="D30" s="679" t="s">
        <v>163</v>
      </c>
      <c r="E30" s="680" t="s">
        <v>163</v>
      </c>
      <c r="F30" s="681" t="s">
        <v>163</v>
      </c>
      <c r="G30" s="681" t="s">
        <v>163</v>
      </c>
      <c r="H30" s="682" t="s">
        <v>163</v>
      </c>
      <c r="I30" s="683" t="s">
        <v>163</v>
      </c>
      <c r="J30" s="684" t="s">
        <v>163</v>
      </c>
      <c r="K30" s="685" t="s">
        <v>163</v>
      </c>
      <c r="L30" s="533" t="s">
        <v>115</v>
      </c>
      <c r="M30" s="686" t="s">
        <v>163</v>
      </c>
      <c r="N30" s="65"/>
      <c r="Q30" s="672"/>
      <c r="R30" s="556"/>
      <c r="S30" s="527" t="s">
        <v>115</v>
      </c>
      <c r="T30" s="653"/>
      <c r="U30" s="1093" t="s">
        <v>163</v>
      </c>
    </row>
    <row r="31" spans="1:21" ht="13.5" customHeight="1"/>
    <row r="32" spans="1:21" ht="15" customHeight="1">
      <c r="A32" s="1212" t="s">
        <v>165</v>
      </c>
      <c r="B32" s="1212"/>
      <c r="C32" s="1212"/>
      <c r="D32" s="1212"/>
      <c r="E32" s="1212"/>
      <c r="F32" s="1212"/>
      <c r="G32" s="1212"/>
      <c r="H32" s="1212"/>
      <c r="I32" s="1212"/>
      <c r="J32" s="1212"/>
      <c r="K32" s="1212"/>
      <c r="L32" s="1212"/>
      <c r="M32" s="524"/>
      <c r="N32" s="297"/>
      <c r="O32" s="297"/>
      <c r="P32" s="297"/>
      <c r="Q32" s="297"/>
      <c r="R32" s="297"/>
      <c r="S32" s="297"/>
      <c r="T32" s="297"/>
    </row>
    <row r="33" spans="1:20" ht="15" customHeight="1">
      <c r="A33" s="1212"/>
      <c r="B33" s="1212"/>
      <c r="C33" s="1212"/>
      <c r="D33" s="1212"/>
      <c r="E33" s="1212"/>
      <c r="F33" s="1212"/>
      <c r="G33" s="1212"/>
      <c r="H33" s="1212"/>
      <c r="I33" s="1212"/>
      <c r="J33" s="1212"/>
      <c r="K33" s="1212"/>
      <c r="L33" s="1212"/>
      <c r="M33" s="524"/>
      <c r="N33" s="297"/>
      <c r="O33" s="297"/>
      <c r="P33" s="297"/>
      <c r="Q33" s="297"/>
      <c r="R33" s="297"/>
      <c r="S33" s="297"/>
      <c r="T33" s="297"/>
    </row>
  </sheetData>
  <mergeCells count="25">
    <mergeCell ref="J28:K28"/>
    <mergeCell ref="A29:B29"/>
    <mergeCell ref="S29:T29"/>
    <mergeCell ref="A32:L33"/>
    <mergeCell ref="M18:M19"/>
    <mergeCell ref="S18:T18"/>
    <mergeCell ref="U18:U19"/>
    <mergeCell ref="A19:B19"/>
    <mergeCell ref="S19:T19"/>
    <mergeCell ref="A20:B20"/>
    <mergeCell ref="S20:T20"/>
    <mergeCell ref="A5:B5"/>
    <mergeCell ref="A14:B14"/>
    <mergeCell ref="A17:L17"/>
    <mergeCell ref="A18:B18"/>
    <mergeCell ref="C18:C19"/>
    <mergeCell ref="D18:D19"/>
    <mergeCell ref="E18:K19"/>
    <mergeCell ref="A2:B4"/>
    <mergeCell ref="E2:K2"/>
    <mergeCell ref="N2:T2"/>
    <mergeCell ref="E3:K3"/>
    <mergeCell ref="N3:T3"/>
    <mergeCell ref="E4:K4"/>
    <mergeCell ref="N4:T4"/>
  </mergeCells>
  <phoneticPr fontId="3"/>
  <printOptions horizontalCentered="1"/>
  <pageMargins left="0.11811023622047245" right="0.11811023622047245" top="0.51181102362204722" bottom="0.19685039370078741" header="0.51181102362204722" footer="0.11811023622047245"/>
  <pageSetup paperSize="9" scale="56" orientation="landscape" r:id="rId1"/>
  <headerFooter scaleWithDoc="0" alignWithMargins="0">
    <oddFooter>&amp;C9&amp;REliminations &amp;&amp; Corporate　   Summary of Operations</oddFooter>
  </headerFooter>
  <ignoredErrors>
    <ignoredError sqref="H2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Index</vt:lpstr>
      <vt:lpstr>Total PL</vt:lpstr>
      <vt:lpstr>IAB</vt:lpstr>
      <vt:lpstr>EMC</vt:lpstr>
      <vt:lpstr>AEC</vt:lpstr>
      <vt:lpstr>SSB</vt:lpstr>
      <vt:lpstr>HCB</vt:lpstr>
      <vt:lpstr>Other</vt:lpstr>
      <vt:lpstr>Eliminations &amp; Corporate</vt:lpstr>
      <vt:lpstr>Sales Segment</vt:lpstr>
      <vt:lpstr>Sales Region</vt:lpstr>
      <vt:lpstr>Segment Region </vt:lpstr>
      <vt:lpstr>O.I Segment</vt:lpstr>
      <vt:lpstr>R&amp;D Capex Depreciation</vt:lpstr>
      <vt:lpstr>AEC!Print_Area</vt:lpstr>
      <vt:lpstr>'Eliminations &amp; Corporate'!Print_Area</vt:lpstr>
      <vt:lpstr>EMC!Print_Area</vt:lpstr>
      <vt:lpstr>HCB!Print_Area</vt:lpstr>
      <vt:lpstr>IAB!Print_Area</vt:lpstr>
      <vt:lpstr>Index!Print_Area</vt:lpstr>
      <vt:lpstr>'O.I Segment'!Print_Area</vt:lpstr>
      <vt:lpstr>Other!Print_Area</vt:lpstr>
      <vt:lpstr>'R&amp;D Capex Depreciation'!Print_Area</vt:lpstr>
      <vt:lpstr>'Sales Region'!Print_Area</vt:lpstr>
      <vt:lpstr>'Sales Segment'!Print_Area</vt:lpstr>
      <vt:lpstr>'Segment Region '!Print_Area</vt:lpstr>
      <vt:lpstr>SSB!Print_Area</vt:lpstr>
      <vt:lpstr>'Total PL'!Print_Area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2019-05-10T04:39:06Z</dcterms:created>
  <dcterms:modified xsi:type="dcterms:W3CDTF">2019-05-10T05:41:23Z</dcterms:modified>
</cp:coreProperties>
</file>