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615" yWindow="1500" windowWidth="15330" windowHeight="4860" tabRatio="818"/>
  </bookViews>
  <sheets>
    <sheet name="Index" sheetId="55" r:id="rId1"/>
    <sheet name="Total PL" sheetId="49" r:id="rId2"/>
    <sheet name="IAB" sheetId="22" r:id="rId3"/>
    <sheet name="EMC" sheetId="72" r:id="rId4"/>
    <sheet name="AEC" sheetId="73" r:id="rId5"/>
    <sheet name="SSB" sheetId="74" r:id="rId6"/>
    <sheet name="HCB" sheetId="75" r:id="rId7"/>
    <sheet name="Other" sheetId="76" r:id="rId8"/>
    <sheet name="Eliminations &amp; Corporate" sheetId="77" r:id="rId9"/>
    <sheet name="Sales Segment" sheetId="5" r:id="rId10"/>
    <sheet name="Sales Region" sheetId="9" r:id="rId11"/>
    <sheet name="Segment Region " sheetId="14" r:id="rId12"/>
    <sheet name="O.I Segment" sheetId="13" r:id="rId13"/>
    <sheet name="O.I Region" sheetId="64" r:id="rId14"/>
    <sheet name="R&amp;D Capex Depreciation " sheetId="81" r:id="rId15"/>
  </sheets>
  <definedNames>
    <definedName name="_xlnm.Print_Area" localSheetId="4">AEC!$A$1:$U$35</definedName>
    <definedName name="_xlnm.Print_Area" localSheetId="8">'Eliminations &amp; Corporate'!$A$1:$U$40</definedName>
    <definedName name="_xlnm.Print_Area" localSheetId="3">EMC!$A$1:$U$40</definedName>
    <definedName name="_xlnm.Print_Area" localSheetId="6">HCB!$A$1:$U$39</definedName>
    <definedName name="_xlnm.Print_Area" localSheetId="2">IAB!$A$1:$U$36</definedName>
    <definedName name="_xlnm.Print_Area" localSheetId="0">Index!$A$1:$I$39</definedName>
    <definedName name="_xlnm.Print_Area" localSheetId="13">'O.I Region'!$A$1:$T$27</definedName>
    <definedName name="_xlnm.Print_Area" localSheetId="12">'O.I Segment'!$A$1:$U$29</definedName>
    <definedName name="_xlnm.Print_Area" localSheetId="7">Other!$A$1:$U$41</definedName>
    <definedName name="_xlnm.Print_Area" localSheetId="14">'R&amp;D Capex Depreciation '!$A$1:$N$41</definedName>
    <definedName name="_xlnm.Print_Area" localSheetId="10">'Sales Region'!$A$1:$U$39</definedName>
    <definedName name="_xlnm.Print_Area" localSheetId="9">'Sales Segment'!$A$1:$U$41</definedName>
    <definedName name="_xlnm.Print_Area" localSheetId="11">'Segment Region '!$A$1:$T$58</definedName>
    <definedName name="_xlnm.Print_Area" localSheetId="5">SSB!$A$1:$U$36</definedName>
    <definedName name="_xlnm.Print_Area" localSheetId="1">'Total PL'!$A$1:$V$52</definedName>
  </definedNames>
  <calcPr calcId="144525"/>
</workbook>
</file>

<file path=xl/calcChain.xml><?xml version="1.0" encoding="utf-8"?>
<calcChain xmlns="http://schemas.openxmlformats.org/spreadsheetml/2006/main">
  <c r="C22" i="72" l="1"/>
  <c r="D22" i="72"/>
  <c r="E22" i="72"/>
  <c r="C24" i="72"/>
  <c r="D24" i="72"/>
  <c r="E24" i="72"/>
  <c r="F24" i="72"/>
  <c r="G24" i="72"/>
  <c r="G35" i="72" s="1"/>
  <c r="H24" i="72"/>
  <c r="I24" i="72"/>
  <c r="J24" i="72"/>
  <c r="K24" i="72"/>
  <c r="K35" i="72" s="1"/>
  <c r="C35" i="72"/>
  <c r="D35" i="72"/>
  <c r="E35" i="72"/>
  <c r="F35" i="72"/>
  <c r="H35" i="72"/>
  <c r="I35" i="72"/>
  <c r="J35" i="72"/>
  <c r="G28" i="81" l="1"/>
  <c r="G15" i="81"/>
  <c r="M24" i="77" l="1"/>
  <c r="M24" i="76"/>
  <c r="M21" i="75"/>
  <c r="M21" i="74"/>
  <c r="M21" i="73"/>
  <c r="M24" i="72"/>
  <c r="M35" i="72" s="1"/>
  <c r="U28" i="49" l="1"/>
  <c r="M5" i="64" l="1"/>
  <c r="M4" i="64"/>
  <c r="M3" i="64"/>
  <c r="M2" i="64"/>
  <c r="M4" i="13"/>
  <c r="M3" i="13"/>
  <c r="M2" i="13"/>
  <c r="M29" i="9"/>
  <c r="M4" i="9"/>
  <c r="M30" i="9" s="1"/>
  <c r="M2" i="9"/>
  <c r="M28" i="9" s="1"/>
  <c r="M5" i="5"/>
  <c r="M30" i="5" s="1"/>
  <c r="M4" i="5"/>
  <c r="M29" i="5" s="1"/>
  <c r="M3" i="5"/>
  <c r="M28" i="5" s="1"/>
  <c r="M2" i="5"/>
  <c r="M27" i="5" s="1"/>
  <c r="M5" i="77"/>
  <c r="M4" i="77"/>
  <c r="M3" i="77"/>
  <c r="M2" i="77"/>
  <c r="M5" i="76"/>
  <c r="M4" i="76"/>
  <c r="M3" i="76"/>
  <c r="M2" i="76"/>
  <c r="M5" i="75"/>
  <c r="M4" i="75"/>
  <c r="M3" i="75"/>
  <c r="M2" i="75"/>
  <c r="M5" i="74"/>
  <c r="M4" i="74"/>
  <c r="M3" i="74"/>
  <c r="M2" i="74"/>
  <c r="M5" i="73"/>
  <c r="M4" i="73"/>
  <c r="M3" i="73"/>
  <c r="M2" i="73"/>
  <c r="M5" i="72"/>
  <c r="M4" i="72"/>
  <c r="M3" i="72"/>
  <c r="M2" i="72"/>
  <c r="M3" i="22" l="1"/>
  <c r="M5" i="22"/>
  <c r="M4" i="22"/>
  <c r="M2" i="22"/>
  <c r="E19" i="22"/>
  <c r="T5" i="64"/>
  <c r="S5" i="64"/>
  <c r="R5" i="64"/>
  <c r="Q5" i="64"/>
  <c r="P5" i="64"/>
  <c r="O5" i="64"/>
  <c r="N5" i="64"/>
  <c r="N3" i="64"/>
  <c r="N2" i="13"/>
  <c r="N3" i="13"/>
  <c r="N5" i="13"/>
  <c r="O5" i="13"/>
  <c r="D19" i="22"/>
  <c r="C19" i="22"/>
  <c r="E19" i="73"/>
  <c r="D19" i="73"/>
  <c r="C19" i="73"/>
  <c r="E19" i="74"/>
  <c r="D19" i="74"/>
  <c r="C19" i="74"/>
  <c r="E19" i="75"/>
  <c r="D19" i="75"/>
  <c r="C19" i="75"/>
  <c r="E22" i="76"/>
  <c r="D22" i="76"/>
  <c r="C22" i="76"/>
  <c r="E22" i="77"/>
  <c r="D22" i="77"/>
  <c r="C22" i="77"/>
  <c r="E15" i="5"/>
  <c r="D15" i="5"/>
  <c r="C15" i="5"/>
  <c r="E15" i="64"/>
  <c r="D15" i="64"/>
  <c r="C15" i="64"/>
  <c r="E15" i="13"/>
  <c r="D15" i="13"/>
  <c r="C15" i="13"/>
  <c r="C16" i="9"/>
  <c r="D16" i="9"/>
  <c r="E16" i="9"/>
  <c r="L4" i="14"/>
  <c r="L4" i="64"/>
  <c r="T2" i="64"/>
  <c r="S2" i="64"/>
  <c r="R2" i="64"/>
  <c r="Q2" i="64"/>
  <c r="P2" i="64"/>
  <c r="O2" i="64"/>
  <c r="N2" i="64"/>
  <c r="L2" i="64"/>
  <c r="E2" i="64"/>
  <c r="D2" i="64"/>
  <c r="C2" i="64"/>
  <c r="T2" i="13"/>
  <c r="S2" i="13"/>
  <c r="R2" i="13"/>
  <c r="Q2" i="13"/>
  <c r="P2" i="13"/>
  <c r="O2" i="13"/>
  <c r="L2" i="13"/>
  <c r="E2" i="13"/>
  <c r="D2" i="13"/>
  <c r="C2" i="13"/>
  <c r="L2" i="14"/>
  <c r="L2" i="9"/>
  <c r="L28" i="9" s="1"/>
  <c r="E2" i="9"/>
  <c r="D2" i="9"/>
  <c r="D28" i="9" s="1"/>
  <c r="C2" i="9"/>
  <c r="C28" i="9" s="1"/>
  <c r="L2" i="5"/>
  <c r="L27" i="5" s="1"/>
  <c r="E2" i="5"/>
  <c r="D2" i="5"/>
  <c r="D27" i="5" s="1"/>
  <c r="C2" i="5"/>
  <c r="C27" i="5" s="1"/>
  <c r="L2" i="77"/>
  <c r="E2" i="77"/>
  <c r="D2" i="77"/>
  <c r="C2" i="77"/>
  <c r="L2" i="76"/>
  <c r="E2" i="76"/>
  <c r="D2" i="76"/>
  <c r="C2" i="76"/>
  <c r="L2" i="75"/>
  <c r="E2" i="75"/>
  <c r="D2" i="75"/>
  <c r="C2" i="75"/>
  <c r="L2" i="74"/>
  <c r="E2" i="74"/>
  <c r="D2" i="74"/>
  <c r="C2" i="74"/>
  <c r="L2" i="73"/>
  <c r="E2" i="73"/>
  <c r="D2" i="73"/>
  <c r="C2" i="73"/>
  <c r="L2" i="72"/>
  <c r="E2" i="72"/>
  <c r="D2" i="72"/>
  <c r="C2" i="72"/>
  <c r="N2" i="72"/>
  <c r="L2" i="22"/>
  <c r="D2" i="22"/>
  <c r="C2" i="22"/>
  <c r="M3" i="14"/>
  <c r="E38" i="49"/>
  <c r="N4" i="64"/>
  <c r="N4" i="13"/>
  <c r="N28" i="5"/>
  <c r="N27" i="5"/>
  <c r="L5" i="64"/>
  <c r="L3" i="64"/>
  <c r="L4" i="13"/>
  <c r="L3" i="13"/>
  <c r="C5" i="64"/>
  <c r="C17" i="64" s="1"/>
  <c r="C3" i="64"/>
  <c r="C17" i="13"/>
  <c r="C5" i="13"/>
  <c r="C3" i="13"/>
  <c r="C5" i="14"/>
  <c r="C3" i="14"/>
  <c r="C2" i="14"/>
  <c r="N4" i="9"/>
  <c r="N30" i="9" s="1"/>
  <c r="L4" i="9"/>
  <c r="L30" i="9" s="1"/>
  <c r="C18" i="9"/>
  <c r="C5" i="9"/>
  <c r="C3" i="9"/>
  <c r="C29" i="9" s="1"/>
  <c r="N4" i="5"/>
  <c r="N29" i="5" s="1"/>
  <c r="L4" i="5"/>
  <c r="L29" i="5" s="1"/>
  <c r="E3" i="5"/>
  <c r="C17" i="5"/>
  <c r="C5" i="5"/>
  <c r="C3" i="5"/>
  <c r="C28" i="5" s="1"/>
  <c r="T16" i="77"/>
  <c r="S16" i="77"/>
  <c r="R16" i="77"/>
  <c r="Q16" i="77"/>
  <c r="P16" i="77"/>
  <c r="O16" i="77"/>
  <c r="N16" i="77"/>
  <c r="K16" i="77"/>
  <c r="J16" i="77"/>
  <c r="I16" i="77"/>
  <c r="H16" i="77"/>
  <c r="G16" i="77"/>
  <c r="F16" i="77"/>
  <c r="E16" i="77"/>
  <c r="D16" i="77"/>
  <c r="C16" i="77"/>
  <c r="T5" i="77"/>
  <c r="S5" i="77"/>
  <c r="R5" i="77"/>
  <c r="Q5" i="77"/>
  <c r="P5" i="77"/>
  <c r="O5" i="77"/>
  <c r="N5" i="77"/>
  <c r="L5" i="77"/>
  <c r="L16" i="77" s="1"/>
  <c r="K5" i="77"/>
  <c r="K24" i="77" s="1"/>
  <c r="K35" i="77" s="1"/>
  <c r="J5" i="77"/>
  <c r="J24" i="77" s="1"/>
  <c r="J35" i="77" s="1"/>
  <c r="I5" i="77"/>
  <c r="I24" i="77" s="1"/>
  <c r="I35" i="77" s="1"/>
  <c r="H5" i="77"/>
  <c r="H24" i="77" s="1"/>
  <c r="H35" i="77" s="1"/>
  <c r="G5" i="77"/>
  <c r="G24" i="77" s="1"/>
  <c r="G35" i="77" s="1"/>
  <c r="F5" i="77"/>
  <c r="F24" i="77" s="1"/>
  <c r="F35" i="77" s="1"/>
  <c r="E5" i="77"/>
  <c r="E24" i="77" s="1"/>
  <c r="E35" i="77" s="1"/>
  <c r="D5" i="77"/>
  <c r="D24" i="77" s="1"/>
  <c r="C5" i="77"/>
  <c r="C24" i="77" s="1"/>
  <c r="N4" i="77"/>
  <c r="L4" i="77"/>
  <c r="N3" i="77"/>
  <c r="L3" i="77"/>
  <c r="E3" i="77"/>
  <c r="D3" i="77"/>
  <c r="C3" i="77"/>
  <c r="N2" i="77"/>
  <c r="T16" i="76"/>
  <c r="S16" i="76"/>
  <c r="R16" i="76"/>
  <c r="Q16" i="76"/>
  <c r="P16" i="76"/>
  <c r="O16" i="76"/>
  <c r="N16" i="76"/>
  <c r="K16" i="76"/>
  <c r="J16" i="76"/>
  <c r="I16" i="76"/>
  <c r="H16" i="76"/>
  <c r="G16" i="76"/>
  <c r="F16" i="76"/>
  <c r="E16" i="76"/>
  <c r="D16" i="76"/>
  <c r="C16" i="76"/>
  <c r="T5" i="76"/>
  <c r="S5" i="76"/>
  <c r="R5" i="76"/>
  <c r="Q5" i="76"/>
  <c r="P5" i="76"/>
  <c r="O5" i="76"/>
  <c r="N5" i="76"/>
  <c r="L5" i="76"/>
  <c r="L16" i="76" s="1"/>
  <c r="K5" i="76"/>
  <c r="K24" i="76" s="1"/>
  <c r="K35" i="76" s="1"/>
  <c r="J5" i="76"/>
  <c r="J24" i="76" s="1"/>
  <c r="J35" i="76" s="1"/>
  <c r="I5" i="76"/>
  <c r="I24" i="76" s="1"/>
  <c r="I35" i="76" s="1"/>
  <c r="H5" i="76"/>
  <c r="H24" i="76" s="1"/>
  <c r="H35" i="76" s="1"/>
  <c r="G5" i="76"/>
  <c r="G24" i="76" s="1"/>
  <c r="G35" i="76" s="1"/>
  <c r="F5" i="76"/>
  <c r="F24" i="76" s="1"/>
  <c r="F35" i="76" s="1"/>
  <c r="E5" i="76"/>
  <c r="E24" i="76" s="1"/>
  <c r="E35" i="76" s="1"/>
  <c r="D5" i="76"/>
  <c r="D35" i="76" s="1"/>
  <c r="C5" i="76"/>
  <c r="C35" i="76" s="1"/>
  <c r="N4" i="76"/>
  <c r="L4" i="76"/>
  <c r="N3" i="76"/>
  <c r="L3" i="76"/>
  <c r="E3" i="76"/>
  <c r="D3" i="76"/>
  <c r="C3" i="76"/>
  <c r="N2" i="76"/>
  <c r="T15" i="75"/>
  <c r="S15" i="75"/>
  <c r="R15" i="75"/>
  <c r="Q15" i="75"/>
  <c r="P15" i="75"/>
  <c r="O15" i="75"/>
  <c r="N15" i="75"/>
  <c r="K15" i="75"/>
  <c r="J15" i="75"/>
  <c r="I15" i="75"/>
  <c r="H15" i="75"/>
  <c r="G15" i="75"/>
  <c r="F15" i="75"/>
  <c r="E15" i="75"/>
  <c r="D15" i="75"/>
  <c r="C15" i="75"/>
  <c r="T5" i="75"/>
  <c r="S5" i="75"/>
  <c r="R5" i="75"/>
  <c r="Q5" i="75"/>
  <c r="P5" i="75"/>
  <c r="O5" i="75"/>
  <c r="N5" i="75"/>
  <c r="L5" i="75"/>
  <c r="L15" i="75" s="1"/>
  <c r="K5" i="75"/>
  <c r="K21" i="75" s="1"/>
  <c r="K31" i="75" s="1"/>
  <c r="J5" i="75"/>
  <c r="J21" i="75" s="1"/>
  <c r="J31" i="75" s="1"/>
  <c r="I5" i="75"/>
  <c r="I21" i="75" s="1"/>
  <c r="I31" i="75" s="1"/>
  <c r="H5" i="75"/>
  <c r="H21" i="75" s="1"/>
  <c r="H31" i="75" s="1"/>
  <c r="G5" i="75"/>
  <c r="G21" i="75" s="1"/>
  <c r="G31" i="75" s="1"/>
  <c r="F5" i="75"/>
  <c r="F21" i="75" s="1"/>
  <c r="F31" i="75" s="1"/>
  <c r="E5" i="75"/>
  <c r="E21" i="75" s="1"/>
  <c r="E31" i="75" s="1"/>
  <c r="D5" i="75"/>
  <c r="D21" i="75" s="1"/>
  <c r="C5" i="75"/>
  <c r="C31" i="75" s="1"/>
  <c r="N4" i="75"/>
  <c r="L4" i="75"/>
  <c r="N3" i="75"/>
  <c r="L3" i="75"/>
  <c r="E3" i="75"/>
  <c r="D3" i="75"/>
  <c r="C3" i="75"/>
  <c r="N2" i="75"/>
  <c r="T15" i="74"/>
  <c r="S15" i="74"/>
  <c r="R15" i="74"/>
  <c r="Q15" i="74"/>
  <c r="P15" i="74"/>
  <c r="O15" i="74"/>
  <c r="N15" i="74"/>
  <c r="K15" i="74"/>
  <c r="J15" i="74"/>
  <c r="I15" i="74"/>
  <c r="H15" i="74"/>
  <c r="G15" i="74"/>
  <c r="F15" i="74"/>
  <c r="E15" i="74"/>
  <c r="D15" i="74"/>
  <c r="C15" i="74"/>
  <c r="T5" i="74"/>
  <c r="S5" i="74"/>
  <c r="R5" i="74"/>
  <c r="Q5" i="74"/>
  <c r="P5" i="74"/>
  <c r="O5" i="74"/>
  <c r="N5" i="74"/>
  <c r="L5" i="74"/>
  <c r="L15" i="74" s="1"/>
  <c r="K5" i="74"/>
  <c r="K21" i="74" s="1"/>
  <c r="K31" i="74" s="1"/>
  <c r="J5" i="74"/>
  <c r="J21" i="74" s="1"/>
  <c r="J31" i="74" s="1"/>
  <c r="I5" i="74"/>
  <c r="I21" i="74" s="1"/>
  <c r="I31" i="74" s="1"/>
  <c r="H5" i="74"/>
  <c r="H21" i="74" s="1"/>
  <c r="H31" i="74" s="1"/>
  <c r="G5" i="74"/>
  <c r="G21" i="74" s="1"/>
  <c r="G31" i="74" s="1"/>
  <c r="F5" i="74"/>
  <c r="F21" i="74" s="1"/>
  <c r="F31" i="74" s="1"/>
  <c r="E5" i="74"/>
  <c r="E21" i="74" s="1"/>
  <c r="E31" i="74" s="1"/>
  <c r="D5" i="74"/>
  <c r="D31" i="74" s="1"/>
  <c r="C5" i="74"/>
  <c r="C31" i="74" s="1"/>
  <c r="N4" i="74"/>
  <c r="L4" i="74"/>
  <c r="N3" i="74"/>
  <c r="L3" i="74"/>
  <c r="E3" i="74"/>
  <c r="D3" i="74"/>
  <c r="C3" i="74"/>
  <c r="N2" i="74"/>
  <c r="T15" i="73"/>
  <c r="S15" i="73"/>
  <c r="R15" i="73"/>
  <c r="Q15" i="73"/>
  <c r="P15" i="73"/>
  <c r="O15" i="73"/>
  <c r="N15" i="73"/>
  <c r="K15" i="73"/>
  <c r="J15" i="73"/>
  <c r="I15" i="73"/>
  <c r="H15" i="73"/>
  <c r="G15" i="73"/>
  <c r="F15" i="73"/>
  <c r="E15" i="73"/>
  <c r="D15" i="73"/>
  <c r="C15" i="73"/>
  <c r="T5" i="73"/>
  <c r="S5" i="73"/>
  <c r="R5" i="73"/>
  <c r="Q5" i="73"/>
  <c r="P5" i="73"/>
  <c r="O5" i="73"/>
  <c r="N5" i="73"/>
  <c r="L5" i="73"/>
  <c r="L15" i="73" s="1"/>
  <c r="K5" i="73"/>
  <c r="K21" i="73" s="1"/>
  <c r="K31" i="73" s="1"/>
  <c r="J5" i="73"/>
  <c r="J21" i="73" s="1"/>
  <c r="J31" i="73" s="1"/>
  <c r="I5" i="73"/>
  <c r="I21" i="73" s="1"/>
  <c r="I31" i="73" s="1"/>
  <c r="H5" i="73"/>
  <c r="H21" i="73" s="1"/>
  <c r="H31" i="73" s="1"/>
  <c r="G5" i="73"/>
  <c r="G21" i="73" s="1"/>
  <c r="G31" i="73" s="1"/>
  <c r="F5" i="73"/>
  <c r="F21" i="73" s="1"/>
  <c r="F31" i="73" s="1"/>
  <c r="E5" i="73"/>
  <c r="E21" i="73" s="1"/>
  <c r="E31" i="73" s="1"/>
  <c r="D5" i="73"/>
  <c r="D31" i="73" s="1"/>
  <c r="C5" i="73"/>
  <c r="C31" i="73" s="1"/>
  <c r="N4" i="73"/>
  <c r="L4" i="73"/>
  <c r="N3" i="73"/>
  <c r="L3" i="73"/>
  <c r="E3" i="73"/>
  <c r="D3" i="73"/>
  <c r="C3" i="73"/>
  <c r="N2" i="73"/>
  <c r="L5" i="72"/>
  <c r="L16" i="72" s="1"/>
  <c r="L5" i="22"/>
  <c r="L15" i="22" s="1"/>
  <c r="T16" i="72"/>
  <c r="S16" i="72"/>
  <c r="R16" i="72"/>
  <c r="Q16" i="72"/>
  <c r="P16" i="72"/>
  <c r="O16" i="72"/>
  <c r="N16" i="72"/>
  <c r="K16" i="72"/>
  <c r="J16" i="72"/>
  <c r="I16" i="72"/>
  <c r="H16" i="72"/>
  <c r="G16" i="72"/>
  <c r="F16" i="72"/>
  <c r="E16" i="72"/>
  <c r="D16" i="72"/>
  <c r="C16" i="72"/>
  <c r="T5" i="72"/>
  <c r="S5" i="72"/>
  <c r="R5" i="72"/>
  <c r="Q5" i="72"/>
  <c r="P5" i="72"/>
  <c r="O5" i="72"/>
  <c r="N5" i="72"/>
  <c r="K5" i="72"/>
  <c r="J5" i="72"/>
  <c r="I5" i="72"/>
  <c r="H5" i="72"/>
  <c r="G5" i="72"/>
  <c r="F5" i="72"/>
  <c r="E5" i="72"/>
  <c r="D5" i="72"/>
  <c r="C5" i="72"/>
  <c r="N4" i="72"/>
  <c r="L4" i="72"/>
  <c r="N3" i="72"/>
  <c r="L3" i="72"/>
  <c r="E3" i="72"/>
  <c r="D3" i="72"/>
  <c r="C3" i="72"/>
  <c r="N4" i="22"/>
  <c r="L4" i="22"/>
  <c r="L3" i="22"/>
  <c r="C15" i="22"/>
  <c r="C5" i="22"/>
  <c r="C31" i="22" s="1"/>
  <c r="C3" i="22"/>
  <c r="C28" i="49"/>
  <c r="C31" i="9" s="1"/>
  <c r="A17" i="13"/>
  <c r="K28" i="49"/>
  <c r="K31" i="9" s="1"/>
  <c r="K30" i="5"/>
  <c r="D3" i="64"/>
  <c r="E3" i="64"/>
  <c r="D5" i="64"/>
  <c r="D17" i="64" s="1"/>
  <c r="D3" i="13"/>
  <c r="E3" i="13"/>
  <c r="D5" i="13"/>
  <c r="E5" i="13"/>
  <c r="F5" i="13"/>
  <c r="G5" i="13"/>
  <c r="H5" i="13"/>
  <c r="I5" i="13"/>
  <c r="J5" i="13"/>
  <c r="K5" i="13"/>
  <c r="P5" i="13"/>
  <c r="Q5" i="13"/>
  <c r="R5" i="13"/>
  <c r="S5" i="13"/>
  <c r="T5" i="13"/>
  <c r="D17" i="13"/>
  <c r="D2" i="14"/>
  <c r="E2" i="14"/>
  <c r="M2" i="14"/>
  <c r="N2" i="14"/>
  <c r="O2" i="14"/>
  <c r="P2" i="14"/>
  <c r="Q2" i="14"/>
  <c r="R2" i="14"/>
  <c r="S2" i="14"/>
  <c r="D3" i="14"/>
  <c r="E3" i="14"/>
  <c r="F3" i="14"/>
  <c r="G3" i="14"/>
  <c r="H3" i="14"/>
  <c r="I3" i="14"/>
  <c r="J3" i="14"/>
  <c r="K3" i="14"/>
  <c r="N3" i="14"/>
  <c r="O3" i="14"/>
  <c r="P3" i="14"/>
  <c r="Q3" i="14"/>
  <c r="R3" i="14"/>
  <c r="S3" i="14"/>
  <c r="D5" i="14"/>
  <c r="E5" i="14"/>
  <c r="F5" i="14"/>
  <c r="G5" i="14"/>
  <c r="H5" i="14"/>
  <c r="I5" i="14"/>
  <c r="J5" i="14"/>
  <c r="K5" i="14"/>
  <c r="M5" i="14"/>
  <c r="N5" i="14"/>
  <c r="O5" i="14"/>
  <c r="P5" i="14"/>
  <c r="Q5" i="14"/>
  <c r="R5" i="14"/>
  <c r="S5" i="14"/>
  <c r="B8" i="14"/>
  <c r="B9" i="14"/>
  <c r="B11" i="14"/>
  <c r="B10" i="14"/>
  <c r="B12" i="14"/>
  <c r="B15" i="14"/>
  <c r="B16" i="14"/>
  <c r="B18" i="14"/>
  <c r="B17" i="14"/>
  <c r="B19" i="14"/>
  <c r="B22" i="14"/>
  <c r="B23" i="14"/>
  <c r="B25" i="14"/>
  <c r="B24" i="14"/>
  <c r="B26" i="14"/>
  <c r="B29" i="14"/>
  <c r="B30" i="14"/>
  <c r="B32" i="14"/>
  <c r="B31" i="14"/>
  <c r="B33" i="14"/>
  <c r="B36" i="14"/>
  <c r="B37" i="14"/>
  <c r="B39" i="14"/>
  <c r="B38" i="14"/>
  <c r="B40" i="14"/>
  <c r="B43" i="14"/>
  <c r="B44" i="14"/>
  <c r="B46" i="14"/>
  <c r="B45" i="14"/>
  <c r="B47" i="14"/>
  <c r="B50" i="14"/>
  <c r="B51" i="14"/>
  <c r="B53" i="14"/>
  <c r="B52" i="14"/>
  <c r="B54" i="14"/>
  <c r="N2" i="9"/>
  <c r="D3" i="9"/>
  <c r="D29" i="9" s="1"/>
  <c r="E3" i="9"/>
  <c r="L29" i="9"/>
  <c r="N3" i="9"/>
  <c r="D5" i="9"/>
  <c r="E5" i="9"/>
  <c r="F5" i="9"/>
  <c r="G5" i="9"/>
  <c r="H5" i="9"/>
  <c r="I5" i="9"/>
  <c r="J5" i="9"/>
  <c r="K5" i="9"/>
  <c r="N5" i="9"/>
  <c r="O5" i="9"/>
  <c r="P5" i="9"/>
  <c r="Q5" i="9"/>
  <c r="R5" i="9"/>
  <c r="S5" i="9"/>
  <c r="T5" i="9"/>
  <c r="A6" i="9"/>
  <c r="A7" i="9"/>
  <c r="B8" i="9"/>
  <c r="B9" i="9"/>
  <c r="B11" i="9"/>
  <c r="B10" i="9"/>
  <c r="B12" i="9"/>
  <c r="D18" i="9"/>
  <c r="E28" i="9"/>
  <c r="N28" i="9"/>
  <c r="E29" i="9"/>
  <c r="N29" i="9"/>
  <c r="N31" i="9"/>
  <c r="O31" i="9"/>
  <c r="P31" i="9"/>
  <c r="Q31" i="9"/>
  <c r="R31" i="9"/>
  <c r="S31" i="9"/>
  <c r="T31" i="9"/>
  <c r="A32" i="9"/>
  <c r="A33" i="9"/>
  <c r="B34" i="9"/>
  <c r="B35" i="9"/>
  <c r="B37" i="9"/>
  <c r="B36" i="9"/>
  <c r="B38" i="9"/>
  <c r="N2" i="5"/>
  <c r="D3" i="5"/>
  <c r="D28" i="5" s="1"/>
  <c r="L28" i="5"/>
  <c r="N3" i="5"/>
  <c r="D5" i="5"/>
  <c r="E5" i="5"/>
  <c r="F5" i="5"/>
  <c r="G5" i="5"/>
  <c r="H5" i="5"/>
  <c r="I5" i="5"/>
  <c r="J5" i="5"/>
  <c r="K5" i="5"/>
  <c r="L30" i="5"/>
  <c r="N5" i="5"/>
  <c r="O5" i="5"/>
  <c r="P5" i="5"/>
  <c r="Q5" i="5"/>
  <c r="R5" i="5"/>
  <c r="S5" i="5"/>
  <c r="T5" i="5"/>
  <c r="D17" i="5"/>
  <c r="E27" i="5"/>
  <c r="E28" i="5"/>
  <c r="E2" i="22"/>
  <c r="N2" i="22"/>
  <c r="D3" i="22"/>
  <c r="E3" i="22"/>
  <c r="N3" i="22"/>
  <c r="D5" i="22"/>
  <c r="D31" i="22" s="1"/>
  <c r="E5" i="22"/>
  <c r="E21" i="22" s="1"/>
  <c r="E31" i="22" s="1"/>
  <c r="F5" i="22"/>
  <c r="F21" i="22" s="1"/>
  <c r="G5" i="22"/>
  <c r="G21" i="22" s="1"/>
  <c r="G31" i="22" s="1"/>
  <c r="H5" i="22"/>
  <c r="H21" i="22" s="1"/>
  <c r="I5" i="22"/>
  <c r="I21" i="22" s="1"/>
  <c r="J5" i="22"/>
  <c r="J21" i="22" s="1"/>
  <c r="J31" i="22" s="1"/>
  <c r="K5" i="22"/>
  <c r="K21" i="22" s="1"/>
  <c r="K31" i="22" s="1"/>
  <c r="N5" i="22"/>
  <c r="O5" i="22"/>
  <c r="F31" i="22"/>
  <c r="P5" i="22"/>
  <c r="Q5" i="22"/>
  <c r="H31" i="22"/>
  <c r="R5" i="22"/>
  <c r="I31" i="22"/>
  <c r="S5" i="22"/>
  <c r="T5" i="22"/>
  <c r="D15" i="22"/>
  <c r="E15" i="22"/>
  <c r="F15" i="22"/>
  <c r="G15" i="22"/>
  <c r="H15" i="22"/>
  <c r="I15" i="22"/>
  <c r="J15" i="22"/>
  <c r="K15" i="22"/>
  <c r="N15" i="22"/>
  <c r="O15" i="22"/>
  <c r="P15" i="22"/>
  <c r="Q15" i="22"/>
  <c r="R15" i="22"/>
  <c r="S15" i="22"/>
  <c r="T15" i="22"/>
  <c r="D28" i="49"/>
  <c r="D31" i="9" s="1"/>
  <c r="E28" i="49"/>
  <c r="E30" i="5" s="1"/>
  <c r="F28" i="49"/>
  <c r="F31" i="9" s="1"/>
  <c r="G28" i="49"/>
  <c r="G30" i="5" s="1"/>
  <c r="H28" i="49"/>
  <c r="H31" i="9" s="1"/>
  <c r="I28" i="49"/>
  <c r="I30" i="5" s="1"/>
  <c r="J28" i="49"/>
  <c r="J31" i="9" s="1"/>
  <c r="L28" i="49"/>
  <c r="N28" i="49"/>
  <c r="N30" i="5" s="1"/>
  <c r="O28" i="49"/>
  <c r="O30" i="5" s="1"/>
  <c r="P28" i="49"/>
  <c r="P30" i="5" s="1"/>
  <c r="Q28" i="49"/>
  <c r="Q30" i="5" s="1"/>
  <c r="R28" i="49"/>
  <c r="R30" i="5" s="1"/>
  <c r="S28" i="49"/>
  <c r="S30" i="5" s="1"/>
  <c r="T28" i="49"/>
  <c r="T30" i="5"/>
  <c r="C21" i="75"/>
  <c r="D21" i="22" l="1"/>
  <c r="J30" i="5"/>
  <c r="C24" i="76"/>
  <c r="C21" i="22"/>
  <c r="E31" i="9"/>
  <c r="F30" i="5"/>
  <c r="C21" i="74"/>
  <c r="H30" i="5"/>
  <c r="I31" i="9"/>
  <c r="D30" i="5"/>
  <c r="C30" i="5"/>
  <c r="D21" i="74"/>
  <c r="C35" i="77"/>
  <c r="G31" i="9"/>
  <c r="D21" i="73"/>
  <c r="D24" i="76"/>
  <c r="D31" i="75"/>
  <c r="D35" i="77"/>
  <c r="C21" i="73"/>
</calcChain>
</file>

<file path=xl/sharedStrings.xml><?xml version="1.0" encoding="utf-8"?>
<sst xmlns="http://schemas.openxmlformats.org/spreadsheetml/2006/main" count="1461" uniqueCount="319">
  <si>
    <t xml:space="preserve">Notes: </t>
  </si>
  <si>
    <t>Sales</t>
  </si>
  <si>
    <t>Gross Profit</t>
  </si>
  <si>
    <t>SG&amp;A</t>
  </si>
  <si>
    <t>R&amp;D Exp.</t>
  </si>
  <si>
    <t>SG&amp;A + R&amp;D</t>
  </si>
  <si>
    <t>Operating Income</t>
  </si>
  <si>
    <t>SG&amp;A/Sales</t>
  </si>
  <si>
    <t>O.I./Sales</t>
  </si>
  <si>
    <t>Depreciation</t>
  </si>
  <si>
    <t>Japan</t>
  </si>
  <si>
    <t>Overseas</t>
  </si>
  <si>
    <t>Europe</t>
  </si>
  <si>
    <t>Export</t>
  </si>
  <si>
    <t>Total</t>
  </si>
  <si>
    <t>Other</t>
  </si>
  <si>
    <t>IAB</t>
    <phoneticPr fontId="4"/>
  </si>
  <si>
    <t>AEC</t>
    <phoneticPr fontId="4"/>
  </si>
  <si>
    <t>SSB</t>
    <phoneticPr fontId="4"/>
  </si>
  <si>
    <t>HCB</t>
    <phoneticPr fontId="4"/>
  </si>
  <si>
    <t>Ratio</t>
    <phoneticPr fontId="4"/>
  </si>
  <si>
    <t>Sales by Region</t>
    <phoneticPr fontId="4"/>
  </si>
  <si>
    <t>EMC</t>
  </si>
  <si>
    <t>EMC</t>
    <phoneticPr fontId="4"/>
  </si>
  <si>
    <t>Actual</t>
    <phoneticPr fontId="4"/>
  </si>
  <si>
    <t>Operating Income</t>
    <phoneticPr fontId="4"/>
  </si>
  <si>
    <t>O.I./Sales</t>
    <phoneticPr fontId="4"/>
  </si>
  <si>
    <t>Total</t>
    <phoneticPr fontId="4"/>
  </si>
  <si>
    <t>Q3 (A)</t>
  </si>
  <si>
    <t>Q2 (A)</t>
  </si>
  <si>
    <t>1st H (A)</t>
  </si>
  <si>
    <t>Q1 (A)</t>
  </si>
  <si>
    <t>Other</t>
    <phoneticPr fontId="4"/>
  </si>
  <si>
    <t>Asia Pacific</t>
    <phoneticPr fontId="4"/>
  </si>
  <si>
    <t>Sales
 by Region</t>
    <phoneticPr fontId="4"/>
  </si>
  <si>
    <t>IAB</t>
    <phoneticPr fontId="4"/>
  </si>
  <si>
    <t>EMC</t>
    <phoneticPr fontId="4"/>
  </si>
  <si>
    <t>AEC</t>
    <phoneticPr fontId="4"/>
  </si>
  <si>
    <t>SSB</t>
    <phoneticPr fontId="4"/>
  </si>
  <si>
    <t>HCB</t>
    <phoneticPr fontId="4"/>
  </si>
  <si>
    <t>Total</t>
    <phoneticPr fontId="4"/>
  </si>
  <si>
    <t>Ratio of Sales by</t>
    <phoneticPr fontId="4"/>
  </si>
  <si>
    <t>NIBT</t>
    <phoneticPr fontId="4"/>
  </si>
  <si>
    <t>Segment and Region</t>
    <phoneticPr fontId="4"/>
  </si>
  <si>
    <t>Sales
 by Segment</t>
    <phoneticPr fontId="4"/>
  </si>
  <si>
    <t>Ratio</t>
    <phoneticPr fontId="4"/>
  </si>
  <si>
    <t>　</t>
    <phoneticPr fontId="4"/>
  </si>
  <si>
    <t>Q1 (A)</t>
    <phoneticPr fontId="4"/>
  </si>
  <si>
    <t>Q2 (A)</t>
    <phoneticPr fontId="4"/>
  </si>
  <si>
    <t>Q3 (A)</t>
    <phoneticPr fontId="4"/>
  </si>
  <si>
    <t>1st H (A)</t>
    <phoneticPr fontId="4"/>
  </si>
  <si>
    <t>Full (A)</t>
    <phoneticPr fontId="4"/>
  </si>
  <si>
    <t>･･･</t>
    <phoneticPr fontId="4"/>
  </si>
  <si>
    <t>･･･</t>
    <phoneticPr fontId="4"/>
  </si>
  <si>
    <r>
      <t>＊</t>
    </r>
    <r>
      <rPr>
        <b/>
        <sz val="11"/>
        <rFont val="Arial"/>
        <family val="2"/>
      </rPr>
      <t>Name of Business Segments</t>
    </r>
    <r>
      <rPr>
        <b/>
        <sz val="11"/>
        <rFont val="ＭＳ Ｐゴシック"/>
        <family val="3"/>
        <charset val="128"/>
      </rPr>
      <t>＊</t>
    </r>
    <phoneticPr fontId="4"/>
  </si>
  <si>
    <t>f</t>
    <phoneticPr fontId="4"/>
  </si>
  <si>
    <t xml:space="preserve"> Americas</t>
  </si>
  <si>
    <t>Asia Pacific</t>
  </si>
  <si>
    <t>Greater China</t>
  </si>
  <si>
    <t>by Segment</t>
    <phoneticPr fontId="4"/>
  </si>
  <si>
    <t xml:space="preserve">The financial statements are prepared in accordance with U.S. GAAP standards. </t>
    <phoneticPr fontId="4"/>
  </si>
  <si>
    <t>Americas</t>
    <phoneticPr fontId="4"/>
  </si>
  <si>
    <t>NIBT</t>
    <phoneticPr fontId="4"/>
  </si>
  <si>
    <t>Gross Profit/Sales</t>
    <phoneticPr fontId="4"/>
  </si>
  <si>
    <r>
      <t>IAB:</t>
    </r>
    <r>
      <rPr>
        <sz val="11"/>
        <rFont val="Arial"/>
        <family val="2"/>
      </rPr>
      <t xml:space="preserve">  Industrial Automation Business</t>
    </r>
    <phoneticPr fontId="4"/>
  </si>
  <si>
    <r>
      <t>EMC:</t>
    </r>
    <r>
      <rPr>
        <sz val="11"/>
        <rFont val="Arial"/>
        <family val="2"/>
      </rPr>
      <t xml:space="preserve">  Electronic &amp; Mechanical Components Business</t>
    </r>
    <phoneticPr fontId="4"/>
  </si>
  <si>
    <r>
      <t>AEC:</t>
    </r>
    <r>
      <rPr>
        <sz val="11"/>
        <rFont val="Arial"/>
        <family val="2"/>
      </rPr>
      <t xml:space="preserve">  Automotive Electronic Components Business</t>
    </r>
    <phoneticPr fontId="4"/>
  </si>
  <si>
    <r>
      <t>SSB:</t>
    </r>
    <r>
      <rPr>
        <sz val="11"/>
        <rFont val="Arial"/>
        <family val="2"/>
      </rPr>
      <t xml:space="preserve">  Social Systems, Solutions &amp; Service Business</t>
    </r>
    <phoneticPr fontId="4"/>
  </si>
  <si>
    <r>
      <t>HCB:</t>
    </r>
    <r>
      <rPr>
        <sz val="11"/>
        <rFont val="Arial"/>
        <family val="2"/>
      </rPr>
      <t xml:space="preserve">  Healthcare Business</t>
    </r>
    <phoneticPr fontId="4"/>
  </si>
  <si>
    <r>
      <t>＊</t>
    </r>
    <r>
      <rPr>
        <b/>
        <sz val="12"/>
        <rFont val="Arial"/>
        <family val="2"/>
      </rPr>
      <t xml:space="preserve">Definition of Region </t>
    </r>
    <r>
      <rPr>
        <b/>
        <sz val="12"/>
        <rFont val="ＭＳ Ｐゴシック"/>
        <family val="3"/>
        <charset val="128"/>
      </rPr>
      <t>＊</t>
    </r>
  </si>
  <si>
    <r>
      <t xml:space="preserve">Americas: </t>
    </r>
    <r>
      <rPr>
        <sz val="11"/>
        <rFont val="Arial"/>
        <family val="2"/>
      </rPr>
      <t xml:space="preserve">North, Central, and South America </t>
    </r>
    <phoneticPr fontId="4"/>
  </si>
  <si>
    <r>
      <t>Europe:</t>
    </r>
    <r>
      <rPr>
        <sz val="11"/>
        <rFont val="Arial"/>
        <family val="2"/>
      </rPr>
      <t xml:space="preserve"> Europe, Russia, Africa, the Middle East</t>
    </r>
    <phoneticPr fontId="4"/>
  </si>
  <si>
    <r>
      <t>Asia Pacific:</t>
    </r>
    <r>
      <rPr>
        <sz val="11"/>
        <rFont val="Arial"/>
        <family val="2"/>
      </rPr>
      <t xml:space="preserve"> Southeast Asia, South Korea, India, Oceania </t>
    </r>
    <phoneticPr fontId="4"/>
  </si>
  <si>
    <r>
      <t>Greater China:</t>
    </r>
    <r>
      <rPr>
        <sz val="11"/>
        <rFont val="Arial"/>
        <family val="2"/>
      </rPr>
      <t xml:space="preserve"> China, Taiwan, Hong Kong</t>
    </r>
    <phoneticPr fontId="4"/>
  </si>
  <si>
    <t>Sales 
by Segment</t>
    <phoneticPr fontId="4"/>
  </si>
  <si>
    <t>USD</t>
    <phoneticPr fontId="4"/>
  </si>
  <si>
    <t>EUR</t>
    <phoneticPr fontId="4"/>
  </si>
  <si>
    <t>(SG&amp;A + R&amp;D)/Sales</t>
    <phoneticPr fontId="4"/>
  </si>
  <si>
    <t>R &amp; D/Sales</t>
    <phoneticPr fontId="4"/>
  </si>
  <si>
    <t>Non-operating Income (loss),net</t>
    <phoneticPr fontId="4"/>
  </si>
  <si>
    <t>Eliminations 
&amp; Corporate</t>
    <phoneticPr fontId="4"/>
  </si>
  <si>
    <t>Eliminations
&amp; Corporate</t>
    <phoneticPr fontId="4"/>
  </si>
  <si>
    <t>Eliminations &amp; Corporate</t>
    <phoneticPr fontId="4"/>
  </si>
  <si>
    <t>Eliminations &amp; Corporate</t>
    <phoneticPr fontId="4"/>
  </si>
  <si>
    <t>Operating Income
by Segment</t>
    <phoneticPr fontId="4"/>
  </si>
  <si>
    <t>Operating Income 
by Region</t>
    <phoneticPr fontId="4"/>
  </si>
  <si>
    <t>Cost of Sales</t>
    <phoneticPr fontId="4"/>
  </si>
  <si>
    <t>Income Taxes</t>
    <phoneticPr fontId="4"/>
  </si>
  <si>
    <t>Equity Method</t>
    <phoneticPr fontId="4"/>
  </si>
  <si>
    <t>Net Income Attributable
to Shareholders</t>
    <phoneticPr fontId="4"/>
  </si>
  <si>
    <t xml:space="preserve">Actual </t>
    <phoneticPr fontId="4"/>
  </si>
  <si>
    <t>Q4 (A)</t>
    <phoneticPr fontId="4"/>
  </si>
  <si>
    <t>2nd H (A)</t>
    <phoneticPr fontId="4"/>
  </si>
  <si>
    <t>Full (P)</t>
    <phoneticPr fontId="4"/>
  </si>
  <si>
    <t>Comparison</t>
    <phoneticPr fontId="4"/>
  </si>
  <si>
    <t>Depreciation</t>
    <phoneticPr fontId="4"/>
  </si>
  <si>
    <t>Capex</t>
    <phoneticPr fontId="4"/>
  </si>
  <si>
    <t xml:space="preserve"> Full (A)</t>
    <phoneticPr fontId="4"/>
  </si>
  <si>
    <t>Full (A)</t>
    <phoneticPr fontId="4"/>
  </si>
  <si>
    <t xml:space="preserve">Full (P) </t>
    <phoneticPr fontId="4"/>
  </si>
  <si>
    <t>IAB</t>
    <phoneticPr fontId="4"/>
  </si>
  <si>
    <t>Comparison</t>
    <phoneticPr fontId="4"/>
  </si>
  <si>
    <t>Comparison</t>
    <phoneticPr fontId="4"/>
  </si>
  <si>
    <t>Sales
 by Region</t>
    <phoneticPr fontId="4"/>
  </si>
  <si>
    <t>Comparison</t>
    <phoneticPr fontId="4"/>
  </si>
  <si>
    <t>Americas</t>
  </si>
  <si>
    <t>2nd H (A)</t>
    <phoneticPr fontId="4"/>
  </si>
  <si>
    <t>Q4 (A)</t>
    <phoneticPr fontId="4"/>
  </si>
  <si>
    <t>Q1 (A)</t>
    <phoneticPr fontId="4"/>
  </si>
  <si>
    <r>
      <rPr>
        <sz val="11"/>
        <rFont val="ＭＳ Ｐゴシック"/>
        <family val="3"/>
        <charset val="128"/>
      </rPr>
      <t>（</t>
    </r>
    <r>
      <rPr>
        <sz val="11"/>
        <rFont val="Arial"/>
        <family val="2"/>
      </rPr>
      <t>Billions of Yen</t>
    </r>
    <r>
      <rPr>
        <sz val="11"/>
        <rFont val="ＭＳ Ｐゴシック"/>
        <family val="3"/>
        <charset val="128"/>
      </rPr>
      <t>）</t>
    </r>
    <phoneticPr fontId="4"/>
  </si>
  <si>
    <t>Plan</t>
  </si>
  <si>
    <t xml:space="preserve">Full (P) </t>
  </si>
  <si>
    <t>Full (E)</t>
    <phoneticPr fontId="4"/>
  </si>
  <si>
    <t>Summary of Operations</t>
    <phoneticPr fontId="4"/>
  </si>
  <si>
    <t>Summary of Operations</t>
    <phoneticPr fontId="4"/>
  </si>
  <si>
    <t>Operating Income by Region</t>
    <phoneticPr fontId="4"/>
  </si>
  <si>
    <t>Ratio of Sales by Segment and Region</t>
    <phoneticPr fontId="4"/>
  </si>
  <si>
    <t>Sales by Region</t>
    <phoneticPr fontId="4"/>
  </si>
  <si>
    <t>Sales by Segment</t>
    <phoneticPr fontId="4"/>
  </si>
  <si>
    <t>Eliminations &amp; Corporate   Summary of Operations</t>
    <phoneticPr fontId="4"/>
  </si>
  <si>
    <t xml:space="preserve">Other  </t>
    <phoneticPr fontId="4"/>
  </si>
  <si>
    <t xml:space="preserve">HCB   </t>
    <phoneticPr fontId="4"/>
  </si>
  <si>
    <t xml:space="preserve">SSB    </t>
    <phoneticPr fontId="4"/>
  </si>
  <si>
    <r>
      <t xml:space="preserve">AEC  </t>
    </r>
    <r>
      <rPr>
        <b/>
        <sz val="16"/>
        <rFont val="ＭＳ Ｐゴシック"/>
        <family val="3"/>
        <charset val="128"/>
      </rPr>
      <t>　</t>
    </r>
    <phoneticPr fontId="4"/>
  </si>
  <si>
    <r>
      <t xml:space="preserve">EMC </t>
    </r>
    <r>
      <rPr>
        <b/>
        <sz val="16"/>
        <rFont val="ＭＳ Ｐゴシック"/>
        <family val="3"/>
        <charset val="128"/>
      </rPr>
      <t>　</t>
    </r>
    <r>
      <rPr>
        <b/>
        <sz val="16"/>
        <rFont val="Arial"/>
        <family val="2"/>
      </rPr>
      <t xml:space="preserve"> </t>
    </r>
    <phoneticPr fontId="4"/>
  </si>
  <si>
    <r>
      <t>IAB</t>
    </r>
    <r>
      <rPr>
        <b/>
        <sz val="16"/>
        <rFont val="ＭＳ Ｐゴシック"/>
        <family val="3"/>
        <charset val="128"/>
      </rPr>
      <t>　</t>
    </r>
    <r>
      <rPr>
        <b/>
        <sz val="16"/>
        <rFont val="Arial"/>
        <family val="2"/>
      </rPr>
      <t xml:space="preserve">  </t>
    </r>
    <phoneticPr fontId="4"/>
  </si>
  <si>
    <t>Financial Highlights</t>
    <phoneticPr fontId="4"/>
  </si>
  <si>
    <t>Index</t>
    <phoneticPr fontId="4"/>
  </si>
  <si>
    <t>Note 1. (A) stands for actual results, (E) for estimates, and  (P) for plan</t>
    <phoneticPr fontId="4"/>
  </si>
  <si>
    <t>Capex</t>
    <phoneticPr fontId="4"/>
  </si>
  <si>
    <t>Plan</t>
    <phoneticPr fontId="4"/>
  </si>
  <si>
    <t>EMC</t>
    <phoneticPr fontId="4"/>
  </si>
  <si>
    <t>AEC</t>
    <phoneticPr fontId="4"/>
  </si>
  <si>
    <t>AEC</t>
    <phoneticPr fontId="4"/>
  </si>
  <si>
    <t>SSB</t>
    <phoneticPr fontId="4"/>
  </si>
  <si>
    <t>HCB</t>
    <phoneticPr fontId="4"/>
  </si>
  <si>
    <t>Other</t>
    <phoneticPr fontId="4"/>
  </si>
  <si>
    <t>Eliminations 
&amp; Corporate</t>
    <phoneticPr fontId="4"/>
  </si>
  <si>
    <t>Plan</t>
    <phoneticPr fontId="4"/>
  </si>
  <si>
    <t>(Announced Apr 27)</t>
    <phoneticPr fontId="4"/>
  </si>
  <si>
    <r>
      <t xml:space="preserve">Other:  </t>
    </r>
    <r>
      <rPr>
        <sz val="11"/>
        <rFont val="Arial"/>
        <family val="2"/>
      </rPr>
      <t>Businesses under the Direct Control of Headquarters</t>
    </r>
    <phoneticPr fontId="4"/>
  </si>
  <si>
    <t>ROIC</t>
    <phoneticPr fontId="4"/>
  </si>
  <si>
    <r>
      <t>ROE (</t>
    </r>
    <r>
      <rPr>
        <sz val="11"/>
        <rFont val="ＭＳ Ｐゴシック"/>
        <family val="3"/>
        <charset val="128"/>
      </rPr>
      <t>％）</t>
    </r>
    <phoneticPr fontId="4"/>
  </si>
  <si>
    <r>
      <t xml:space="preserve">EPS </t>
    </r>
    <r>
      <rPr>
        <sz val="11"/>
        <rFont val="ＭＳ Ｐゴシック"/>
        <family val="3"/>
        <charset val="128"/>
      </rPr>
      <t>（</t>
    </r>
    <r>
      <rPr>
        <sz val="11"/>
        <rFont val="Arial"/>
        <family val="2"/>
      </rPr>
      <t>Yen</t>
    </r>
    <r>
      <rPr>
        <sz val="11"/>
        <rFont val="ＭＳ Ｐゴシック"/>
        <family val="3"/>
        <charset val="128"/>
      </rPr>
      <t>）</t>
    </r>
    <phoneticPr fontId="4"/>
  </si>
  <si>
    <t>-</t>
  </si>
  <si>
    <t>FY14</t>
    <phoneticPr fontId="4"/>
  </si>
  <si>
    <t>FY15</t>
    <phoneticPr fontId="4"/>
  </si>
  <si>
    <t>FY16</t>
    <phoneticPr fontId="4"/>
  </si>
  <si>
    <t>FY17</t>
    <phoneticPr fontId="4"/>
  </si>
  <si>
    <t>FY17</t>
    <phoneticPr fontId="4"/>
  </si>
  <si>
    <t>FY15 (A) /
FY14 (A)</t>
    <phoneticPr fontId="4"/>
  </si>
  <si>
    <t xml:space="preserve">*We have revised our business classifications, reclassifying certain operations under SSB to the Other Businesses segment beginning with FY2017.
Accordingly, we have restated the figures for FY2013 through FY2016 to reflect these changes. </t>
    <phoneticPr fontId="4"/>
  </si>
  <si>
    <t xml:space="preserve">*We have revised our business classifications, reclassifying certain operations under SSB to the Other Businesses segment beginning with FY2017.
Accordingly, we have restated the figures for FY2013 through FY2016 to reflect these changes. </t>
    <phoneticPr fontId="4"/>
  </si>
  <si>
    <t>Total</t>
    <phoneticPr fontId="4"/>
  </si>
  <si>
    <t>Operating Income</t>
    <phoneticPr fontId="4"/>
  </si>
  <si>
    <t xml:space="preserve">O.I./Sales </t>
    <phoneticPr fontId="4"/>
  </si>
  <si>
    <t>FY16 (A) /
FY15 (A)</t>
    <phoneticPr fontId="4"/>
  </si>
  <si>
    <t xml:space="preserve">Projected results and future developments are based on information available to the Company at the time of writing, as well as certain assumptions judged by the Company to be reasonable. 
Various risks and uncertain factors could cause actual results to differ materially from these projections.
</t>
    <phoneticPr fontId="4"/>
  </si>
  <si>
    <t>Eliminations
&amp;Corporate</t>
    <phoneticPr fontId="4"/>
  </si>
  <si>
    <t xml:space="preserve">*Medical Business (Hospital-use) in Japan has been removed from consolidation since December 2016 in response to its sale. </t>
    <phoneticPr fontId="4"/>
  </si>
  <si>
    <t>Q2 (A)</t>
    <phoneticPr fontId="4"/>
  </si>
  <si>
    <t>Q2 (A)</t>
    <phoneticPr fontId="4"/>
  </si>
  <si>
    <t>1st H (A)</t>
    <phoneticPr fontId="4"/>
  </si>
  <si>
    <r>
      <t xml:space="preserve">* US-based Oil &amp; Gas Business in Americas has been removed from consolidation since June 2016 in response to its sale. </t>
    </r>
    <r>
      <rPr>
        <b/>
        <sz val="11"/>
        <rFont val="ＭＳ Ｐゴシック"/>
        <family val="3"/>
        <charset val="128"/>
      </rPr>
      <t/>
    </r>
    <phoneticPr fontId="4"/>
  </si>
  <si>
    <t>&gt;10%</t>
    <phoneticPr fontId="4"/>
  </si>
  <si>
    <t>&gt;10%</t>
    <phoneticPr fontId="4"/>
  </si>
  <si>
    <t xml:space="preserve">Full (E) </t>
    <phoneticPr fontId="4"/>
  </si>
  <si>
    <t>Previous Estimates</t>
    <phoneticPr fontId="4"/>
  </si>
  <si>
    <t>Previous Estimates</t>
    <phoneticPr fontId="4"/>
  </si>
  <si>
    <t xml:space="preserve">Full (E) </t>
  </si>
  <si>
    <t xml:space="preserve">Full (E) </t>
    <phoneticPr fontId="4"/>
  </si>
  <si>
    <t>Q3 (A)</t>
    <phoneticPr fontId="4"/>
  </si>
  <si>
    <t>Q3 (A)</t>
    <phoneticPr fontId="4"/>
  </si>
  <si>
    <r>
      <rPr>
        <b/>
        <sz val="9"/>
        <rFont val="Arial"/>
        <family val="2"/>
      </rPr>
      <t>Approx</t>
    </r>
    <r>
      <rPr>
        <b/>
        <sz val="14"/>
        <rFont val="Arial"/>
        <family val="2"/>
      </rPr>
      <t>12%</t>
    </r>
    <phoneticPr fontId="4"/>
  </si>
  <si>
    <t>-</t>
    <phoneticPr fontId="4"/>
  </si>
  <si>
    <t>Exchange Rate (Yen)</t>
    <phoneticPr fontId="4"/>
  </si>
  <si>
    <t xml:space="preserve">　　(Billions of Yen) </t>
  </si>
  <si>
    <t>R&amp;D Exp.</t>
    <phoneticPr fontId="4"/>
  </si>
  <si>
    <t>FY14
Actual</t>
    <phoneticPr fontId="4"/>
  </si>
  <si>
    <t>FY15
Actual</t>
    <phoneticPr fontId="4"/>
  </si>
  <si>
    <t>FY16
Actual</t>
    <phoneticPr fontId="4"/>
  </si>
  <si>
    <t>R&amp;D Exp.</t>
    <phoneticPr fontId="4"/>
  </si>
  <si>
    <t>FY14
Actual</t>
    <phoneticPr fontId="4"/>
  </si>
  <si>
    <t>FY15
Actual</t>
    <phoneticPr fontId="4"/>
  </si>
  <si>
    <t>FY16
Actual</t>
    <phoneticPr fontId="4"/>
  </si>
  <si>
    <t>Results</t>
    <phoneticPr fontId="4"/>
  </si>
  <si>
    <t>Ratio</t>
    <phoneticPr fontId="4"/>
  </si>
  <si>
    <t>IAB</t>
    <phoneticPr fontId="4"/>
  </si>
  <si>
    <t>IAB</t>
    <phoneticPr fontId="4"/>
  </si>
  <si>
    <t>EMC</t>
    <phoneticPr fontId="4"/>
  </si>
  <si>
    <t>AEC</t>
    <phoneticPr fontId="4"/>
  </si>
  <si>
    <t>SSB</t>
    <phoneticPr fontId="4"/>
  </si>
  <si>
    <t>HCB</t>
    <phoneticPr fontId="4"/>
  </si>
  <si>
    <t>Other</t>
    <phoneticPr fontId="4"/>
  </si>
  <si>
    <t>Eliminations &amp; Corporate</t>
    <phoneticPr fontId="4"/>
  </si>
  <si>
    <t>Total</t>
    <phoneticPr fontId="4"/>
  </si>
  <si>
    <t>CAPEX</t>
    <phoneticPr fontId="4"/>
  </si>
  <si>
    <t>Results</t>
    <phoneticPr fontId="4"/>
  </si>
  <si>
    <t>EMC</t>
    <phoneticPr fontId="4"/>
  </si>
  <si>
    <t>AEC</t>
    <phoneticPr fontId="4"/>
  </si>
  <si>
    <t>Depreciation</t>
    <phoneticPr fontId="4"/>
  </si>
  <si>
    <t>R&amp;D Expenses / CAPEX / Depreciation by Segment</t>
    <phoneticPr fontId="4"/>
  </si>
  <si>
    <t>Operating Income by Segment</t>
    <phoneticPr fontId="4"/>
  </si>
  <si>
    <t>OMRON Group Reference Data as of April 2018</t>
    <phoneticPr fontId="4"/>
  </si>
  <si>
    <t>Plan</t>
    <phoneticPr fontId="4"/>
  </si>
  <si>
    <t>Full (P)</t>
  </si>
  <si>
    <t>FY18</t>
    <phoneticPr fontId="4"/>
  </si>
  <si>
    <t>(Announced Apr 26)</t>
    <phoneticPr fontId="4"/>
  </si>
  <si>
    <t>(Announced Jan 30)</t>
    <phoneticPr fontId="4"/>
  </si>
  <si>
    <t>(Announced Apr 26)</t>
    <phoneticPr fontId="4"/>
  </si>
  <si>
    <t>Actual</t>
    <phoneticPr fontId="4"/>
  </si>
  <si>
    <t>Q4 (A)</t>
    <phoneticPr fontId="4"/>
  </si>
  <si>
    <t>2nd H (A)</t>
    <phoneticPr fontId="4"/>
  </si>
  <si>
    <t>Full (A)</t>
    <phoneticPr fontId="4"/>
  </si>
  <si>
    <t>FY17 (A) / 
FY16 (A)</t>
    <phoneticPr fontId="4"/>
  </si>
  <si>
    <t>FY17 (A) / 
FY17 (Previous E)</t>
    <phoneticPr fontId="4"/>
  </si>
  <si>
    <t>Total</t>
    <phoneticPr fontId="4"/>
  </si>
  <si>
    <t>Total</t>
    <phoneticPr fontId="4"/>
  </si>
  <si>
    <t>Comparison</t>
    <phoneticPr fontId="4"/>
  </si>
  <si>
    <t>Comparison</t>
    <phoneticPr fontId="4"/>
  </si>
  <si>
    <t>Cost of Sales</t>
    <phoneticPr fontId="4"/>
  </si>
  <si>
    <t>Gross Profit</t>
    <phoneticPr fontId="4"/>
  </si>
  <si>
    <t>SG&amp;A</t>
    <phoneticPr fontId="4"/>
  </si>
  <si>
    <t>R&amp;D Exp.</t>
    <phoneticPr fontId="4"/>
  </si>
  <si>
    <t>SG&amp;A + R&amp;D</t>
    <phoneticPr fontId="4"/>
  </si>
  <si>
    <t>Operating Income</t>
    <phoneticPr fontId="4"/>
  </si>
  <si>
    <t>NIBT</t>
    <phoneticPr fontId="4"/>
  </si>
  <si>
    <t>Net Income Attributable to Share holders</t>
    <phoneticPr fontId="4"/>
  </si>
  <si>
    <t>Capex</t>
    <phoneticPr fontId="4"/>
  </si>
  <si>
    <t>Depreciation</t>
    <phoneticPr fontId="4"/>
  </si>
  <si>
    <t>FY18 (P) /
FY17 (A)</t>
    <phoneticPr fontId="4"/>
  </si>
  <si>
    <t>Q4 (A)</t>
    <phoneticPr fontId="4"/>
  </si>
  <si>
    <t>Japan</t>
    <phoneticPr fontId="4"/>
  </si>
  <si>
    <t>Overseas</t>
    <phoneticPr fontId="4"/>
  </si>
  <si>
    <t>Americas</t>
    <phoneticPr fontId="4"/>
  </si>
  <si>
    <t>Europe</t>
    <phoneticPr fontId="4"/>
  </si>
  <si>
    <t>Greater China</t>
    <phoneticPr fontId="4"/>
  </si>
  <si>
    <t>Asia Pacific</t>
    <phoneticPr fontId="4"/>
  </si>
  <si>
    <t>Export</t>
    <phoneticPr fontId="4"/>
  </si>
  <si>
    <t>Total</t>
    <phoneticPr fontId="4"/>
  </si>
  <si>
    <t>Comparison</t>
    <phoneticPr fontId="4"/>
  </si>
  <si>
    <t>Sales by Region</t>
    <phoneticPr fontId="4"/>
  </si>
  <si>
    <t>IAB</t>
    <phoneticPr fontId="4"/>
  </si>
  <si>
    <t>Operating Income</t>
    <phoneticPr fontId="4"/>
  </si>
  <si>
    <t>Sales by Region</t>
    <phoneticPr fontId="4"/>
  </si>
  <si>
    <t xml:space="preserve">FY17 (A) / </t>
    <phoneticPr fontId="4"/>
  </si>
  <si>
    <t>FY17 (Previous E)</t>
    <phoneticPr fontId="4"/>
  </si>
  <si>
    <t>Full (A)</t>
    <phoneticPr fontId="4"/>
  </si>
  <si>
    <t>Full (P)</t>
    <phoneticPr fontId="4"/>
  </si>
  <si>
    <t>EMC</t>
    <phoneticPr fontId="4"/>
  </si>
  <si>
    <t>FY17 (A) / 
FY17 (Previous E)</t>
    <phoneticPr fontId="4"/>
  </si>
  <si>
    <t>FY17 (A) /
FY17 (Previous E)</t>
    <phoneticPr fontId="4"/>
  </si>
  <si>
    <t>AEC</t>
    <phoneticPr fontId="4"/>
  </si>
  <si>
    <t>SSB</t>
    <phoneticPr fontId="4"/>
  </si>
  <si>
    <t>HCB</t>
    <phoneticPr fontId="4"/>
  </si>
  <si>
    <t>Other</t>
    <phoneticPr fontId="4"/>
  </si>
  <si>
    <t>Eliminations
&amp; Corporate</t>
    <phoneticPr fontId="4"/>
  </si>
  <si>
    <t>Sales</t>
    <phoneticPr fontId="4"/>
  </si>
  <si>
    <t>This reference data was produced and announced on April 26, 2018.</t>
    <phoneticPr fontId="4"/>
  </si>
  <si>
    <t>FY18</t>
    <phoneticPr fontId="4"/>
  </si>
  <si>
    <t>Plan</t>
    <phoneticPr fontId="4"/>
  </si>
  <si>
    <r>
      <rPr>
        <b/>
        <sz val="10"/>
        <rFont val="ＭＳ Ｐゴシック"/>
        <family val="3"/>
        <charset val="128"/>
      </rPr>
      <t>（</t>
    </r>
    <r>
      <rPr>
        <b/>
        <sz val="10"/>
        <rFont val="Arial"/>
        <family val="2"/>
      </rPr>
      <t>Announced Apr 26)</t>
    </r>
    <phoneticPr fontId="4"/>
  </si>
  <si>
    <t>Sales 
by Segment</t>
    <phoneticPr fontId="4"/>
  </si>
  <si>
    <t>Comparison</t>
    <phoneticPr fontId="4"/>
  </si>
  <si>
    <t>EMC</t>
    <phoneticPr fontId="4"/>
  </si>
  <si>
    <t>HCB</t>
    <phoneticPr fontId="4"/>
  </si>
  <si>
    <t>Other</t>
    <phoneticPr fontId="4"/>
  </si>
  <si>
    <t>Eliminations 
&amp; Corporate</t>
    <phoneticPr fontId="4"/>
  </si>
  <si>
    <t>Total</t>
    <phoneticPr fontId="4"/>
  </si>
  <si>
    <t>Sales
by Segment</t>
    <phoneticPr fontId="4"/>
  </si>
  <si>
    <t>2nd H (A)</t>
    <phoneticPr fontId="4"/>
  </si>
  <si>
    <t>Sales 
by Region</t>
    <phoneticPr fontId="4"/>
  </si>
  <si>
    <t>Full (P)</t>
    <phoneticPr fontId="4"/>
  </si>
  <si>
    <t>Full (P)</t>
    <phoneticPr fontId="4"/>
  </si>
  <si>
    <t>Q4 (A)</t>
    <phoneticPr fontId="4"/>
  </si>
  <si>
    <t>2nd H (A)</t>
    <phoneticPr fontId="4"/>
  </si>
  <si>
    <t>Full (A)</t>
    <phoneticPr fontId="4"/>
  </si>
  <si>
    <t>Operating Income 
by Segment</t>
    <phoneticPr fontId="4"/>
  </si>
  <si>
    <t>Eliminations &amp; Corporate</t>
    <phoneticPr fontId="4"/>
  </si>
  <si>
    <t>Operating Income
by Region</t>
    <phoneticPr fontId="4"/>
  </si>
  <si>
    <t>Eliminations &amp; Corporate</t>
    <phoneticPr fontId="4"/>
  </si>
  <si>
    <t>Total</t>
    <phoneticPr fontId="4"/>
  </si>
  <si>
    <t>FY17
Actual</t>
    <phoneticPr fontId="4"/>
  </si>
  <si>
    <t>FY17 (A) /
FY16 (A)</t>
    <phoneticPr fontId="4"/>
  </si>
  <si>
    <t>FY17
Actual</t>
    <phoneticPr fontId="4"/>
  </si>
  <si>
    <t>(Announced Apr 26)</t>
    <phoneticPr fontId="4"/>
  </si>
  <si>
    <t>(Announced Apr 26)</t>
    <phoneticPr fontId="4"/>
  </si>
  <si>
    <t>Plan</t>
    <phoneticPr fontId="4"/>
  </si>
  <si>
    <t>Comparison</t>
    <phoneticPr fontId="4"/>
  </si>
  <si>
    <t>O.I./Sales (After reclassifications)</t>
    <phoneticPr fontId="4"/>
  </si>
  <si>
    <t>O.I./Sales (Before reclassifications)</t>
    <phoneticPr fontId="4"/>
  </si>
  <si>
    <t>Total (Before reclassifications)</t>
    <phoneticPr fontId="4"/>
  </si>
  <si>
    <t>Total (After reclassifications)</t>
    <phoneticPr fontId="4"/>
  </si>
  <si>
    <t>Total (Before reclassifications)</t>
    <phoneticPr fontId="4"/>
  </si>
  <si>
    <t>Total (After reclassifications)</t>
    <phoneticPr fontId="4"/>
  </si>
  <si>
    <t>Total (Before reclassifications)</t>
    <phoneticPr fontId="4"/>
  </si>
  <si>
    <t>Greater China</t>
    <phoneticPr fontId="4"/>
  </si>
  <si>
    <t>O.I./Sales (Before reclassifications)</t>
    <phoneticPr fontId="4"/>
  </si>
  <si>
    <t>Total (After reclassifications)</t>
    <phoneticPr fontId="4"/>
  </si>
  <si>
    <t>EMC</t>
    <phoneticPr fontId="4"/>
  </si>
  <si>
    <t>O.I. (Before reclassifications)</t>
  </si>
  <si>
    <t>O.I. (Before reclassifications)</t>
    <phoneticPr fontId="4"/>
  </si>
  <si>
    <t>O.I. (After reclassifications)</t>
  </si>
  <si>
    <t>O.I. (After reclassifications)</t>
    <phoneticPr fontId="4"/>
  </si>
  <si>
    <t>Americas</t>
    <phoneticPr fontId="4"/>
  </si>
  <si>
    <t>Europe</t>
    <phoneticPr fontId="4"/>
  </si>
  <si>
    <t>Asia Pacific</t>
    <phoneticPr fontId="4"/>
  </si>
  <si>
    <t>Export</t>
    <phoneticPr fontId="4"/>
  </si>
  <si>
    <t>Other</t>
    <phoneticPr fontId="4"/>
  </si>
  <si>
    <t>O.I (Before reclassifications)</t>
    <phoneticPr fontId="4"/>
  </si>
  <si>
    <t>O.I. (Before reaclassifications)</t>
  </si>
  <si>
    <t>Eliminations 
&amp; Corporate</t>
    <phoneticPr fontId="4"/>
  </si>
  <si>
    <t>-</t>
    <phoneticPr fontId="4"/>
  </si>
  <si>
    <r>
      <rPr>
        <b/>
        <sz val="9"/>
        <rFont val="Arial"/>
        <family val="2"/>
      </rPr>
      <t>Approx</t>
    </r>
    <r>
      <rPr>
        <b/>
        <sz val="14"/>
        <rFont val="Arial"/>
        <family val="2"/>
      </rPr>
      <t>12%</t>
    </r>
    <phoneticPr fontId="4"/>
  </si>
  <si>
    <r>
      <rPr>
        <b/>
        <sz val="9"/>
        <rFont val="Arial"/>
        <family val="2"/>
      </rPr>
      <t>Approx</t>
    </r>
    <r>
      <rPr>
        <b/>
        <sz val="14"/>
        <rFont val="Arial"/>
        <family val="2"/>
      </rPr>
      <t>12%</t>
    </r>
    <phoneticPr fontId="4"/>
  </si>
  <si>
    <t>*From FY2018, as the result of a segment reclassification, the sales department of the micro device business that had been included in the Other segment has been reclassified into the EMC business, while the R&amp;D function is now included Eliminations &amp; Corporate.</t>
    <phoneticPr fontId="4"/>
  </si>
  <si>
    <t xml:space="preserve">Includes 165 consolidated subsidiaries and 17 affiliated companies accounted for by the equity method.  </t>
    <phoneticPr fontId="4"/>
  </si>
  <si>
    <t>These reference data are different from "Summary of Consolidated Financial Results of the Fiscal Year Ended March 31, 2018 (U.S. GAAP).</t>
    <phoneticPr fontId="4"/>
  </si>
  <si>
    <t xml:space="preserve">           (Environmental Solutions, Backlights, Electronic Systems &amp; Equipments, Micro Devices(~2017))</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</si>
</sst>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2">
    <numFmt numFmtId="6" formatCode="&quot;¥&quot;#,##0;[Red]&quot;¥&quot;\-#,##0"/>
    <numFmt numFmtId="8" formatCode="&quot;¥&quot;#,##0.00;[Red]&quot;¥&quot;\-#,##0.00"/>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 numFmtId="177" formatCode="0_ "/>
    <numFmt numFmtId="178" formatCode="###0&quot;.&quot;0"/>
    <numFmt numFmtId="179" formatCode="###00&quot;.&quot;0"/>
    <numFmt numFmtId="180" formatCode="#,##0.0"/>
    <numFmt numFmtId="181" formatCode="#,##0;\-#,##0;&quot;-&quot;"/>
    <numFmt numFmtId="182" formatCode="\G\9\4\00\O\M\A"/>
    <numFmt numFmtId="183" formatCode="&quot;(&quot;0%&quot;)   &quot;;[Red]\-&quot;(&quot;0%&quot;)   &quot;;&quot;－    &quot;"/>
    <numFmt numFmtId="184" formatCode="&quot;(&quot;0.00%&quot;)   &quot;;[Red]\-&quot;(&quot;0.00%&quot;)   &quot;;&quot;－    &quot;"/>
    <numFmt numFmtId="185" formatCode="0.00%;[Red]\-0.00%;&quot;－&quot;"/>
    <numFmt numFmtId="186" formatCode="0.0"/>
    <numFmt numFmtId="187" formatCode="#,##0;[Red]\-#,##0;&quot;－&quot;"/>
    <numFmt numFmtId="188" formatCode="0.0_ "/>
    <numFmt numFmtId="189" formatCode="0.00_)"/>
    <numFmt numFmtId="190" formatCode="General_)"/>
    <numFmt numFmtId="191" formatCode="m\o\n\th\ d\,\ yyyy"/>
    <numFmt numFmtId="192" formatCode="[$€]#,##0.00;[Red][$€]\-#,##0.00"/>
    <numFmt numFmtId="193" formatCode="#.00"/>
    <numFmt numFmtId="194" formatCode="#."/>
    <numFmt numFmtId="195" formatCode="&quot;$&quot;#,##0_);[Red]\(&quot;$&quot;#,##0\)"/>
    <numFmt numFmtId="196" formatCode="&quot;$&quot;#,##0.00_);[Red]\(&quot;$&quot;#,##0.00\)"/>
    <numFmt numFmtId="197" formatCode="[$$  -409]#,##0.00_);[$$  -409]\(#,##0.00\)"/>
    <numFmt numFmtId="198" formatCode="_(* #,##0_);_(* \(\ #,##0\ \);_(* &quot;-&quot;_);_(\ @_ \)"/>
    <numFmt numFmtId="199" formatCode="_-* #,##0_-;\-* #,##0_-;_-* &quot;-&quot;_-;_-@_-"/>
    <numFmt numFmtId="200" formatCode="_(* #,##0_);_(* \(#,##0\);_(* &quot;-&quot;_);_(@_)"/>
    <numFmt numFmtId="201" formatCode="#,##0.00%;\(#,##0.00%\)"/>
    <numFmt numFmtId="202" formatCode="_-* #,##0.00_-;\-* #,##0.00_-;_-* &quot;-&quot;??_-;_-@_-"/>
    <numFmt numFmtId="203" formatCode="_(* #,##0.00_);_(* \(#,##0.00\);_(* &quot;-&quot;??_);_(@_)"/>
    <numFmt numFmtId="204" formatCode="_(* #,##0.00_);_(* \(\ #,##0.00\ \);_(* &quot;-&quot;??_);_(\ @_ \)"/>
    <numFmt numFmtId="205" formatCode="_(&quot;$&quot;* #,##0.00_);_(&quot;$&quot;* \(#,##0.00\);_(&quot;$&quot;* &quot;-&quot;??_);_(@_)"/>
    <numFmt numFmtId="206" formatCode="#,###,##0.00;\(#,###,##0.00\)"/>
    <numFmt numFmtId="207" formatCode="&quot;$&quot;* #,##0;\(&quot;$&quot;* #,##0\)"/>
    <numFmt numFmtId="208" formatCode="#,###,##0;\(#,###,##0\)"/>
    <numFmt numFmtId="209" formatCode="&quot;$&quot;#,###,##0.00;\(&quot;$&quot;#,###,##0.00\)"/>
    <numFmt numFmtId="210" formatCode="&quot;$&quot;#,###,##0;\(&quot;$&quot;#,###,##0\)"/>
    <numFmt numFmtId="211" formatCode="#,##0.000;[Red]\(#,##0.000\)"/>
    <numFmt numFmtId="212" formatCode="mmmm\-yy"/>
    <numFmt numFmtId="213" formatCode="_-&quot;$&quot;* #,##0_-;\-&quot;$&quot;* #,##0_-;_-&quot;$&quot;* &quot;-&quot;_-;_-@_-"/>
    <numFmt numFmtId="214" formatCode="&quot;SFr.&quot;#,##0;[Red]&quot;SFr.&quot;\-#,##0"/>
    <numFmt numFmtId="215" formatCode="&quot;SFr.&quot;#,##0.00;[Red]&quot;SFr.&quot;\-#,##0.00"/>
    <numFmt numFmtId="216" formatCode="&quot;¥&quot;#,##0.00;[Red]\-&quot;¥&quot;#,##0.00"/>
    <numFmt numFmtId="217" formatCode="&quot;¥&quot;#,##0;[Red]\-&quot;¥&quot;#,##0"/>
    <numFmt numFmtId="218" formatCode="#,##0.000;[Red]\-#,##0.000"/>
    <numFmt numFmtId="219" formatCode="_-&quot;€&quot;\ * #,##0.00_-;\-&quot;€&quot;\ * #,##0.00_-;_-&quot;€&quot;\ * &quot;-&quot;??_-;_-@_-"/>
    <numFmt numFmtId="220" formatCode="_ [$€-2]* #,##0.00_ ;_ [$€-2]* \-#,##0.00_ ;_ [$€-2]* &quot;-&quot;??_ "/>
    <numFmt numFmtId="221" formatCode="###&quot;.&quot;#"/>
  </numFmts>
  <fonts count="19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Arial"/>
      <family val="2"/>
    </font>
    <font>
      <sz val="6"/>
      <name val="ＭＳ Ｐゴシック"/>
      <family val="3"/>
      <charset val="128"/>
    </font>
    <font>
      <b/>
      <sz val="11"/>
      <name val="Arial"/>
      <family val="2"/>
    </font>
    <font>
      <b/>
      <sz val="11"/>
      <name val="ＭＳ Ｐゴシック"/>
      <family val="3"/>
      <charset val="128"/>
    </font>
    <font>
      <sz val="10"/>
      <name val="Arial"/>
      <family val="2"/>
    </font>
    <font>
      <sz val="11"/>
      <name val="ＭＳ Ｐゴシック"/>
      <family val="3"/>
      <charset val="128"/>
    </font>
    <font>
      <b/>
      <sz val="16"/>
      <name val="ＭＳ Ｐゴシック"/>
      <family val="3"/>
      <charset val="128"/>
    </font>
    <font>
      <b/>
      <sz val="12"/>
      <name val="Arial"/>
      <family val="2"/>
    </font>
    <font>
      <sz val="12"/>
      <name val="Arial"/>
      <family val="2"/>
    </font>
    <font>
      <b/>
      <sz val="13"/>
      <name val="Arial"/>
      <family val="2"/>
    </font>
    <font>
      <sz val="14"/>
      <name val="Arial"/>
      <family val="2"/>
    </font>
    <font>
      <b/>
      <sz val="12"/>
      <name val="ＭＳ Ｐゴシック"/>
      <family val="3"/>
      <charset val="128"/>
    </font>
    <font>
      <b/>
      <u/>
      <sz val="24"/>
      <name val="Arial"/>
      <family val="2"/>
    </font>
    <font>
      <b/>
      <sz val="16"/>
      <name val="Arial"/>
      <family val="2"/>
    </font>
    <font>
      <b/>
      <sz val="14"/>
      <name val="Arial"/>
      <family val="2"/>
    </font>
    <font>
      <b/>
      <u/>
      <sz val="24"/>
      <color indexed="10"/>
      <name val="Arial"/>
      <family val="2"/>
    </font>
    <font>
      <b/>
      <sz val="10"/>
      <name val="Arial"/>
      <family val="2"/>
    </font>
    <font>
      <sz val="9"/>
      <name val="Arial"/>
      <family val="2"/>
    </font>
    <font>
      <b/>
      <sz val="14"/>
      <name val="ＭＳ Ｐゴシック"/>
      <family val="3"/>
      <charset val="128"/>
    </font>
    <font>
      <b/>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Times New Roman"/>
      <family val="1"/>
    </font>
    <font>
      <sz val="10"/>
      <color indexed="8"/>
      <name val="Arial"/>
      <family val="2"/>
    </font>
    <font>
      <sz val="10"/>
      <name val="Geneva"/>
      <family val="2"/>
    </font>
    <font>
      <sz val="12"/>
      <name val="ｹﾙﾅﾁﾃｼ"/>
      <family val="1"/>
      <charset val="128"/>
    </font>
    <font>
      <sz val="11"/>
      <name val="ｵｸｿ "/>
      <family val="3"/>
      <charset val="128"/>
    </font>
    <font>
      <sz val="11"/>
      <name val="ＭＳ ゴシック"/>
      <family val="3"/>
      <charset val="128"/>
    </font>
    <font>
      <sz val="11"/>
      <name val="ＭＳ 明朝"/>
      <family val="1"/>
      <charset val="128"/>
    </font>
    <font>
      <sz val="12"/>
      <name val="ＭＳ Ｐゴシック"/>
      <family val="3"/>
      <charset val="128"/>
    </font>
    <font>
      <b/>
      <sz val="9"/>
      <name val="Arial"/>
      <family val="2"/>
    </font>
    <font>
      <sz val="11"/>
      <color theme="1"/>
      <name val="ＭＳ Ｐゴシック"/>
      <family val="3"/>
      <charset val="128"/>
      <scheme val="minor"/>
    </font>
    <font>
      <sz val="11"/>
      <color rgb="FFFF0000"/>
      <name val="ＭＳ Ｐゴシック"/>
      <family val="3"/>
      <charset val="128"/>
      <scheme val="minor"/>
    </font>
    <font>
      <b/>
      <sz val="11"/>
      <color theme="1"/>
      <name val="Arial"/>
      <family val="2"/>
    </font>
    <font>
      <sz val="11"/>
      <color rgb="FFFA7D00"/>
      <name val="ＭＳ Ｐゴシック"/>
      <family val="2"/>
      <charset val="128"/>
      <scheme val="minor"/>
    </font>
    <font>
      <sz val="11"/>
      <name val="明朝"/>
      <family val="2"/>
    </font>
    <font>
      <sz val="9"/>
      <name val="ＭＳ Ｐゴシック"/>
      <family val="3"/>
      <charset val="128"/>
    </font>
    <font>
      <sz val="11"/>
      <name val="明朝"/>
      <family val="1"/>
      <charset val="128"/>
    </font>
    <font>
      <b/>
      <sz val="12"/>
      <name val="Helv"/>
      <family val="2"/>
    </font>
    <font>
      <sz val="12"/>
      <name val="Helv"/>
      <family val="2"/>
    </font>
    <font>
      <sz val="8"/>
      <name val="Arial"/>
      <family val="2"/>
    </font>
    <font>
      <b/>
      <i/>
      <sz val="16"/>
      <name val="Helv"/>
      <family val="2"/>
    </font>
    <font>
      <sz val="10"/>
      <name val="ＭＳ ゴシック"/>
      <family val="3"/>
      <charset val="128"/>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
      <color indexed="8"/>
      <name val="Courier"/>
      <family val="3"/>
    </font>
    <font>
      <sz val="10"/>
      <name val="Courier"/>
      <family val="3"/>
    </font>
    <font>
      <sz val="24"/>
      <color indexed="13"/>
      <name val="SWISS"/>
      <family val="2"/>
    </font>
    <font>
      <sz val="11"/>
      <color indexed="62"/>
      <name val="Calibri"/>
      <family val="2"/>
    </font>
    <font>
      <b/>
      <sz val="15"/>
      <name val="DUTCH"/>
      <family val="2"/>
    </font>
    <font>
      <b/>
      <sz val="16"/>
      <name val="Times New Roman"/>
      <family val="1"/>
    </font>
    <font>
      <b/>
      <sz val="1"/>
      <color indexed="8"/>
      <name val="Courier"/>
      <family val="3"/>
    </font>
    <font>
      <sz val="11"/>
      <color indexed="20"/>
      <name val="Calibri"/>
      <family val="2"/>
    </font>
    <font>
      <b/>
      <sz val="15"/>
      <name val="Tms Rmn"/>
      <family val="1"/>
    </font>
    <font>
      <sz val="10"/>
      <name val="MS Sans Serif"/>
      <family val="2"/>
    </font>
    <font>
      <sz val="11"/>
      <color indexed="60"/>
      <name val="Calibri"/>
      <family val="2"/>
    </font>
    <font>
      <sz val="12"/>
      <name val="ＭＳ 明朝"/>
      <family val="1"/>
      <charset val="128"/>
    </font>
    <font>
      <b/>
      <sz val="11"/>
      <color indexed="63"/>
      <name val="Calibri"/>
      <family val="2"/>
    </font>
    <font>
      <sz val="11"/>
      <color indexed="10"/>
      <name val="Calibri"/>
      <family val="2"/>
    </font>
    <font>
      <i/>
      <sz val="11"/>
      <color indexed="23"/>
      <name val="Calibri"/>
      <family val="2"/>
    </font>
    <font>
      <sz val="24"/>
      <color indexed="13"/>
      <name val="Helv"/>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sz val="10"/>
      <name val="ＭＳ 明朝"/>
      <family val="1"/>
      <charset val="128"/>
    </font>
    <font>
      <sz val="11"/>
      <color indexed="10"/>
      <name val="明朝"/>
      <family val="2"/>
    </font>
    <font>
      <sz val="8"/>
      <name val="明朝"/>
      <family val="1"/>
      <charset val="128"/>
    </font>
    <font>
      <sz val="14"/>
      <name val="ＭＳ 明朝"/>
      <family val="1"/>
      <charset val="128"/>
    </font>
    <font>
      <sz val="12"/>
      <name val="明朝"/>
      <family val="1"/>
      <charset val="128"/>
    </font>
    <font>
      <sz val="13"/>
      <name val="Helv"/>
      <family val="2"/>
    </font>
    <font>
      <sz val="10"/>
      <name val="Helv"/>
      <family val="2"/>
    </font>
    <font>
      <sz val="12"/>
      <name val="바탕체"/>
      <family val="3"/>
      <charset val="129"/>
    </font>
    <font>
      <sz val="12"/>
      <color indexed="8"/>
      <name val="ＭＳ Ｐゴシック"/>
      <family val="3"/>
      <charset val="128"/>
    </font>
    <font>
      <sz val="12"/>
      <color indexed="8"/>
      <name val="新細明體"/>
      <family val="1"/>
      <charset val="136"/>
    </font>
    <font>
      <sz val="11"/>
      <color indexed="8"/>
      <name val="宋体"/>
      <family val="3"/>
      <charset val="128"/>
    </font>
    <font>
      <sz val="12"/>
      <color indexed="9"/>
      <name val="ＭＳ Ｐゴシック"/>
      <family val="3"/>
      <charset val="128"/>
    </font>
    <font>
      <sz val="12"/>
      <color indexed="9"/>
      <name val="新細明體"/>
      <family val="1"/>
      <charset val="136"/>
    </font>
    <font>
      <sz val="11"/>
      <color indexed="9"/>
      <name val="宋体"/>
      <charset val="128"/>
    </font>
    <font>
      <sz val="8"/>
      <name val="Times New Roman"/>
      <family val="1"/>
    </font>
    <font>
      <b/>
      <sz val="12"/>
      <color indexed="9"/>
      <name val="Times New Roman"/>
      <family val="1"/>
    </font>
    <font>
      <sz val="9"/>
      <color indexed="12"/>
      <name val="Helvetica"/>
      <family val="2"/>
    </font>
    <font>
      <b/>
      <sz val="10"/>
      <name val="Helv"/>
      <family val="2"/>
    </font>
    <font>
      <sz val="10"/>
      <name val="Tahoma"/>
      <family val="2"/>
    </font>
    <font>
      <sz val="10"/>
      <color indexed="0"/>
      <name val="Arial"/>
      <family val="2"/>
    </font>
    <font>
      <sz val="12"/>
      <name val="ＭＳ ゴシック"/>
      <family val="3"/>
      <charset val="128"/>
    </font>
    <font>
      <sz val="9"/>
      <name val="Times New Roman"/>
      <family val="1"/>
    </font>
    <font>
      <sz val="10"/>
      <name val="Helvetica"/>
      <family val="2"/>
    </font>
    <font>
      <u/>
      <sz val="10"/>
      <color indexed="36"/>
      <name val="Arial"/>
      <family val="2"/>
    </font>
    <font>
      <u/>
      <sz val="10"/>
      <color indexed="12"/>
      <name val="Arial"/>
      <family val="2"/>
    </font>
    <font>
      <b/>
      <sz val="10"/>
      <color indexed="9"/>
      <name val="Times New Roman"/>
      <family val="1"/>
    </font>
    <font>
      <b/>
      <sz val="11"/>
      <name val="Helv"/>
      <family val="2"/>
    </font>
    <font>
      <sz val="11"/>
      <name val="‚l‚r –¾’©"/>
      <family val="3"/>
      <charset val="128"/>
    </font>
    <font>
      <sz val="11"/>
      <color indexed="10"/>
      <name val="明朝"/>
      <family val="1"/>
      <charset val="128"/>
    </font>
    <font>
      <b/>
      <sz val="10"/>
      <color indexed="12"/>
      <name val="Helvetica"/>
      <family val="2"/>
    </font>
    <font>
      <sz val="10"/>
      <color indexed="12"/>
      <name val="Helvetica"/>
      <family val="2"/>
    </font>
    <font>
      <b/>
      <sz val="10"/>
      <name val="MS Sans Serif"/>
      <family val="2"/>
    </font>
    <font>
      <b/>
      <i/>
      <sz val="14"/>
      <name val="Times"/>
      <family val="1"/>
    </font>
    <font>
      <sz val="8"/>
      <color indexed="16"/>
      <name val="Century Schoolbook"/>
      <family val="1"/>
    </font>
    <font>
      <b/>
      <i/>
      <sz val="10"/>
      <name val="Times New Roman"/>
      <family val="1"/>
    </font>
    <font>
      <sz val="10"/>
      <color indexed="8"/>
      <name val="ＭＳ Ｐゴシック"/>
      <family val="3"/>
      <charset val="128"/>
    </font>
    <font>
      <b/>
      <i/>
      <sz val="12"/>
      <color indexed="0"/>
      <name val="Arial"/>
      <family val="2"/>
    </font>
    <font>
      <b/>
      <sz val="10"/>
      <color indexed="0"/>
      <name val="Arial"/>
      <family val="2"/>
    </font>
    <font>
      <b/>
      <i/>
      <sz val="10"/>
      <color indexed="0"/>
      <name val="Arial"/>
      <family val="2"/>
    </font>
    <font>
      <b/>
      <i/>
      <sz val="11"/>
      <color indexed="4"/>
      <name val="Arial"/>
      <family val="2"/>
    </font>
    <font>
      <b/>
      <i/>
      <sz val="12"/>
      <color indexed="4"/>
      <name val="Arial"/>
      <family val="2"/>
    </font>
    <font>
      <b/>
      <sz val="24"/>
      <name val="Times"/>
      <family val="1"/>
    </font>
    <font>
      <b/>
      <sz val="11"/>
      <color indexed="8"/>
      <name val="Calibri"/>
      <family val="2"/>
    </font>
    <font>
      <sz val="22"/>
      <name val="ＭＳ 明朝"/>
      <family val="1"/>
      <charset val="128"/>
    </font>
    <font>
      <b/>
      <sz val="18"/>
      <color indexed="62"/>
      <name val="ＭＳ Ｐゴシック"/>
      <family val="3"/>
      <charset val="128"/>
    </font>
    <font>
      <b/>
      <sz val="11"/>
      <name val="明朝"/>
      <family val="1"/>
      <charset val="128"/>
    </font>
    <font>
      <sz val="11"/>
      <color indexed="19"/>
      <name val="ＭＳ Ｐゴシック"/>
      <family val="3"/>
      <charset val="128"/>
    </font>
    <font>
      <u/>
      <sz val="10"/>
      <color indexed="12"/>
      <name val="ＭＳ Ｐゴシック"/>
      <family val="3"/>
      <charset val="128"/>
    </font>
    <font>
      <i/>
      <sz val="11"/>
      <color indexed="23"/>
      <name val="宋体"/>
      <charset val="128"/>
    </font>
    <font>
      <b/>
      <sz val="12"/>
      <color indexed="52"/>
      <name val="新細明體"/>
      <family val="1"/>
      <charset val="136"/>
    </font>
    <font>
      <sz val="12"/>
      <color indexed="10"/>
      <name val="新細明體"/>
      <family val="1"/>
      <charset val="136"/>
    </font>
    <font>
      <sz val="11"/>
      <color indexed="10"/>
      <name val="宋体"/>
      <charset val="128"/>
    </font>
    <font>
      <sz val="9"/>
      <name val="MS PGothic"/>
      <family val="3"/>
    </font>
    <font>
      <sz val="10"/>
      <color theme="1"/>
      <name val="Meiryo UI"/>
      <family val="2"/>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1"/>
      <color indexed="17"/>
      <name val="宋体"/>
      <charset val="128"/>
    </font>
    <font>
      <sz val="12"/>
      <color indexed="17"/>
      <name val="新細明體"/>
      <family val="1"/>
      <charset val="136"/>
    </font>
    <font>
      <b/>
      <sz val="12"/>
      <color indexed="8"/>
      <name val="新細明體"/>
      <family val="1"/>
      <charset val="136"/>
    </font>
    <font>
      <sz val="11"/>
      <color indexed="20"/>
      <name val="宋体"/>
      <charset val="128"/>
    </font>
    <font>
      <sz val="12"/>
      <name val="宋体"/>
      <charset val="128"/>
    </font>
    <font>
      <sz val="11"/>
      <name val="・団"/>
      <family val="1"/>
      <charset val="128"/>
    </font>
    <font>
      <sz val="12"/>
      <color indexed="60"/>
      <name val="新細明體"/>
      <family val="1"/>
      <charset val="136"/>
    </font>
    <font>
      <u/>
      <sz val="8.25"/>
      <color indexed="12"/>
      <name val="明朝"/>
      <family val="1"/>
      <charset val="128"/>
    </font>
    <font>
      <sz val="9"/>
      <name val="ＭＳ 明朝"/>
      <family val="1"/>
      <charset val="128"/>
    </font>
    <font>
      <sz val="14"/>
      <color indexed="12"/>
      <name val="Terminal"/>
      <family val="3"/>
      <charset val="255"/>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62"/>
      <name val="新細明體"/>
      <family val="1"/>
      <charset val="136"/>
    </font>
    <font>
      <sz val="12"/>
      <color indexed="60"/>
      <name val="ＭＳ Ｐゴシック"/>
      <family val="3"/>
      <charset val="128"/>
    </font>
    <font>
      <b/>
      <sz val="12"/>
      <color indexed="63"/>
      <name val="新細明體"/>
      <family val="1"/>
      <charset val="136"/>
    </font>
    <font>
      <sz val="12"/>
      <color indexed="62"/>
      <name val="新細明體"/>
      <family val="1"/>
      <charset val="136"/>
    </font>
    <font>
      <sz val="12"/>
      <color indexed="52"/>
      <name val="新細明體"/>
      <family val="1"/>
      <charset val="136"/>
    </font>
    <font>
      <sz val="12"/>
      <color indexed="20"/>
      <name val="新細明體"/>
      <family val="1"/>
      <charset val="136"/>
    </font>
    <font>
      <b/>
      <sz val="12"/>
      <color indexed="9"/>
      <name val="新細明體"/>
      <family val="1"/>
      <charset val="136"/>
    </font>
    <font>
      <b/>
      <sz val="18"/>
      <color indexed="56"/>
      <name val="宋体"/>
      <charset val="128"/>
    </font>
    <font>
      <b/>
      <sz val="15"/>
      <color indexed="56"/>
      <name val="宋体"/>
      <charset val="128"/>
    </font>
    <font>
      <b/>
      <sz val="13"/>
      <color indexed="56"/>
      <name val="宋体"/>
      <charset val="128"/>
    </font>
    <font>
      <b/>
      <sz val="11"/>
      <color indexed="56"/>
      <name val="宋体"/>
      <charset val="128"/>
    </font>
    <font>
      <b/>
      <sz val="11"/>
      <color indexed="9"/>
      <name val="宋体"/>
      <charset val="128"/>
    </font>
    <font>
      <b/>
      <sz val="11"/>
      <color indexed="8"/>
      <name val="宋体"/>
      <charset val="128"/>
    </font>
    <font>
      <i/>
      <sz val="12"/>
      <color indexed="23"/>
      <name val="新細明體"/>
      <family val="1"/>
      <charset val="136"/>
    </font>
    <font>
      <b/>
      <sz val="11"/>
      <color indexed="52"/>
      <name val="宋体"/>
      <charset val="128"/>
    </font>
    <font>
      <b/>
      <sz val="11"/>
      <color indexed="63"/>
      <name val="宋体"/>
      <charset val="128"/>
    </font>
    <font>
      <sz val="11"/>
      <color indexed="62"/>
      <name val="宋体"/>
      <charset val="128"/>
    </font>
    <font>
      <sz val="11"/>
      <color indexed="60"/>
      <name val="宋体"/>
      <charset val="128"/>
    </font>
    <font>
      <sz val="11"/>
      <color indexed="52"/>
      <name val="宋体"/>
      <charset val="128"/>
    </font>
    <font>
      <sz val="11"/>
      <color indexed="8"/>
      <name val="ＭＳ明朝"/>
      <family val="3"/>
      <charset val="128"/>
    </font>
    <font>
      <sz val="11"/>
      <color indexed="9"/>
      <name val="ＭＳ明朝"/>
      <family val="3"/>
      <charset val="128"/>
    </font>
    <font>
      <b/>
      <sz val="11"/>
      <color indexed="9"/>
      <name val="ＭＳ明朝"/>
      <family val="3"/>
      <charset val="128"/>
    </font>
    <font>
      <sz val="11"/>
      <color indexed="60"/>
      <name val="ＭＳ明朝"/>
      <family val="3"/>
      <charset val="128"/>
    </font>
    <font>
      <sz val="11"/>
      <color theme="1"/>
      <name val="Meiryo UI"/>
      <family val="2"/>
      <charset val="128"/>
    </font>
    <font>
      <sz val="11"/>
      <color indexed="52"/>
      <name val="ＭＳ明朝"/>
      <family val="3"/>
      <charset val="128"/>
    </font>
    <font>
      <sz val="11"/>
      <color indexed="20"/>
      <name val="ＭＳ明朝"/>
      <family val="3"/>
      <charset val="128"/>
    </font>
    <font>
      <b/>
      <sz val="11"/>
      <color indexed="52"/>
      <name val="ＭＳ明朝"/>
      <family val="3"/>
      <charset val="128"/>
    </font>
    <font>
      <sz val="11"/>
      <color indexed="10"/>
      <name val="ＭＳ明朝"/>
      <family val="3"/>
      <charset val="128"/>
    </font>
    <font>
      <sz val="11"/>
      <color theme="1"/>
      <name val="ＭＳ Ｐゴシック"/>
      <family val="2"/>
      <scheme val="minor"/>
    </font>
    <font>
      <b/>
      <sz val="15"/>
      <color indexed="56"/>
      <name val="ＭＳ明朝"/>
      <family val="3"/>
      <charset val="128"/>
    </font>
    <font>
      <b/>
      <sz val="13"/>
      <color indexed="56"/>
      <name val="ＭＳ明朝"/>
      <family val="3"/>
      <charset val="128"/>
    </font>
    <font>
      <b/>
      <sz val="11"/>
      <color indexed="56"/>
      <name val="ＭＳ明朝"/>
      <family val="3"/>
      <charset val="128"/>
    </font>
    <font>
      <b/>
      <sz val="11"/>
      <color indexed="8"/>
      <name val="ＭＳ明朝"/>
      <family val="3"/>
      <charset val="128"/>
    </font>
    <font>
      <b/>
      <sz val="11"/>
      <color indexed="63"/>
      <name val="ＭＳ明朝"/>
      <family val="3"/>
      <charset val="128"/>
    </font>
    <font>
      <i/>
      <sz val="11"/>
      <color indexed="23"/>
      <name val="ＭＳ明朝"/>
      <family val="3"/>
      <charset val="128"/>
    </font>
    <font>
      <sz val="11"/>
      <color indexed="62"/>
      <name val="ＭＳ明朝"/>
      <family val="3"/>
      <charset val="128"/>
    </font>
    <font>
      <sz val="11"/>
      <color indexed="17"/>
      <name val="ＭＳ明朝"/>
      <family val="3"/>
      <charset val="128"/>
    </font>
    <font>
      <sz val="11"/>
      <color rgb="FFFF0000"/>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2"/>
        <bgColor indexed="64"/>
      </patternFill>
    </fill>
    <fill>
      <patternFill patternType="solid">
        <fgColor rgb="FFC0C0C0"/>
        <bgColor indexed="64"/>
      </patternFill>
    </fill>
    <fill>
      <patternFill patternType="solid">
        <fgColor theme="8" tint="0.39997558519241921"/>
        <bgColor indexed="64"/>
      </patternFill>
    </fill>
    <fill>
      <patternFill patternType="solid">
        <fgColor rgb="FFCCFFFF"/>
        <bgColor indexed="64"/>
      </patternFill>
    </fill>
    <fill>
      <patternFill patternType="solid">
        <fgColor theme="0"/>
        <bgColor indexed="64"/>
      </patternFill>
    </fill>
    <fill>
      <patternFill patternType="solid">
        <fgColor theme="0" tint="-0.249977111117893"/>
        <bgColor indexed="64"/>
      </patternFill>
    </fill>
    <fill>
      <patternFill patternType="solid">
        <fgColor indexed="12"/>
        <bgColor indexed="12"/>
      </patternFill>
    </fill>
    <fill>
      <patternFill patternType="solid">
        <fgColor indexed="13"/>
        <bgColor indexed="13"/>
      </patternFill>
    </fill>
    <fill>
      <patternFill patternType="solid">
        <fgColor indexed="26"/>
        <bgColor indexed="64"/>
      </patternFill>
    </fill>
    <fill>
      <patternFill patternType="solid">
        <fgColor indexed="13"/>
      </patternFill>
    </fill>
    <fill>
      <patternFill patternType="solid">
        <fgColor indexed="12"/>
      </patternFill>
    </fill>
    <fill>
      <patternFill patternType="solid">
        <fgColor indexed="9"/>
        <bgColor indexed="64"/>
      </patternFill>
    </fill>
    <fill>
      <patternFill patternType="solid">
        <fgColor indexed="9"/>
      </patternFill>
    </fill>
    <fill>
      <patternFill patternType="solid">
        <fgColor indexed="41"/>
      </patternFill>
    </fill>
    <fill>
      <patternFill patternType="solid">
        <fgColor indexed="56"/>
      </patternFill>
    </fill>
    <fill>
      <patternFill patternType="solid">
        <fgColor indexed="54"/>
      </patternFill>
    </fill>
    <fill>
      <patternFill patternType="mediumGray">
        <fgColor indexed="22"/>
      </patternFill>
    </fill>
    <fill>
      <patternFill patternType="solid">
        <fgColor indexed="8"/>
      </patternFill>
    </fill>
  </fills>
  <borders count="1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ouble">
        <color indexed="64"/>
      </bottom>
      <diagonal/>
    </border>
    <border>
      <left/>
      <right style="medium">
        <color indexed="64"/>
      </right>
      <top style="dashed">
        <color indexed="64"/>
      </top>
      <bottom style="double">
        <color indexed="64"/>
      </bottom>
      <diagonal/>
    </border>
    <border>
      <left/>
      <right/>
      <top style="dashed">
        <color indexed="64"/>
      </top>
      <bottom style="dashed">
        <color indexed="64"/>
      </bottom>
      <diagonal/>
    </border>
    <border>
      <left style="medium">
        <color indexed="64"/>
      </left>
      <right/>
      <top style="double">
        <color indexed="64"/>
      </top>
      <bottom/>
      <diagonal/>
    </border>
    <border>
      <left/>
      <right/>
      <top style="double">
        <color indexed="64"/>
      </top>
      <bottom/>
      <diagonal/>
    </border>
    <border>
      <left/>
      <right/>
      <top style="medium">
        <color indexed="64"/>
      </top>
      <bottom style="thin">
        <color indexed="64"/>
      </bottom>
      <diagonal/>
    </border>
    <border>
      <left style="medium">
        <color indexed="64"/>
      </left>
      <right/>
      <top/>
      <bottom style="dashed">
        <color indexed="64"/>
      </bottom>
      <diagonal/>
    </border>
    <border>
      <left/>
      <right/>
      <top/>
      <bottom style="dashed">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style="medium">
        <color indexed="64"/>
      </right>
      <top/>
      <bottom style="dashed">
        <color indexed="64"/>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diagonal/>
    </border>
    <border>
      <left/>
      <right/>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top/>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top style="dashed">
        <color indexed="64"/>
      </top>
      <bottom style="double">
        <color indexed="64"/>
      </bottom>
      <diagonal/>
    </border>
    <border>
      <left style="thin">
        <color indexed="64"/>
      </left>
      <right/>
      <top/>
      <bottom style="medium">
        <color indexed="64"/>
      </bottom>
      <diagonal/>
    </border>
    <border>
      <left style="thin">
        <color indexed="64"/>
      </left>
      <right/>
      <top style="double">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diagonal/>
    </border>
    <border>
      <left/>
      <right style="thin">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right style="medium">
        <color indexed="64"/>
      </right>
      <top/>
      <bottom style="double">
        <color indexed="64"/>
      </bottom>
      <diagonal/>
    </border>
    <border>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ouble">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ashed">
        <color indexed="64"/>
      </top>
      <bottom style="medium">
        <color indexed="64"/>
      </bottom>
      <diagonal/>
    </border>
    <border>
      <left/>
      <right/>
      <top style="dashed">
        <color indexed="64"/>
      </top>
      <bottom style="medium">
        <color indexed="64"/>
      </bottom>
      <diagonal/>
    </border>
    <border>
      <left/>
      <right style="thin">
        <color indexed="64"/>
      </right>
      <top/>
      <bottom/>
      <diagonal/>
    </border>
    <border>
      <left/>
      <right style="thin">
        <color indexed="64"/>
      </right>
      <top/>
      <bottom style="dashed">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double">
        <color indexed="64"/>
      </top>
      <bottom style="thin">
        <color indexed="64"/>
      </bottom>
      <diagonal/>
    </border>
    <border>
      <left style="thin">
        <color indexed="64"/>
      </left>
      <right/>
      <top style="dashed">
        <color indexed="64"/>
      </top>
      <bottom style="medium">
        <color indexed="64"/>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medium">
        <color indexed="64"/>
      </right>
      <top style="double">
        <color indexed="64"/>
      </top>
      <bottom/>
      <diagonal/>
    </border>
    <border>
      <left style="thin">
        <color indexed="64"/>
      </left>
      <right style="medium">
        <color indexed="64"/>
      </right>
      <top style="double">
        <color indexed="64"/>
      </top>
      <bottom style="double">
        <color indexed="64"/>
      </bottom>
      <diagonal/>
    </border>
    <border>
      <left style="thin">
        <color indexed="64"/>
      </left>
      <right style="medium">
        <color indexed="64"/>
      </right>
      <top style="double">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dashed">
        <color indexed="64"/>
      </bottom>
      <diagonal/>
    </border>
    <border>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top/>
      <bottom style="double">
        <color rgb="FFFF8001"/>
      </bottom>
      <diagonal/>
    </border>
    <border>
      <left style="thin">
        <color indexed="64"/>
      </left>
      <right style="medium">
        <color indexed="64"/>
      </right>
      <top/>
      <bottom style="double">
        <color indexed="64"/>
      </bottom>
      <diagonal/>
    </border>
    <border>
      <left style="thin">
        <color indexed="64"/>
      </left>
      <right style="medium">
        <color indexed="64"/>
      </right>
      <top style="thin">
        <color indexed="64"/>
      </top>
      <bottom/>
      <diagonal/>
    </border>
    <border>
      <left/>
      <right style="medium">
        <color indexed="64"/>
      </right>
      <top style="double">
        <color indexed="64"/>
      </top>
      <bottom style="medium">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hair">
        <color indexed="64"/>
      </left>
      <right/>
      <top/>
      <bottom style="hair">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style="medium">
        <color indexed="64"/>
      </left>
      <right style="thin">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dashed">
        <color indexed="64"/>
      </top>
      <bottom/>
      <diagonal/>
    </border>
    <border>
      <left/>
      <right style="thin">
        <color indexed="64"/>
      </right>
      <top/>
      <bottom style="double">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medium">
        <color indexed="64"/>
      </top>
      <bottom style="medium">
        <color indexed="64"/>
      </bottom>
      <diagonal/>
    </border>
  </borders>
  <cellStyleXfs count="1358">
    <xf numFmtId="0" fontId="0" fillId="0" borderId="0"/>
    <xf numFmtId="0" fontId="40" fillId="0" borderId="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181" fontId="41" fillId="0" borderId="0" applyFill="0" applyBorder="0" applyAlignment="0"/>
    <xf numFmtId="182" fontId="42" fillId="0" borderId="0">
      <alignment horizontal="left"/>
    </xf>
    <xf numFmtId="0" fontId="10" fillId="0" borderId="1" applyNumberFormat="0" applyAlignment="0" applyProtection="0">
      <alignment horizontal="left" vertical="center"/>
    </xf>
    <xf numFmtId="0" fontId="10" fillId="0" borderId="2">
      <alignment horizontal="left" vertical="center"/>
    </xf>
    <xf numFmtId="0" fontId="7" fillId="0" borderId="0"/>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9" fontId="43" fillId="0" borderId="0" applyFont="0" applyFill="0" applyBorder="0" applyAlignment="0" applyProtection="0"/>
    <xf numFmtId="0" fontId="25" fillId="0" borderId="0" applyNumberFormat="0" applyFill="0" applyBorder="0" applyAlignment="0" applyProtection="0">
      <alignment vertical="center"/>
    </xf>
    <xf numFmtId="0" fontId="26" fillId="20" borderId="3" applyNumberFormat="0" applyAlignment="0" applyProtection="0">
      <alignment vertical="center"/>
    </xf>
    <xf numFmtId="41" fontId="44" fillId="0" borderId="0" applyFont="0" applyFill="0" applyBorder="0" applyAlignment="0" applyProtection="0"/>
    <xf numFmtId="43" fontId="44" fillId="0" borderId="0" applyFont="0" applyFill="0" applyBorder="0" applyAlignment="0" applyProtection="0"/>
    <xf numFmtId="0" fontId="27" fillId="21" borderId="0" applyNumberFormat="0" applyBorder="0" applyAlignment="0" applyProtection="0">
      <alignment vertical="center"/>
    </xf>
    <xf numFmtId="42" fontId="44" fillId="0" borderId="0" applyFont="0" applyFill="0" applyBorder="0" applyAlignment="0" applyProtection="0"/>
    <xf numFmtId="44" fontId="44" fillId="0" borderId="0" applyFont="0" applyFill="0" applyBorder="0" applyAlignment="0" applyProtection="0"/>
    <xf numFmtId="0" fontId="44" fillId="0" borderId="0"/>
    <xf numFmtId="9" fontId="2" fillId="0" borderId="0" applyFont="0" applyFill="0" applyBorder="0" applyAlignment="0" applyProtection="0"/>
    <xf numFmtId="9" fontId="2" fillId="0" borderId="0" applyFont="0" applyFill="0" applyBorder="0" applyAlignment="0" applyProtection="0"/>
    <xf numFmtId="183" fontId="45" fillId="0" borderId="0" applyFont="0" applyFill="0" applyBorder="0" applyAlignment="0" applyProtection="0"/>
    <xf numFmtId="184" fontId="45" fillId="0" borderId="0" applyFont="0" applyFill="0" applyBorder="0" applyAlignment="0" applyProtection="0">
      <alignment vertical="top"/>
    </xf>
    <xf numFmtId="185" fontId="45" fillId="0" borderId="0" applyFont="0" applyFill="0" applyBorder="0" applyAlignment="0" applyProtection="0"/>
    <xf numFmtId="0" fontId="46" fillId="22" borderId="4" applyNumberFormat="0" applyFont="0" applyAlignment="0" applyProtection="0">
      <alignment vertical="center"/>
    </xf>
    <xf numFmtId="0" fontId="28" fillId="0" borderId="5" applyNumberFormat="0" applyFill="0" applyAlignment="0" applyProtection="0">
      <alignment vertical="center"/>
    </xf>
    <xf numFmtId="0" fontId="29" fillId="3" borderId="0" applyNumberFormat="0" applyBorder="0" applyAlignment="0" applyProtection="0">
      <alignment vertical="center"/>
    </xf>
    <xf numFmtId="0" fontId="30" fillId="23" borderId="6" applyNumberFormat="0" applyAlignment="0" applyProtection="0">
      <alignment vertical="center"/>
    </xf>
    <xf numFmtId="0" fontId="31" fillId="0" borderId="0" applyNumberForma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xf numFmtId="38" fontId="23" fillId="0" borderId="0" applyFont="0" applyFill="0" applyBorder="0" applyAlignment="0" applyProtection="0">
      <alignment vertical="center"/>
    </xf>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4" fillId="0" borderId="0" applyNumberFormat="0" applyFill="0" applyBorder="0" applyAlignment="0" applyProtection="0">
      <alignment vertical="center"/>
    </xf>
    <xf numFmtId="0" fontId="21" fillId="0" borderId="0" applyFill="0" applyBorder="0" applyProtection="0"/>
    <xf numFmtId="0" fontId="35" fillId="0" borderId="10" applyNumberFormat="0" applyFill="0" applyAlignment="0" applyProtection="0">
      <alignment vertical="center"/>
    </xf>
    <xf numFmtId="0" fontId="36" fillId="23" borderId="11" applyNumberFormat="0" applyAlignment="0" applyProtection="0">
      <alignment vertical="center"/>
    </xf>
    <xf numFmtId="0" fontId="46" fillId="0" borderId="0" applyNumberFormat="0" applyFont="0" applyFill="0" applyBorder="0">
      <alignment horizontal="left" vertical="top" wrapText="1"/>
    </xf>
    <xf numFmtId="0" fontId="37" fillId="0" borderId="0" applyNumberFormat="0" applyFill="0" applyBorder="0" applyAlignment="0" applyProtection="0">
      <alignment vertical="center"/>
    </xf>
    <xf numFmtId="0" fontId="38" fillId="7" borderId="6" applyNumberFormat="0" applyAlignment="0" applyProtection="0">
      <alignment vertical="center"/>
    </xf>
    <xf numFmtId="0" fontId="2" fillId="0" borderId="0"/>
    <xf numFmtId="0" fontId="49" fillId="0" borderId="0">
      <alignment vertical="center"/>
    </xf>
    <xf numFmtId="0" fontId="2" fillId="0" borderId="0" applyProtection="0"/>
    <xf numFmtId="0" fontId="39" fillId="4" borderId="0" applyNumberFormat="0" applyBorder="0" applyAlignment="0" applyProtection="0">
      <alignment vertical="center"/>
    </xf>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52" fillId="0" borderId="174" applyNumberFormat="0" applyFill="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9" fillId="0" borderId="0" applyFont="0" applyFill="0" applyBorder="0" applyAlignment="0" applyProtection="0">
      <alignment vertical="center"/>
    </xf>
    <xf numFmtId="38" fontId="53" fillId="0" borderId="0" applyFont="0" applyFill="0" applyBorder="0" applyAlignment="0" applyProtection="0"/>
    <xf numFmtId="38" fontId="49" fillId="0" borderId="0" applyFont="0" applyFill="0" applyBorder="0" applyAlignment="0" applyProtection="0">
      <alignment vertical="center"/>
    </xf>
    <xf numFmtId="38" fontId="49" fillId="0" borderId="0" applyFont="0" applyFill="0" applyBorder="0" applyAlignment="0" applyProtection="0">
      <alignment vertical="center"/>
    </xf>
    <xf numFmtId="38" fontId="49" fillId="0" borderId="0" applyFont="0" applyFill="0" applyBorder="0" applyAlignment="0" applyProtection="0">
      <alignment vertical="center"/>
    </xf>
    <xf numFmtId="38" fontId="53" fillId="0" borderId="0" applyFont="0" applyFill="0" applyBorder="0" applyAlignment="0" applyProtection="0"/>
    <xf numFmtId="38" fontId="2" fillId="0" borderId="0" applyFont="0" applyFill="0" applyBorder="0" applyAlignment="0" applyProtection="0"/>
    <xf numFmtId="38" fontId="46" fillId="0" borderId="0" applyFont="0" applyFill="0" applyBorder="0" applyAlignment="0" applyProtection="0"/>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49" fillId="0" borderId="0">
      <alignment vertical="center"/>
    </xf>
    <xf numFmtId="187" fontId="45" fillId="0" borderId="0">
      <alignment vertical="top"/>
    </xf>
    <xf numFmtId="0" fontId="49" fillId="0" borderId="0"/>
    <xf numFmtId="0" fontId="46" fillId="0" borderId="0"/>
    <xf numFmtId="0" fontId="2" fillId="0" borderId="0"/>
    <xf numFmtId="0" fontId="49" fillId="0" borderId="0">
      <alignment vertical="center"/>
    </xf>
    <xf numFmtId="0" fontId="55" fillId="0" borderId="0" applyFill="0"/>
    <xf numFmtId="0" fontId="7" fillId="0" borderId="0"/>
    <xf numFmtId="0" fontId="7" fillId="0" borderId="0"/>
    <xf numFmtId="0" fontId="7" fillId="0" borderId="0"/>
    <xf numFmtId="0" fontId="7" fillId="0" borderId="0"/>
    <xf numFmtId="0" fontId="7" fillId="0" borderId="0"/>
    <xf numFmtId="0" fontId="61" fillId="2" borderId="0" applyNumberFormat="0" applyBorder="0" applyAlignment="0" applyProtection="0"/>
    <xf numFmtId="0" fontId="61" fillId="3" borderId="0" applyNumberFormat="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61" fillId="2" borderId="0" applyNumberFormat="0" applyBorder="0" applyAlignment="0" applyProtection="0"/>
    <xf numFmtId="0" fontId="61" fillId="3" borderId="0" applyNumberFormat="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62" fillId="16"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74" fillId="3" borderId="0" applyNumberFormat="0" applyBorder="0" applyAlignment="0" applyProtection="0"/>
    <xf numFmtId="0" fontId="63" fillId="4" borderId="0" applyNumberFormat="0" applyBorder="0" applyAlignment="0" applyProtection="0"/>
    <xf numFmtId="0" fontId="64" fillId="23" borderId="6" applyNumberFormat="0" applyAlignment="0" applyProtection="0"/>
    <xf numFmtId="0" fontId="64" fillId="23" borderId="6" applyNumberFormat="0" applyAlignment="0" applyProtection="0"/>
    <xf numFmtId="0" fontId="65" fillId="20" borderId="3" applyNumberFormat="0" applyAlignment="0" applyProtection="0"/>
    <xf numFmtId="0" fontId="66" fillId="0" borderId="5" applyNumberFormat="0" applyFill="0" applyAlignment="0" applyProtection="0"/>
    <xf numFmtId="0" fontId="65" fillId="20" borderId="3" applyNumberFormat="0" applyAlignment="0" applyProtection="0"/>
    <xf numFmtId="190" fontId="56" fillId="0" borderId="0"/>
    <xf numFmtId="190" fontId="57" fillId="0" borderId="0"/>
    <xf numFmtId="190" fontId="57" fillId="0" borderId="0"/>
    <xf numFmtId="190" fontId="57" fillId="0" borderId="0"/>
    <xf numFmtId="190" fontId="57" fillId="0" borderId="0"/>
    <xf numFmtId="190" fontId="57" fillId="0" borderId="0"/>
    <xf numFmtId="190" fontId="57" fillId="0" borderId="0"/>
    <xf numFmtId="190" fontId="57" fillId="0" borderId="0"/>
    <xf numFmtId="0" fontId="57" fillId="0" borderId="0"/>
    <xf numFmtId="0" fontId="57" fillId="0" borderId="178"/>
    <xf numFmtId="191" fontId="67" fillId="0" borderId="0">
      <protection locked="0"/>
    </xf>
    <xf numFmtId="0" fontId="68" fillId="0" borderId="0"/>
    <xf numFmtId="0" fontId="68" fillId="0" borderId="178"/>
    <xf numFmtId="0" fontId="68" fillId="0" borderId="178"/>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69" fillId="30" borderId="0"/>
    <xf numFmtId="0" fontId="70" fillId="7" borderId="6" applyNumberFormat="0" applyAlignment="0" applyProtection="0"/>
    <xf numFmtId="192" fontId="2" fillId="0" borderId="0" applyFont="0" applyFill="0" applyBorder="0" applyAlignment="0" applyProtection="0"/>
    <xf numFmtId="0" fontId="81" fillId="0" borderId="0" applyNumberFormat="0" applyFill="0" applyBorder="0" applyAlignment="0" applyProtection="0"/>
    <xf numFmtId="193" fontId="67" fillId="0" borderId="0">
      <protection locked="0"/>
    </xf>
    <xf numFmtId="0" fontId="71" fillId="0" borderId="179"/>
    <xf numFmtId="0" fontId="71" fillId="0" borderId="178"/>
    <xf numFmtId="0" fontId="71" fillId="31" borderId="178"/>
    <xf numFmtId="0" fontId="63" fillId="4" borderId="0" applyNumberFormat="0" applyBorder="0" applyAlignment="0" applyProtection="0"/>
    <xf numFmtId="38" fontId="58" fillId="24" borderId="0" applyNumberFormat="0" applyBorder="0" applyAlignment="0" applyProtection="0"/>
    <xf numFmtId="0" fontId="72" fillId="0" borderId="0"/>
    <xf numFmtId="0" fontId="84" fillId="0" borderId="7" applyNumberFormat="0" applyFill="0" applyAlignment="0" applyProtection="0"/>
    <xf numFmtId="0" fontId="85" fillId="0" borderId="8" applyNumberFormat="0" applyFill="0" applyAlignment="0" applyProtection="0"/>
    <xf numFmtId="0" fontId="86" fillId="0" borderId="9" applyNumberFormat="0" applyFill="0" applyAlignment="0" applyProtection="0"/>
    <xf numFmtId="0" fontId="86" fillId="0" borderId="0" applyNumberFormat="0" applyFill="0" applyBorder="0" applyAlignment="0" applyProtection="0"/>
    <xf numFmtId="194" fontId="73" fillId="0" borderId="0">
      <protection locked="0"/>
    </xf>
    <xf numFmtId="194" fontId="73" fillId="0" borderId="0">
      <protection locked="0"/>
    </xf>
    <xf numFmtId="0" fontId="74" fillId="3" borderId="0" applyNumberFormat="0" applyBorder="0" applyAlignment="0" applyProtection="0"/>
    <xf numFmtId="0" fontId="70" fillId="7" borderId="6" applyNumberFormat="0" applyAlignment="0" applyProtection="0"/>
    <xf numFmtId="10" fontId="58" fillId="32" borderId="67" applyNumberFormat="0" applyBorder="0" applyAlignment="0" applyProtection="0"/>
    <xf numFmtId="0" fontId="75" fillId="33" borderId="178"/>
    <xf numFmtId="0" fontId="66" fillId="0" borderId="5" applyNumberFormat="0" applyFill="0" applyAlignment="0" applyProtection="0"/>
    <xf numFmtId="0" fontId="87" fillId="0" borderId="180" applyBorder="0">
      <alignment vertical="center"/>
      <protection locked="0"/>
    </xf>
    <xf numFmtId="195" fontId="76" fillId="0" borderId="0" applyFont="0" applyFill="0" applyBorder="0" applyAlignment="0" applyProtection="0"/>
    <xf numFmtId="196" fontId="76" fillId="0" borderId="0" applyFont="0" applyFill="0" applyBorder="0" applyAlignment="0" applyProtection="0"/>
    <xf numFmtId="0" fontId="77" fillId="21" borderId="0" applyNumberFormat="0" applyBorder="0" applyAlignment="0" applyProtection="0"/>
    <xf numFmtId="0" fontId="77" fillId="21" borderId="0" applyNumberFormat="0" applyBorder="0" applyAlignment="0" applyProtection="0"/>
    <xf numFmtId="189" fontId="59"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22" borderId="4" applyNumberFormat="0" applyFont="0" applyAlignment="0" applyProtection="0"/>
    <xf numFmtId="0" fontId="61" fillId="22" borderId="4" applyNumberFormat="0" applyFont="0" applyAlignment="0" applyProtection="0"/>
    <xf numFmtId="0" fontId="88" fillId="0" borderId="0"/>
    <xf numFmtId="0" fontId="79" fillId="23" borderId="11" applyNumberFormat="0" applyAlignment="0" applyProtection="0"/>
    <xf numFmtId="10" fontId="7" fillId="0" borderId="0" applyFont="0" applyFill="0" applyBorder="0" applyAlignment="0" applyProtection="0"/>
    <xf numFmtId="9" fontId="76" fillId="0" borderId="23" applyNumberFormat="0" applyBorder="0"/>
    <xf numFmtId="0" fontId="57" fillId="0" borderId="0"/>
    <xf numFmtId="0" fontId="68" fillId="0" borderId="0"/>
    <xf numFmtId="0" fontId="79" fillId="23" borderId="11" applyNumberFormat="0" applyAlignment="0" applyProtection="0"/>
    <xf numFmtId="0" fontId="57" fillId="0" borderId="178"/>
    <xf numFmtId="0" fontId="80" fillId="0" borderId="0" applyNumberFormat="0" applyFill="0" applyBorder="0" applyAlignment="0" applyProtection="0"/>
    <xf numFmtId="0" fontId="81" fillId="0" borderId="0" applyNumberFormat="0" applyFill="0" applyBorder="0" applyAlignment="0" applyProtection="0"/>
    <xf numFmtId="0" fontId="83" fillId="0" borderId="0" applyNumberFormat="0" applyFill="0" applyBorder="0" applyAlignment="0" applyProtection="0"/>
    <xf numFmtId="0" fontId="82" fillId="34" borderId="0"/>
    <xf numFmtId="0" fontId="83" fillId="0" borderId="0" applyNumberFormat="0" applyFill="0" applyBorder="0" applyAlignment="0" applyProtection="0"/>
    <xf numFmtId="0" fontId="84" fillId="0" borderId="7" applyNumberFormat="0" applyFill="0" applyAlignment="0" applyProtection="0"/>
    <xf numFmtId="0" fontId="85" fillId="0" borderId="8" applyNumberFormat="0" applyFill="0" applyAlignment="0" applyProtection="0"/>
    <xf numFmtId="0" fontId="86" fillId="0" borderId="9" applyNumberFormat="0" applyFill="0" applyAlignment="0" applyProtection="0"/>
    <xf numFmtId="0" fontId="86" fillId="0" borderId="0" applyNumberFormat="0" applyFill="0" applyBorder="0" applyAlignment="0" applyProtection="0"/>
    <xf numFmtId="194" fontId="67" fillId="0" borderId="123">
      <protection locked="0"/>
    </xf>
    <xf numFmtId="0" fontId="75" fillId="0" borderId="179"/>
    <xf numFmtId="0" fontId="75" fillId="0" borderId="178"/>
    <xf numFmtId="0" fontId="80" fillId="0" borderId="0" applyNumberFormat="0" applyFill="0" applyBorder="0" applyAlignment="0" applyProtection="0"/>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7" fillId="0" borderId="0"/>
    <xf numFmtId="0" fontId="25" fillId="0" borderId="0" applyNumberFormat="0" applyFill="0" applyBorder="0" applyAlignment="0" applyProtection="0">
      <alignment vertical="center"/>
    </xf>
    <xf numFmtId="0" fontId="26" fillId="20" borderId="3" applyNumberFormat="0" applyAlignment="0" applyProtection="0">
      <alignment vertical="center"/>
    </xf>
    <xf numFmtId="0" fontId="27" fillId="21" borderId="0" applyNumberFormat="0" applyBorder="0" applyAlignment="0" applyProtection="0">
      <alignment vertical="center"/>
    </xf>
    <xf numFmtId="9" fontId="55" fillId="0" borderId="0" applyFont="0" applyFill="0" applyBorder="0" applyAlignment="0" applyProtection="0"/>
    <xf numFmtId="0" fontId="2" fillId="22" borderId="4" applyNumberFormat="0" applyFont="0" applyAlignment="0" applyProtection="0">
      <alignment vertical="center"/>
    </xf>
    <xf numFmtId="0" fontId="28" fillId="0" borderId="5" applyNumberFormat="0" applyFill="0" applyAlignment="0" applyProtection="0">
      <alignment vertical="center"/>
    </xf>
    <xf numFmtId="0" fontId="29" fillId="3" borderId="0" applyNumberFormat="0" applyBorder="0" applyAlignment="0" applyProtection="0">
      <alignment vertical="center"/>
    </xf>
    <xf numFmtId="0" fontId="30" fillId="23" borderId="6" applyNumberFormat="0" applyAlignment="0" applyProtection="0">
      <alignment vertical="center"/>
    </xf>
    <xf numFmtId="0" fontId="31" fillId="0" borderId="0" applyNumberFormat="0" applyFill="0" applyBorder="0" applyAlignment="0" applyProtection="0">
      <alignment vertical="center"/>
    </xf>
    <xf numFmtId="38" fontId="55" fillId="0" borderId="0" applyFont="0" applyFill="0" applyBorder="0" applyAlignment="0" applyProtection="0"/>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4" fillId="0" borderId="0" applyNumberFormat="0" applyFill="0" applyBorder="0" applyAlignment="0" applyProtection="0">
      <alignment vertical="center"/>
    </xf>
    <xf numFmtId="0" fontId="35" fillId="0" borderId="10" applyNumberFormat="0" applyFill="0" applyAlignment="0" applyProtection="0">
      <alignment vertical="center"/>
    </xf>
    <xf numFmtId="0" fontId="36" fillId="23" borderId="11" applyNumberFormat="0" applyAlignment="0" applyProtection="0">
      <alignment vertical="center"/>
    </xf>
    <xf numFmtId="0" fontId="37" fillId="0" borderId="0" applyNumberFormat="0" applyFill="0" applyBorder="0" applyAlignment="0" applyProtection="0">
      <alignment vertical="center"/>
    </xf>
    <xf numFmtId="43" fontId="7" fillId="0" borderId="0" applyFont="0" applyFill="0" applyBorder="0" applyAlignment="0" applyProtection="0"/>
    <xf numFmtId="0" fontId="38" fillId="7" borderId="6" applyNumberFormat="0" applyAlignment="0" applyProtection="0">
      <alignment vertical="center"/>
    </xf>
    <xf numFmtId="0" fontId="89" fillId="0" borderId="12" applyBorder="0">
      <alignment horizontal="left" vertical="top" wrapText="1"/>
    </xf>
    <xf numFmtId="0" fontId="90" fillId="0" borderId="0"/>
    <xf numFmtId="0" fontId="91" fillId="0" borderId="0"/>
    <xf numFmtId="0" fontId="39" fillId="4" borderId="0" applyNumberFormat="0" applyBorder="0" applyAlignment="0" applyProtection="0">
      <alignment vertical="center"/>
    </xf>
    <xf numFmtId="0" fontId="7" fillId="0" borderId="0" applyBorder="0"/>
    <xf numFmtId="0" fontId="7" fillId="0" borderId="0"/>
    <xf numFmtId="0" fontId="62" fillId="16"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0" fontId="7" fillId="0" borderId="0" applyBorder="0"/>
    <xf numFmtId="0" fontId="7" fillId="0" borderId="0" applyBorder="0"/>
    <xf numFmtId="0" fontId="7" fillId="0" borderId="0" applyBorder="0"/>
    <xf numFmtId="0" fontId="7" fillId="0" borderId="0" applyBorder="0"/>
    <xf numFmtId="190" fontId="92" fillId="0" borderId="0"/>
    <xf numFmtId="0" fontId="7" fillId="0" borderId="0"/>
    <xf numFmtId="0" fontId="7" fillId="0" borderId="0" applyBorder="0"/>
    <xf numFmtId="0" fontId="7" fillId="0" borderId="0" applyBorder="0"/>
    <xf numFmtId="0" fontId="7" fillId="0" borderId="0" applyBorder="0"/>
    <xf numFmtId="0" fontId="7" fillId="0" borderId="0"/>
    <xf numFmtId="0" fontId="7" fillId="0" borderId="0" applyBorder="0"/>
    <xf numFmtId="0" fontId="7" fillId="0" borderId="0" applyBorder="0"/>
    <xf numFmtId="0" fontId="42" fillId="0" borderId="0"/>
    <xf numFmtId="0" fontId="40" fillId="0" borderId="0"/>
    <xf numFmtId="0" fontId="7" fillId="0" borderId="0" applyBorder="0"/>
    <xf numFmtId="0" fontId="7" fillId="0" borderId="0"/>
    <xf numFmtId="0" fontId="7" fillId="0" borderId="0"/>
    <xf numFmtId="0" fontId="93" fillId="0" borderId="0"/>
    <xf numFmtId="0" fontId="7" fillId="0" borderId="0" applyBorder="0"/>
    <xf numFmtId="0" fontId="41" fillId="0" borderId="0">
      <alignment vertical="top"/>
    </xf>
    <xf numFmtId="0" fontId="7" fillId="0" borderId="0"/>
    <xf numFmtId="0" fontId="7" fillId="0" borderId="0"/>
    <xf numFmtId="0" fontId="7" fillId="0" borderId="0"/>
    <xf numFmtId="0" fontId="7" fillId="0" borderId="0" applyBorder="0"/>
    <xf numFmtId="0" fontId="7" fillId="0" borderId="0"/>
    <xf numFmtId="0" fontId="7" fillId="0" borderId="0"/>
    <xf numFmtId="0" fontId="7" fillId="0" borderId="0"/>
    <xf numFmtId="0" fontId="7" fillId="0" borderId="0" applyBorder="0"/>
    <xf numFmtId="0" fontId="7" fillId="0" borderId="0" applyBorder="0"/>
    <xf numFmtId="0" fontId="7" fillId="0" borderId="0" applyBorder="0"/>
    <xf numFmtId="0" fontId="7" fillId="0" borderId="0"/>
    <xf numFmtId="0" fontId="41" fillId="0" borderId="0">
      <alignment vertical="top"/>
    </xf>
    <xf numFmtId="0" fontId="7" fillId="0" borderId="0"/>
    <xf numFmtId="0" fontId="94" fillId="0" borderId="0"/>
    <xf numFmtId="0" fontId="94" fillId="0" borderId="0"/>
    <xf numFmtId="0" fontId="94" fillId="0" borderId="0"/>
    <xf numFmtId="0" fontId="7" fillId="0" borderId="0"/>
    <xf numFmtId="0" fontId="7" fillId="0" borderId="0"/>
    <xf numFmtId="0" fontId="93" fillId="0" borderId="0"/>
    <xf numFmtId="0" fontId="7" fillId="0" borderId="0"/>
    <xf numFmtId="0" fontId="7" fillId="0" borderId="0"/>
    <xf numFmtId="0" fontId="7" fillId="0" borderId="0"/>
    <xf numFmtId="0" fontId="7" fillId="0" borderId="0"/>
    <xf numFmtId="0" fontId="42" fillId="0" borderId="0"/>
    <xf numFmtId="0" fontId="7" fillId="0" borderId="0" applyBorder="0"/>
    <xf numFmtId="0" fontId="7" fillId="0" borderId="0"/>
    <xf numFmtId="0" fontId="7" fillId="0" borderId="0"/>
    <xf numFmtId="0" fontId="7" fillId="0" borderId="0"/>
    <xf numFmtId="0" fontId="7" fillId="0" borderId="0"/>
    <xf numFmtId="0" fontId="7" fillId="0" borderId="0"/>
    <xf numFmtId="0" fontId="7" fillId="0" borderId="0"/>
    <xf numFmtId="0" fontId="42" fillId="0" borderId="0"/>
    <xf numFmtId="0" fontId="42" fillId="0" borderId="0"/>
    <xf numFmtId="0" fontId="61" fillId="2" borderId="0" applyNumberFormat="0" applyBorder="0" applyAlignment="0" applyProtection="0"/>
    <xf numFmtId="0" fontId="61" fillId="3" borderId="0" applyNumberFormat="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197" fontId="61" fillId="2" borderId="0" applyNumberFormat="0" applyBorder="0" applyAlignment="0" applyProtection="0"/>
    <xf numFmtId="197" fontId="61" fillId="3" borderId="0" applyNumberFormat="0" applyBorder="0" applyAlignment="0" applyProtection="0"/>
    <xf numFmtId="197" fontId="61" fillId="4" borderId="0" applyNumberFormat="0" applyBorder="0" applyAlignment="0" applyProtection="0"/>
    <xf numFmtId="197" fontId="61" fillId="5" borderId="0" applyNumberFormat="0" applyBorder="0" applyAlignment="0" applyProtection="0"/>
    <xf numFmtId="197" fontId="61" fillId="6" borderId="0" applyNumberFormat="0" applyBorder="0" applyAlignment="0" applyProtection="0"/>
    <xf numFmtId="197" fontId="61" fillId="7" borderId="0" applyNumberFormat="0" applyBorder="0" applyAlignment="0" applyProtection="0"/>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22" borderId="0" applyNumberFormat="0" applyBorder="0" applyAlignment="0" applyProtection="0">
      <alignment vertical="center"/>
    </xf>
    <xf numFmtId="0" fontId="23" fillId="7" borderId="0" applyNumberFormat="0" applyBorder="0" applyAlignment="0" applyProtection="0">
      <alignment vertical="center"/>
    </xf>
    <xf numFmtId="0" fontId="23" fillId="22" borderId="0" applyNumberFormat="0" applyBorder="0" applyAlignment="0" applyProtection="0">
      <alignment vertical="center"/>
    </xf>
    <xf numFmtId="0" fontId="95" fillId="36" borderId="0" applyNumberFormat="0" applyBorder="0" applyAlignment="0" applyProtection="0"/>
    <xf numFmtId="0" fontId="95" fillId="7" borderId="0" applyNumberFormat="0" applyBorder="0" applyAlignment="0" applyProtection="0"/>
    <xf numFmtId="0" fontId="95" fillId="2" borderId="0" applyNumberFormat="0" applyBorder="0" applyAlignment="0" applyProtection="0"/>
    <xf numFmtId="0" fontId="95" fillId="36" borderId="0" applyNumberFormat="0" applyBorder="0" applyAlignment="0" applyProtection="0"/>
    <xf numFmtId="0" fontId="95" fillId="37" borderId="0" applyNumberFormat="0" applyBorder="0" applyAlignment="0" applyProtection="0"/>
    <xf numFmtId="0" fontId="95" fillId="7" borderId="0" applyNumberFormat="0" applyBorder="0" applyAlignment="0" applyProtection="0"/>
    <xf numFmtId="0" fontId="96" fillId="2" borderId="0" applyNumberFormat="0" applyBorder="0" applyAlignment="0" applyProtection="0">
      <alignment vertical="center"/>
    </xf>
    <xf numFmtId="0" fontId="96" fillId="3" borderId="0" applyNumberFormat="0" applyBorder="0" applyAlignment="0" applyProtection="0">
      <alignment vertical="center"/>
    </xf>
    <xf numFmtId="0" fontId="96" fillId="4" borderId="0" applyNumberFormat="0" applyBorder="0" applyAlignment="0" applyProtection="0">
      <alignment vertical="center"/>
    </xf>
    <xf numFmtId="0" fontId="96" fillId="5" borderId="0" applyNumberFormat="0" applyBorder="0" applyAlignment="0" applyProtection="0">
      <alignment vertical="center"/>
    </xf>
    <xf numFmtId="0" fontId="96" fillId="6" borderId="0" applyNumberFormat="0" applyBorder="0" applyAlignment="0" applyProtection="0">
      <alignment vertical="center"/>
    </xf>
    <xf numFmtId="0" fontId="96" fillId="7" borderId="0" applyNumberFormat="0" applyBorder="0" applyAlignment="0" applyProtection="0">
      <alignment vertical="center"/>
    </xf>
    <xf numFmtId="0" fontId="97" fillId="2" borderId="0" applyNumberFormat="0" applyBorder="0" applyAlignment="0" applyProtection="0">
      <alignment vertical="center"/>
    </xf>
    <xf numFmtId="0" fontId="97" fillId="3" borderId="0" applyNumberFormat="0" applyBorder="0" applyAlignment="0" applyProtection="0">
      <alignment vertical="center"/>
    </xf>
    <xf numFmtId="0" fontId="97" fillId="4" borderId="0" applyNumberFormat="0" applyBorder="0" applyAlignment="0" applyProtection="0">
      <alignment vertical="center"/>
    </xf>
    <xf numFmtId="0" fontId="97" fillId="5" borderId="0" applyNumberFormat="0" applyBorder="0" applyAlignment="0" applyProtection="0">
      <alignment vertical="center"/>
    </xf>
    <xf numFmtId="0" fontId="97" fillId="6" borderId="0" applyNumberFormat="0" applyBorder="0" applyAlignment="0" applyProtection="0">
      <alignment vertical="center"/>
    </xf>
    <xf numFmtId="0" fontId="97" fillId="7" borderId="0" applyNumberFormat="0" applyBorder="0" applyAlignment="0" applyProtection="0">
      <alignment vertical="center"/>
    </xf>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197" fontId="61" fillId="8" borderId="0" applyNumberFormat="0" applyBorder="0" applyAlignment="0" applyProtection="0"/>
    <xf numFmtId="197" fontId="61" fillId="9" borderId="0" applyNumberFormat="0" applyBorder="0" applyAlignment="0" applyProtection="0"/>
    <xf numFmtId="197" fontId="61" fillId="10" borderId="0" applyNumberFormat="0" applyBorder="0" applyAlignment="0" applyProtection="0"/>
    <xf numFmtId="197" fontId="61" fillId="5" borderId="0" applyNumberFormat="0" applyBorder="0" applyAlignment="0" applyProtection="0"/>
    <xf numFmtId="197" fontId="61" fillId="8" borderId="0" applyNumberFormat="0" applyBorder="0" applyAlignment="0" applyProtection="0"/>
    <xf numFmtId="197" fontId="61" fillId="11" borderId="0" applyNumberFormat="0" applyBorder="0" applyAlignment="0" applyProtection="0"/>
    <xf numFmtId="0" fontId="23" fillId="6" borderId="0" applyNumberFormat="0" applyBorder="0" applyAlignment="0" applyProtection="0">
      <alignment vertical="center"/>
    </xf>
    <xf numFmtId="0" fontId="23" fillId="21" borderId="0" applyNumberFormat="0" applyBorder="0" applyAlignment="0" applyProtection="0">
      <alignment vertical="center"/>
    </xf>
    <xf numFmtId="0" fontId="23" fillId="10" borderId="0" applyNumberFormat="0" applyBorder="0" applyAlignment="0" applyProtection="0">
      <alignment vertical="center"/>
    </xf>
    <xf numFmtId="0" fontId="23" fillId="22" borderId="0" applyNumberFormat="0" applyBorder="0" applyAlignment="0" applyProtection="0">
      <alignment vertical="center"/>
    </xf>
    <xf numFmtId="0" fontId="52" fillId="0" borderId="174" applyNumberFormat="0" applyFill="0" applyAlignment="0" applyProtection="0">
      <alignment vertical="center"/>
    </xf>
    <xf numFmtId="0" fontId="23" fillId="3" borderId="0" applyNumberFormat="0" applyBorder="0" applyAlignment="0" applyProtection="0">
      <alignment vertical="center"/>
    </xf>
    <xf numFmtId="0" fontId="23" fillId="6" borderId="0" applyNumberFormat="0" applyBorder="0" applyAlignment="0" applyProtection="0">
      <alignment vertical="center"/>
    </xf>
    <xf numFmtId="0" fontId="23" fillId="22" borderId="0" applyNumberFormat="0" applyBorder="0" applyAlignment="0" applyProtection="0">
      <alignment vertical="center"/>
    </xf>
    <xf numFmtId="0" fontId="95" fillId="8" borderId="0" applyNumberFormat="0" applyBorder="0" applyAlignment="0" applyProtection="0"/>
    <xf numFmtId="0" fontId="95" fillId="7" borderId="0" applyNumberFormat="0" applyBorder="0" applyAlignment="0" applyProtection="0"/>
    <xf numFmtId="0" fontId="95" fillId="2" borderId="0" applyNumberFormat="0" applyBorder="0" applyAlignment="0" applyProtection="0"/>
    <xf numFmtId="0" fontId="95" fillId="5" borderId="0" applyNumberFormat="0" applyBorder="0" applyAlignment="0" applyProtection="0"/>
    <xf numFmtId="0" fontId="95" fillId="8" borderId="0" applyNumberFormat="0" applyBorder="0" applyAlignment="0" applyProtection="0"/>
    <xf numFmtId="0" fontId="95" fillId="11" borderId="0" applyNumberFormat="0" applyBorder="0" applyAlignment="0" applyProtection="0"/>
    <xf numFmtId="0" fontId="96" fillId="8" borderId="0" applyNumberFormat="0" applyBorder="0" applyAlignment="0" applyProtection="0">
      <alignment vertical="center"/>
    </xf>
    <xf numFmtId="0" fontId="96" fillId="9" borderId="0" applyNumberFormat="0" applyBorder="0" applyAlignment="0" applyProtection="0">
      <alignment vertical="center"/>
    </xf>
    <xf numFmtId="0" fontId="96" fillId="10" borderId="0" applyNumberFormat="0" applyBorder="0" applyAlignment="0" applyProtection="0">
      <alignment vertical="center"/>
    </xf>
    <xf numFmtId="0" fontId="96" fillId="5" borderId="0" applyNumberFormat="0" applyBorder="0" applyAlignment="0" applyProtection="0">
      <alignment vertical="center"/>
    </xf>
    <xf numFmtId="0" fontId="96" fillId="8" borderId="0" applyNumberFormat="0" applyBorder="0" applyAlignment="0" applyProtection="0">
      <alignment vertical="center"/>
    </xf>
    <xf numFmtId="0" fontId="96" fillId="11" borderId="0" applyNumberFormat="0" applyBorder="0" applyAlignment="0" applyProtection="0">
      <alignment vertical="center"/>
    </xf>
    <xf numFmtId="0" fontId="97" fillId="8" borderId="0" applyNumberFormat="0" applyBorder="0" applyAlignment="0" applyProtection="0">
      <alignment vertical="center"/>
    </xf>
    <xf numFmtId="0" fontId="97" fillId="9" borderId="0" applyNumberFormat="0" applyBorder="0" applyAlignment="0" applyProtection="0">
      <alignment vertical="center"/>
    </xf>
    <xf numFmtId="0" fontId="97" fillId="10" borderId="0" applyNumberFormat="0" applyBorder="0" applyAlignment="0" applyProtection="0">
      <alignment vertical="center"/>
    </xf>
    <xf numFmtId="0" fontId="97" fillId="5" borderId="0" applyNumberFormat="0" applyBorder="0" applyAlignment="0" applyProtection="0">
      <alignment vertical="center"/>
    </xf>
    <xf numFmtId="0" fontId="97" fillId="8" borderId="0" applyNumberFormat="0" applyBorder="0" applyAlignment="0" applyProtection="0">
      <alignment vertical="center"/>
    </xf>
    <xf numFmtId="0" fontId="97" fillId="11" borderId="0" applyNumberFormat="0" applyBorder="0" applyAlignment="0" applyProtection="0">
      <alignment vertical="center"/>
    </xf>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197" fontId="62" fillId="12" borderId="0" applyNumberFormat="0" applyBorder="0" applyAlignment="0" applyProtection="0"/>
    <xf numFmtId="197" fontId="62" fillId="9" borderId="0" applyNumberFormat="0" applyBorder="0" applyAlignment="0" applyProtection="0"/>
    <xf numFmtId="197" fontId="62" fillId="10" borderId="0" applyNumberFormat="0" applyBorder="0" applyAlignment="0" applyProtection="0"/>
    <xf numFmtId="197" fontId="62" fillId="13" borderId="0" applyNumberFormat="0" applyBorder="0" applyAlignment="0" applyProtection="0"/>
    <xf numFmtId="197" fontId="62" fillId="14" borderId="0" applyNumberFormat="0" applyBorder="0" applyAlignment="0" applyProtection="0"/>
    <xf numFmtId="197" fontId="62" fillId="15" borderId="0" applyNumberFormat="0" applyBorder="0" applyAlignment="0" applyProtection="0"/>
    <xf numFmtId="0" fontId="24" fillId="6" borderId="0" applyNumberFormat="0" applyBorder="0" applyAlignment="0" applyProtection="0">
      <alignment vertical="center"/>
    </xf>
    <xf numFmtId="0" fontId="24" fillId="19" borderId="0" applyNumberFormat="0" applyBorder="0" applyAlignment="0" applyProtection="0">
      <alignment vertical="center"/>
    </xf>
    <xf numFmtId="0" fontId="24" fillId="11" borderId="0" applyNumberFormat="0" applyBorder="0" applyAlignment="0" applyProtection="0">
      <alignment vertical="center"/>
    </xf>
    <xf numFmtId="0" fontId="24" fillId="3" borderId="0" applyNumberFormat="0" applyBorder="0" applyAlignment="0" applyProtection="0">
      <alignment vertical="center"/>
    </xf>
    <xf numFmtId="0" fontId="24" fillId="6" borderId="0" applyNumberFormat="0" applyBorder="0" applyAlignment="0" applyProtection="0">
      <alignment vertical="center"/>
    </xf>
    <xf numFmtId="0" fontId="24" fillId="9" borderId="0" applyNumberFormat="0" applyBorder="0" applyAlignment="0" applyProtection="0">
      <alignment vertical="center"/>
    </xf>
    <xf numFmtId="0" fontId="98" fillId="12" borderId="0" applyNumberFormat="0" applyBorder="0" applyAlignment="0" applyProtection="0"/>
    <xf numFmtId="0" fontId="98" fillId="9" borderId="0" applyNumberFormat="0" applyBorder="0" applyAlignment="0" applyProtection="0"/>
    <xf numFmtId="0" fontId="98" fillId="2" borderId="0" applyNumberFormat="0" applyBorder="0" applyAlignment="0" applyProtection="0"/>
    <xf numFmtId="0" fontId="98" fillId="23" borderId="0" applyNumberFormat="0" applyBorder="0" applyAlignment="0" applyProtection="0"/>
    <xf numFmtId="0" fontId="98" fillId="14" borderId="0" applyNumberFormat="0" applyBorder="0" applyAlignment="0" applyProtection="0"/>
    <xf numFmtId="0" fontId="98" fillId="7" borderId="0" applyNumberFormat="0" applyBorder="0" applyAlignment="0" applyProtection="0"/>
    <xf numFmtId="0" fontId="99" fillId="12" borderId="0" applyNumberFormat="0" applyBorder="0" applyAlignment="0" applyProtection="0">
      <alignment vertical="center"/>
    </xf>
    <xf numFmtId="0" fontId="99" fillId="9" borderId="0" applyNumberFormat="0" applyBorder="0" applyAlignment="0" applyProtection="0">
      <alignment vertical="center"/>
    </xf>
    <xf numFmtId="0" fontId="99" fillId="10" borderId="0" applyNumberFormat="0" applyBorder="0" applyAlignment="0" applyProtection="0">
      <alignment vertical="center"/>
    </xf>
    <xf numFmtId="0" fontId="99" fillId="13" borderId="0" applyNumberFormat="0" applyBorder="0" applyAlignment="0" applyProtection="0">
      <alignment vertical="center"/>
    </xf>
    <xf numFmtId="0" fontId="99" fillId="14" borderId="0" applyNumberFormat="0" applyBorder="0" applyAlignment="0" applyProtection="0">
      <alignment vertical="center"/>
    </xf>
    <xf numFmtId="0" fontId="99" fillId="15" borderId="0" applyNumberFormat="0" applyBorder="0" applyAlignment="0" applyProtection="0">
      <alignment vertical="center"/>
    </xf>
    <xf numFmtId="0" fontId="100" fillId="12" borderId="0" applyNumberFormat="0" applyBorder="0" applyAlignment="0" applyProtection="0">
      <alignment vertical="center"/>
    </xf>
    <xf numFmtId="0" fontId="100" fillId="9" borderId="0" applyNumberFormat="0" applyBorder="0" applyAlignment="0" applyProtection="0">
      <alignment vertical="center"/>
    </xf>
    <xf numFmtId="0" fontId="100" fillId="10" borderId="0" applyNumberFormat="0" applyBorder="0" applyAlignment="0" applyProtection="0">
      <alignment vertical="center"/>
    </xf>
    <xf numFmtId="0" fontId="100" fillId="13" borderId="0" applyNumberFormat="0" applyBorder="0" applyAlignment="0" applyProtection="0">
      <alignment vertical="center"/>
    </xf>
    <xf numFmtId="0" fontId="100" fillId="14" borderId="0" applyNumberFormat="0" applyBorder="0" applyAlignment="0" applyProtection="0">
      <alignment vertical="center"/>
    </xf>
    <xf numFmtId="0" fontId="100" fillId="15" borderId="0" applyNumberFormat="0" applyBorder="0" applyAlignment="0" applyProtection="0">
      <alignment vertical="center"/>
    </xf>
    <xf numFmtId="197" fontId="62" fillId="16" borderId="0" applyNumberFormat="0" applyBorder="0" applyAlignment="0" applyProtection="0"/>
    <xf numFmtId="197" fontId="62" fillId="17" borderId="0" applyNumberFormat="0" applyBorder="0" applyAlignment="0" applyProtection="0"/>
    <xf numFmtId="197" fontId="62" fillId="18" borderId="0" applyNumberFormat="0" applyBorder="0" applyAlignment="0" applyProtection="0"/>
    <xf numFmtId="197" fontId="62" fillId="13" borderId="0" applyNumberFormat="0" applyBorder="0" applyAlignment="0" applyProtection="0"/>
    <xf numFmtId="197" fontId="62" fillId="14" borderId="0" applyNumberFormat="0" applyBorder="0" applyAlignment="0" applyProtection="0"/>
    <xf numFmtId="197" fontId="62" fillId="19" borderId="0" applyNumberFormat="0" applyBorder="0" applyAlignment="0" applyProtection="0"/>
    <xf numFmtId="0" fontId="101" fillId="0" borderId="0">
      <alignment horizontal="center" wrapText="1"/>
      <protection locked="0"/>
    </xf>
    <xf numFmtId="197" fontId="74" fillId="3" borderId="0" applyNumberFormat="0" applyBorder="0" applyAlignment="0" applyProtection="0"/>
    <xf numFmtId="0" fontId="102" fillId="0" borderId="0" applyNumberFormat="0">
      <alignment horizontal="centerContinuous"/>
    </xf>
    <xf numFmtId="0" fontId="103" fillId="0" borderId="0" applyNumberFormat="0" applyFill="0" applyBorder="0" applyAlignment="0" applyProtection="0">
      <alignment horizontal="right"/>
    </xf>
    <xf numFmtId="0" fontId="64" fillId="23" borderId="6" applyNumberFormat="0" applyAlignment="0" applyProtection="0"/>
    <xf numFmtId="0" fontId="65" fillId="20" borderId="3" applyNumberFormat="0" applyAlignment="0" applyProtection="0"/>
    <xf numFmtId="0" fontId="66" fillId="0" borderId="5" applyNumberFormat="0" applyFill="0" applyAlignment="0" applyProtection="0"/>
    <xf numFmtId="0" fontId="68" fillId="0" borderId="0" applyFill="0" applyBorder="0" applyAlignment="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197" fontId="64" fillId="23" borderId="6" applyNumberFormat="0" applyAlignment="0" applyProtection="0"/>
    <xf numFmtId="0" fontId="104" fillId="0" borderId="0"/>
    <xf numFmtId="197" fontId="65" fillId="20" borderId="3" applyNumberFormat="0" applyAlignment="0" applyProtection="0"/>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38" fontId="61" fillId="0" borderId="0" applyFont="0" applyFill="0" applyBorder="0" applyAlignment="0" applyProtection="0">
      <alignment vertical="center"/>
    </xf>
    <xf numFmtId="198" fontId="105" fillId="0" borderId="0" applyFont="0" applyFill="0" applyBorder="0" applyAlignment="0" applyProtection="0"/>
    <xf numFmtId="199" fontId="23" fillId="0" borderId="0" applyFont="0" applyFill="0" applyBorder="0" applyAlignment="0" applyProtection="0"/>
    <xf numFmtId="200" fontId="2" fillId="0" borderId="0" applyFont="0" applyFill="0" applyBorder="0" applyAlignment="0" applyProtection="0"/>
    <xf numFmtId="38" fontId="23"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23" fillId="0" borderId="0" applyFont="0" applyFill="0" applyBorder="0" applyAlignment="0" applyProtection="0">
      <alignment vertical="center"/>
    </xf>
    <xf numFmtId="20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38" fontId="23" fillId="0" borderId="0" applyFont="0" applyFill="0" applyBorder="0" applyAlignment="0" applyProtection="0">
      <alignment vertical="center"/>
    </xf>
    <xf numFmtId="201" fontId="105" fillId="0" borderId="0" applyFont="0" applyFill="0" applyBorder="0" applyAlignment="0" applyProtection="0"/>
    <xf numFmtId="201" fontId="105"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188" fontId="7" fillId="0" borderId="0" applyFont="0" applyFill="0" applyBorder="0" applyAlignment="0" applyProtection="0"/>
    <xf numFmtId="38" fontId="2" fillId="0" borderId="0" applyFont="0" applyFill="0" applyBorder="0" applyAlignment="0" applyProtection="0"/>
    <xf numFmtId="200" fontId="7" fillId="0" borderId="0" applyFont="0" applyFill="0" applyBorder="0" applyAlignment="0" applyProtection="0"/>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201" fontId="105" fillId="0" borderId="0" applyFont="0" applyFill="0" applyBorder="0" applyAlignment="0" applyProtection="0"/>
    <xf numFmtId="38" fontId="2" fillId="0" borderId="0" applyFont="0" applyFill="0" applyBorder="0" applyAlignment="0" applyProtection="0">
      <alignment vertical="center"/>
    </xf>
    <xf numFmtId="201" fontId="105" fillId="0" borderId="0" applyFont="0" applyFill="0" applyBorder="0" applyAlignment="0" applyProtection="0"/>
    <xf numFmtId="202" fontId="105" fillId="0" borderId="0" applyFont="0" applyFill="0" applyBorder="0" applyAlignment="0" applyProtection="0"/>
    <xf numFmtId="201" fontId="105" fillId="0" borderId="0" applyFont="0" applyFill="0" applyBorder="0" applyAlignment="0" applyProtection="0"/>
    <xf numFmtId="201" fontId="105" fillId="0" borderId="0" applyFont="0" applyFill="0" applyBorder="0" applyAlignment="0" applyProtection="0"/>
    <xf numFmtId="201" fontId="105" fillId="0" borderId="0" applyFont="0" applyFill="0" applyBorder="0" applyAlignment="0" applyProtection="0"/>
    <xf numFmtId="38" fontId="2" fillId="0" borderId="0" applyFont="0" applyFill="0" applyBorder="0" applyAlignment="0" applyProtection="0">
      <alignment vertical="center"/>
    </xf>
    <xf numFmtId="201" fontId="105" fillId="0" borderId="0" applyFont="0" applyFill="0" applyBorder="0" applyAlignment="0" applyProtection="0"/>
    <xf numFmtId="38" fontId="55" fillId="0" borderId="0" applyFont="0" applyFill="0" applyBorder="0" applyAlignment="0" applyProtection="0"/>
    <xf numFmtId="0" fontId="7" fillId="0" borderId="0" applyFont="0" applyFill="0" applyBorder="0" applyAlignment="0" applyProtection="0"/>
    <xf numFmtId="203" fontId="7" fillId="0" borderId="0" applyFont="0" applyFill="0" applyBorder="0" applyAlignment="0" applyProtection="0"/>
    <xf numFmtId="203" fontId="7" fillId="0" borderId="0" applyFont="0" applyFill="0" applyBorder="0" applyAlignment="0" applyProtection="0"/>
    <xf numFmtId="204" fontId="105" fillId="0" borderId="0" applyFont="0" applyFill="0" applyBorder="0" applyAlignment="0" applyProtection="0"/>
    <xf numFmtId="203" fontId="106" fillId="0" borderId="0" applyFont="0" applyFill="0" applyBorder="0" applyAlignment="0" applyProtection="0"/>
    <xf numFmtId="203" fontId="106" fillId="0" borderId="0" applyFont="0" applyFill="0" applyBorder="0" applyAlignment="0" applyProtection="0"/>
    <xf numFmtId="40" fontId="2" fillId="0" borderId="0" applyFont="0" applyFill="0" applyBorder="0" applyAlignment="0" applyProtection="0">
      <alignment vertical="center"/>
    </xf>
    <xf numFmtId="40" fontId="2" fillId="0" borderId="0" applyFont="0" applyFill="0" applyBorder="0" applyAlignment="0" applyProtection="0">
      <alignment vertical="center"/>
    </xf>
    <xf numFmtId="40" fontId="2" fillId="0" borderId="0" applyFont="0" applyFill="0" applyBorder="0" applyAlignment="0" applyProtection="0"/>
    <xf numFmtId="40" fontId="2" fillId="0" borderId="0" applyFont="0" applyFill="0" applyBorder="0" applyAlignment="0" applyProtection="0"/>
    <xf numFmtId="40" fontId="2" fillId="0" borderId="0" applyFont="0" applyFill="0" applyBorder="0" applyAlignment="0" applyProtection="0"/>
    <xf numFmtId="40" fontId="2" fillId="0" borderId="0" applyFont="0" applyFill="0" applyBorder="0" applyAlignment="0" applyProtection="0"/>
    <xf numFmtId="203" fontId="7" fillId="0" borderId="0" applyFont="0" applyFill="0" applyBorder="0" applyAlignment="0" applyProtection="0"/>
    <xf numFmtId="40" fontId="2" fillId="0" borderId="0" applyFont="0" applyFill="0" applyBorder="0" applyAlignment="0" applyProtection="0">
      <alignment vertical="center"/>
    </xf>
    <xf numFmtId="40" fontId="2" fillId="0" borderId="0" applyFont="0" applyFill="0" applyBorder="0" applyAlignment="0" applyProtection="0"/>
    <xf numFmtId="203" fontId="61" fillId="0" borderId="0" applyFont="0" applyFill="0" applyBorder="0" applyAlignment="0" applyProtection="0"/>
    <xf numFmtId="40" fontId="2" fillId="0" borderId="0" applyFont="0" applyFill="0" applyBorder="0" applyAlignment="0" applyProtection="0"/>
    <xf numFmtId="40" fontId="2" fillId="0" borderId="0" applyFont="0" applyFill="0" applyBorder="0" applyAlignment="0" applyProtection="0"/>
    <xf numFmtId="40" fontId="2" fillId="0" borderId="0" applyFont="0" applyFill="0" applyBorder="0" applyAlignment="0" applyProtection="0">
      <alignment vertical="center"/>
    </xf>
    <xf numFmtId="40" fontId="2" fillId="0" borderId="0" applyFont="0" applyFill="0" applyBorder="0" applyAlignment="0" applyProtection="0"/>
    <xf numFmtId="203" fontId="61" fillId="0" borderId="0" applyFont="0" applyFill="0" applyBorder="0" applyAlignment="0" applyProtection="0"/>
    <xf numFmtId="40" fontId="2" fillId="0" borderId="0" applyFont="0" applyFill="0" applyBorder="0" applyAlignment="0" applyProtection="0">
      <alignment vertical="center"/>
    </xf>
    <xf numFmtId="203" fontId="61" fillId="0" borderId="0" applyFont="0" applyFill="0" applyBorder="0" applyAlignment="0" applyProtection="0"/>
    <xf numFmtId="40" fontId="23" fillId="0" borderId="0" applyFont="0" applyFill="0" applyBorder="0" applyAlignment="0" applyProtection="0">
      <alignment vertical="center"/>
    </xf>
    <xf numFmtId="40" fontId="61" fillId="0" borderId="0" applyFont="0" applyFill="0" applyBorder="0" applyAlignment="0" applyProtection="0">
      <alignment vertical="center"/>
    </xf>
    <xf numFmtId="40" fontId="23" fillId="0" borderId="0" applyFont="0" applyFill="0" applyBorder="0" applyAlignment="0" applyProtection="0">
      <alignment vertical="center"/>
    </xf>
    <xf numFmtId="40" fontId="61" fillId="0" borderId="0" applyFont="0" applyFill="0" applyBorder="0" applyAlignment="0" applyProtection="0">
      <alignment vertical="center"/>
    </xf>
    <xf numFmtId="203" fontId="106" fillId="0" borderId="0" applyFont="0" applyFill="0" applyBorder="0" applyAlignment="0" applyProtection="0"/>
    <xf numFmtId="203" fontId="106" fillId="0" borderId="0" applyFont="0" applyFill="0" applyBorder="0" applyAlignment="0" applyProtection="0"/>
    <xf numFmtId="203" fontId="106" fillId="0" borderId="0" applyFont="0" applyFill="0" applyBorder="0" applyAlignment="0" applyProtection="0"/>
    <xf numFmtId="203" fontId="106" fillId="0" borderId="0" applyFont="0" applyFill="0" applyBorder="0" applyAlignment="0" applyProtection="0"/>
    <xf numFmtId="40" fontId="76" fillId="0" borderId="0" applyFont="0" applyFill="0" applyBorder="0" applyAlignment="0" applyProtection="0"/>
    <xf numFmtId="0" fontId="107" fillId="0" borderId="0" applyNumberFormat="0" applyFont="0" applyBorder="0" applyAlignment="0" applyProtection="0"/>
    <xf numFmtId="0" fontId="7" fillId="0" borderId="0">
      <alignment horizontal="center"/>
    </xf>
    <xf numFmtId="0" fontId="68" fillId="0" borderId="0" applyFont="0" applyFill="0" applyBorder="0" applyAlignment="0" applyProtection="0"/>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205" fontId="7" fillId="0" borderId="0" applyFont="0" applyFill="0" applyBorder="0" applyAlignment="0" applyProtection="0"/>
    <xf numFmtId="205" fontId="7" fillId="0" borderId="0" applyFont="0" applyFill="0" applyBorder="0" applyAlignment="0" applyProtection="0"/>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205" fontId="7" fillId="0" borderId="0" applyFont="0" applyFill="0" applyBorder="0" applyAlignment="0" applyProtection="0"/>
    <xf numFmtId="205" fontId="7" fillId="0" borderId="0" applyFont="0" applyFill="0" applyBorder="0" applyAlignment="0" applyProtection="0"/>
    <xf numFmtId="205" fontId="106" fillId="0" borderId="0" applyFont="0" applyFill="0" applyBorder="0" applyAlignment="0" applyProtection="0"/>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8" fontId="2" fillId="0" borderId="0" applyFont="0" applyFill="0" applyBorder="0" applyAlignment="0" applyProtection="0">
      <alignment vertical="center"/>
    </xf>
    <xf numFmtId="0" fontId="7" fillId="0" borderId="0" applyFont="0" applyFill="0" applyBorder="0" applyAlignment="0" applyProtection="0"/>
    <xf numFmtId="0" fontId="7" fillId="24" borderId="0" applyFont="0" applyBorder="0"/>
    <xf numFmtId="14" fontId="41" fillId="0" borderId="0" applyFill="0" applyBorder="0" applyAlignment="0"/>
    <xf numFmtId="0" fontId="7" fillId="0" borderId="0" applyFont="0" applyFill="0" applyBorder="0" applyProtection="0">
      <alignment horizontal="centerContinuous"/>
    </xf>
    <xf numFmtId="0" fontId="7" fillId="0" borderId="0" applyFill="0" applyBorder="0" applyAlignment="0"/>
    <xf numFmtId="0" fontId="68" fillId="0" borderId="0" applyFill="0" applyBorder="0" applyAlignment="0"/>
    <xf numFmtId="0" fontId="7" fillId="0" borderId="0" applyFill="0" applyBorder="0" applyAlignment="0"/>
    <xf numFmtId="0" fontId="68" fillId="0" borderId="0" applyFill="0" applyBorder="0" applyAlignment="0"/>
    <xf numFmtId="0" fontId="68" fillId="0" borderId="0" applyFill="0" applyBorder="0" applyAlignment="0"/>
    <xf numFmtId="0" fontId="108" fillId="0" borderId="0">
      <alignment horizontal="left"/>
    </xf>
    <xf numFmtId="197" fontId="81" fillId="0" borderId="0" applyNumberFormat="0" applyFill="0" applyBorder="0" applyAlignment="0" applyProtection="0"/>
    <xf numFmtId="186" fontId="109" fillId="0" borderId="0" applyFont="0" applyFill="0" applyBorder="0" applyAlignment="0" applyProtection="0"/>
    <xf numFmtId="193" fontId="67" fillId="0" borderId="0">
      <protection locked="0"/>
    </xf>
    <xf numFmtId="0" fontId="110" fillId="0" borderId="0" applyNumberFormat="0" applyFill="0" applyBorder="0" applyAlignment="0" applyProtection="0">
      <alignment vertical="top"/>
      <protection locked="0"/>
    </xf>
    <xf numFmtId="206" fontId="106" fillId="0" borderId="0"/>
    <xf numFmtId="206" fontId="106" fillId="0" borderId="0"/>
    <xf numFmtId="207" fontId="106" fillId="0" borderId="0"/>
    <xf numFmtId="206" fontId="106" fillId="0" borderId="0"/>
    <xf numFmtId="206" fontId="106" fillId="0" borderId="0"/>
    <xf numFmtId="206" fontId="106" fillId="0" borderId="0"/>
    <xf numFmtId="206" fontId="106" fillId="0" borderId="0"/>
    <xf numFmtId="206" fontId="106" fillId="0" borderId="0"/>
    <xf numFmtId="177" fontId="106" fillId="0" borderId="0"/>
    <xf numFmtId="206" fontId="106" fillId="0" borderId="0"/>
    <xf numFmtId="177" fontId="106" fillId="0" borderId="0"/>
    <xf numFmtId="206" fontId="106" fillId="0" borderId="0"/>
    <xf numFmtId="177" fontId="106" fillId="0" borderId="0"/>
    <xf numFmtId="206" fontId="106" fillId="0" borderId="0"/>
    <xf numFmtId="177" fontId="106" fillId="0" borderId="0"/>
    <xf numFmtId="206" fontId="106" fillId="0" borderId="0"/>
    <xf numFmtId="208" fontId="106" fillId="0" borderId="0"/>
    <xf numFmtId="206" fontId="106" fillId="0" borderId="0"/>
    <xf numFmtId="206" fontId="106" fillId="0" borderId="0"/>
    <xf numFmtId="206" fontId="106" fillId="0" borderId="0"/>
    <xf numFmtId="208" fontId="106" fillId="0" borderId="0"/>
    <xf numFmtId="209" fontId="106" fillId="0" borderId="0"/>
    <xf numFmtId="209" fontId="106" fillId="0" borderId="0"/>
    <xf numFmtId="209" fontId="106" fillId="0" borderId="0"/>
    <xf numFmtId="209" fontId="106" fillId="0" borderId="0"/>
    <xf numFmtId="209" fontId="106" fillId="0" borderId="0"/>
    <xf numFmtId="209" fontId="106" fillId="0" borderId="0"/>
    <xf numFmtId="209" fontId="106" fillId="0" borderId="0"/>
    <xf numFmtId="210" fontId="106" fillId="0" borderId="0"/>
    <xf numFmtId="209" fontId="106" fillId="0" borderId="0"/>
    <xf numFmtId="209" fontId="106" fillId="0" borderId="0"/>
    <xf numFmtId="209" fontId="106" fillId="0" borderId="0"/>
    <xf numFmtId="209" fontId="106" fillId="0" borderId="0"/>
    <xf numFmtId="209" fontId="106" fillId="0" borderId="0"/>
    <xf numFmtId="209" fontId="106" fillId="0" borderId="0"/>
    <xf numFmtId="209" fontId="106" fillId="0" borderId="0"/>
    <xf numFmtId="209" fontId="106" fillId="0" borderId="0"/>
    <xf numFmtId="210"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201" fontId="106" fillId="0" borderId="0"/>
    <xf numFmtId="197" fontId="63" fillId="4" borderId="0" applyNumberFormat="0" applyBorder="0" applyAlignment="0" applyProtection="0"/>
    <xf numFmtId="207" fontId="109" fillId="0" borderId="0" applyFill="0" applyBorder="0" applyAlignment="0" applyProtection="0"/>
    <xf numFmtId="197" fontId="10" fillId="0" borderId="2">
      <alignment horizontal="left" vertical="center"/>
    </xf>
    <xf numFmtId="197" fontId="10" fillId="0" borderId="2">
      <alignment horizontal="left" vertical="center"/>
    </xf>
    <xf numFmtId="197" fontId="10" fillId="0" borderId="2">
      <alignment horizontal="left" vertical="center"/>
    </xf>
    <xf numFmtId="197" fontId="10" fillId="0" borderId="2">
      <alignment horizontal="left" vertical="center"/>
    </xf>
    <xf numFmtId="197" fontId="10" fillId="0" borderId="2">
      <alignment horizontal="left" vertical="center"/>
    </xf>
    <xf numFmtId="197" fontId="10" fillId="0" borderId="2">
      <alignment horizontal="left" vertical="center"/>
    </xf>
    <xf numFmtId="197" fontId="10" fillId="0" borderId="2">
      <alignment horizontal="left" vertical="center"/>
    </xf>
    <xf numFmtId="0" fontId="10" fillId="0" borderId="2">
      <alignment horizontal="left" vertical="center"/>
    </xf>
    <xf numFmtId="197" fontId="84" fillId="0" borderId="7" applyNumberFormat="0" applyFill="0" applyAlignment="0" applyProtection="0"/>
    <xf numFmtId="197" fontId="85" fillId="0" borderId="8" applyNumberFormat="0" applyFill="0" applyAlignment="0" applyProtection="0"/>
    <xf numFmtId="197" fontId="86" fillId="0" borderId="9" applyNumberFormat="0" applyFill="0" applyAlignment="0" applyProtection="0"/>
    <xf numFmtId="197" fontId="86" fillId="0" borderId="0" applyNumberFormat="0" applyFill="0" applyBorder="0" applyAlignment="0" applyProtection="0"/>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60" fillId="0" borderId="0" applyBorder="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10" fontId="58" fillId="32" borderId="67" applyNumberFormat="0" applyBorder="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197"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70" fillId="7" borderId="6" applyNumberFormat="0" applyAlignment="0" applyProtection="0"/>
    <xf numFmtId="0" fontId="112" fillId="0" borderId="0" applyNumberFormat="0">
      <alignment horizontal="centerContinuous"/>
    </xf>
    <xf numFmtId="0" fontId="60" fillId="0" borderId="0"/>
    <xf numFmtId="211" fontId="2" fillId="0" borderId="0" applyFont="0" applyFill="0" applyBorder="0" applyAlignment="0" applyProtection="0"/>
    <xf numFmtId="212" fontId="2" fillId="0" borderId="0" applyFont="0" applyFill="0" applyBorder="0" applyAlignment="0" applyProtection="0"/>
    <xf numFmtId="0" fontId="7" fillId="0" borderId="0" applyFill="0" applyBorder="0" applyAlignment="0"/>
    <xf numFmtId="0" fontId="68" fillId="0" borderId="0" applyFill="0" applyBorder="0" applyAlignment="0"/>
    <xf numFmtId="0" fontId="7" fillId="0" borderId="0" applyFill="0" applyBorder="0" applyAlignment="0"/>
    <xf numFmtId="0" fontId="68" fillId="0" borderId="0" applyFill="0" applyBorder="0" applyAlignment="0"/>
    <xf numFmtId="0" fontId="68" fillId="0" borderId="0" applyFill="0" applyBorder="0" applyAlignment="0"/>
    <xf numFmtId="197" fontId="66" fillId="0" borderId="5" applyNumberFormat="0" applyFill="0" applyAlignment="0" applyProtection="0"/>
    <xf numFmtId="38" fontId="76" fillId="0" borderId="0" applyFont="0" applyFill="0" applyBorder="0" applyAlignment="0" applyProtection="0"/>
    <xf numFmtId="40" fontId="76" fillId="0" borderId="0" applyFont="0" applyFill="0" applyBorder="0" applyAlignment="0" applyProtection="0"/>
    <xf numFmtId="0" fontId="113" fillId="0" borderId="22"/>
    <xf numFmtId="195" fontId="76" fillId="0" borderId="0" applyFont="0" applyFill="0" applyBorder="0" applyAlignment="0" applyProtection="0"/>
    <xf numFmtId="196" fontId="76" fillId="0" borderId="0" applyFont="0" applyFill="0" applyBorder="0" applyAlignment="0" applyProtection="0"/>
    <xf numFmtId="0" fontId="76" fillId="0" borderId="0" applyFont="0" applyFill="0" applyBorder="0" applyAlignment="0" applyProtection="0"/>
    <xf numFmtId="0" fontId="76" fillId="0" borderId="0" applyFont="0" applyFill="0" applyBorder="0" applyAlignment="0" applyProtection="0"/>
    <xf numFmtId="197" fontId="77" fillId="21" borderId="0" applyNumberFormat="0" applyBorder="0" applyAlignment="0" applyProtection="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197" fontId="106" fillId="0" borderId="0"/>
    <xf numFmtId="0" fontId="106" fillId="0" borderId="0"/>
    <xf numFmtId="197" fontId="106" fillId="0" borderId="0"/>
    <xf numFmtId="0" fontId="106" fillId="0" borderId="0"/>
    <xf numFmtId="197" fontId="106" fillId="0" borderId="0"/>
    <xf numFmtId="0" fontId="23" fillId="0" borderId="0">
      <alignment vertical="center"/>
    </xf>
    <xf numFmtId="197" fontId="41" fillId="0" borderId="0">
      <alignment vertical="top"/>
    </xf>
    <xf numFmtId="0" fontId="23" fillId="0" borderId="0">
      <alignment vertical="center"/>
    </xf>
    <xf numFmtId="197" fontId="7" fillId="0" borderId="0"/>
    <xf numFmtId="197" fontId="7" fillId="0" borderId="0"/>
    <xf numFmtId="0" fontId="23" fillId="0" borderId="0">
      <alignment vertical="center"/>
    </xf>
    <xf numFmtId="197" fontId="23" fillId="0" borderId="0"/>
    <xf numFmtId="197" fontId="23" fillId="0" borderId="0"/>
    <xf numFmtId="0" fontId="2" fillId="0" borderId="0"/>
    <xf numFmtId="0" fontId="106" fillId="0" borderId="0"/>
    <xf numFmtId="0" fontId="106" fillId="0" borderId="0"/>
    <xf numFmtId="0" fontId="2" fillId="0" borderId="0">
      <alignment vertical="center"/>
    </xf>
    <xf numFmtId="197" fontId="106" fillId="0" borderId="0"/>
    <xf numFmtId="0" fontId="7" fillId="0" borderId="0"/>
    <xf numFmtId="197" fontId="106" fillId="0" borderId="0"/>
    <xf numFmtId="197" fontId="106" fillId="0" borderId="0"/>
    <xf numFmtId="0" fontId="23" fillId="0" borderId="0"/>
    <xf numFmtId="197" fontId="23" fillId="0" borderId="0"/>
    <xf numFmtId="197" fontId="23" fillId="0" borderId="0"/>
    <xf numFmtId="197" fontId="106" fillId="0" borderId="0"/>
    <xf numFmtId="197" fontId="106" fillId="0" borderId="0"/>
    <xf numFmtId="197" fontId="23" fillId="0" borderId="0"/>
    <xf numFmtId="197" fontId="23" fillId="0" borderId="0"/>
    <xf numFmtId="197" fontId="23" fillId="0" borderId="0"/>
    <xf numFmtId="197" fontId="23" fillId="0" borderId="0"/>
    <xf numFmtId="197" fontId="23" fillId="0" borderId="0"/>
    <xf numFmtId="197" fontId="23" fillId="0" borderId="0"/>
    <xf numFmtId="197" fontId="23" fillId="0" borderId="0"/>
    <xf numFmtId="0" fontId="2" fillId="0" borderId="0"/>
    <xf numFmtId="0" fontId="2" fillId="0" borderId="0">
      <alignment vertical="center"/>
    </xf>
    <xf numFmtId="197" fontId="23" fillId="0" borderId="0"/>
    <xf numFmtId="197" fontId="23" fillId="0" borderId="0"/>
    <xf numFmtId="197" fontId="23" fillId="0" borderId="0"/>
    <xf numFmtId="197" fontId="23" fillId="0" borderId="0"/>
    <xf numFmtId="197" fontId="23" fillId="0" borderId="0"/>
    <xf numFmtId="197" fontId="23" fillId="0" borderId="0"/>
    <xf numFmtId="0" fontId="106" fillId="0" borderId="0"/>
    <xf numFmtId="0" fontId="106" fillId="0" borderId="0"/>
    <xf numFmtId="0" fontId="23" fillId="0" borderId="0">
      <alignment vertical="center"/>
    </xf>
    <xf numFmtId="0" fontId="23" fillId="0" borderId="0">
      <alignment vertical="center"/>
    </xf>
    <xf numFmtId="0" fontId="2" fillId="0" borderId="0"/>
    <xf numFmtId="0" fontId="23" fillId="0" borderId="0">
      <alignment vertical="center"/>
    </xf>
    <xf numFmtId="0" fontId="23" fillId="0" borderId="0">
      <alignment vertical="center"/>
    </xf>
    <xf numFmtId="0" fontId="23" fillId="0" borderId="0">
      <alignment vertical="center"/>
    </xf>
    <xf numFmtId="0" fontId="2" fillId="0" borderId="0"/>
    <xf numFmtId="0" fontId="2" fillId="0" borderId="0"/>
    <xf numFmtId="0" fontId="2" fillId="0" borderId="0"/>
    <xf numFmtId="0" fontId="2" fillId="0" borderId="0"/>
    <xf numFmtId="0" fontId="106" fillId="0" borderId="0"/>
    <xf numFmtId="0" fontId="2" fillId="0" borderId="0">
      <alignment vertical="center"/>
    </xf>
    <xf numFmtId="197" fontId="106" fillId="0" borderId="0"/>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197" fontId="61" fillId="22" borderId="4" applyNumberFormat="0" applyFont="0" applyAlignment="0" applyProtection="0"/>
    <xf numFmtId="0" fontId="55" fillId="22" borderId="4" applyNumberFormat="0" applyFont="0" applyAlignment="0" applyProtection="0"/>
    <xf numFmtId="40" fontId="114" fillId="0" borderId="0" applyFont="0" applyFill="0" applyBorder="0" applyAlignment="0" applyProtection="0"/>
    <xf numFmtId="38" fontId="114" fillId="0" borderId="0" applyFont="0" applyFill="0" applyBorder="0" applyAlignment="0" applyProtection="0"/>
    <xf numFmtId="0" fontId="115" fillId="0" borderId="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97" fontId="79" fillId="23" borderId="11" applyNumberFormat="0" applyAlignment="0" applyProtection="0"/>
    <xf numFmtId="14" fontId="101" fillId="0" borderId="0">
      <alignment horizontal="center" wrapText="1"/>
      <protection locked="0"/>
    </xf>
    <xf numFmtId="0" fontId="68" fillId="0" borderId="0" applyFont="0" applyFill="0" applyBorder="0" applyAlignment="0" applyProtection="0"/>
    <xf numFmtId="0" fontId="7" fillId="0" borderId="0" applyFont="0" applyFill="0" applyBorder="0" applyAlignment="0" applyProtection="0"/>
    <xf numFmtId="9" fontId="23" fillId="0" borderId="0" applyFont="0" applyFill="0" applyBorder="0" applyAlignment="0" applyProtection="0">
      <alignment vertical="center"/>
    </xf>
    <xf numFmtId="9" fontId="61" fillId="0" borderId="0" applyFont="0" applyFill="0" applyBorder="0" applyAlignment="0" applyProtection="0">
      <alignment vertical="center"/>
    </xf>
    <xf numFmtId="9" fontId="23" fillId="0" borderId="0" applyFont="0" applyFill="0" applyBorder="0" applyAlignment="0" applyProtection="0"/>
    <xf numFmtId="9" fontId="61"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105" fillId="0" borderId="0" applyFont="0" applyFill="0" applyBorder="0" applyAlignment="0" applyProtection="0"/>
    <xf numFmtId="9" fontId="105" fillId="0" borderId="0" applyFont="0" applyFill="0" applyBorder="0" applyAlignment="0" applyProtection="0"/>
    <xf numFmtId="9" fontId="23" fillId="0" borderId="0" applyFont="0" applyFill="0" applyBorder="0" applyAlignment="0" applyProtection="0">
      <alignment vertical="center"/>
    </xf>
    <xf numFmtId="9" fontId="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 fillId="0" borderId="0" applyFont="0" applyFill="0" applyBorder="0" applyAlignment="0" applyProtection="0"/>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 fillId="0" borderId="0" applyFont="0" applyFill="0" applyBorder="0" applyAlignment="0" applyProtection="0">
      <alignment vertical="center"/>
    </xf>
    <xf numFmtId="9" fontId="23" fillId="0" borderId="0" applyFont="0" applyFill="0" applyBorder="0" applyAlignment="0" applyProtection="0">
      <alignment vertical="center"/>
    </xf>
    <xf numFmtId="9" fontId="2"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 fillId="0" borderId="0" applyFont="0" applyFill="0" applyBorder="0" applyAlignment="0" applyProtection="0">
      <alignment vertical="center"/>
    </xf>
    <xf numFmtId="9" fontId="61"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105" fillId="0" borderId="0" applyFont="0" applyFill="0" applyBorder="0" applyAlignment="0" applyProtection="0"/>
    <xf numFmtId="9" fontId="105" fillId="0" borderId="0" applyFont="0" applyFill="0" applyBorder="0" applyAlignment="0" applyProtection="0"/>
    <xf numFmtId="9" fontId="23" fillId="0" borderId="0" applyFont="0" applyFill="0" applyBorder="0" applyAlignment="0" applyProtection="0">
      <alignment vertical="center"/>
    </xf>
    <xf numFmtId="9" fontId="61" fillId="0" borderId="0" applyFont="0" applyFill="0" applyBorder="0" applyAlignment="0" applyProtection="0">
      <alignment vertical="center"/>
    </xf>
    <xf numFmtId="9" fontId="76" fillId="0" borderId="0" applyFont="0" applyFill="0" applyBorder="0" applyAlignment="0" applyProtection="0"/>
    <xf numFmtId="10" fontId="76" fillId="0" borderId="0" applyFont="0" applyFill="0" applyBorder="0" applyAlignment="0" applyProtection="0"/>
    <xf numFmtId="0" fontId="116" fillId="0" borderId="0" applyNumberFormat="0" applyFill="0" applyBorder="0" applyProtection="0">
      <alignment horizontal="right"/>
    </xf>
    <xf numFmtId="0" fontId="117" fillId="0" borderId="0" applyNumberFormat="0" applyFill="0" applyBorder="0" applyProtection="0">
      <alignment horizontal="right"/>
    </xf>
    <xf numFmtId="0" fontId="7" fillId="0" borderId="0" applyFill="0" applyBorder="0" applyAlignment="0"/>
    <xf numFmtId="0" fontId="68" fillId="0" borderId="0" applyFill="0" applyBorder="0" applyAlignment="0"/>
    <xf numFmtId="0" fontId="7" fillId="0" borderId="0" applyFill="0" applyBorder="0" applyAlignment="0"/>
    <xf numFmtId="0" fontId="68" fillId="0" borderId="0" applyFill="0" applyBorder="0" applyAlignment="0"/>
    <xf numFmtId="0" fontId="68" fillId="0" borderId="0" applyFill="0" applyBorder="0" applyAlignment="0"/>
    <xf numFmtId="4" fontId="108" fillId="0" borderId="0">
      <alignment horizontal="right"/>
    </xf>
    <xf numFmtId="0" fontId="76" fillId="0" borderId="0" applyNumberFormat="0" applyFont="0" applyFill="0" applyBorder="0" applyAlignment="0" applyProtection="0">
      <alignment horizontal="left"/>
    </xf>
    <xf numFmtId="15" fontId="76" fillId="0" borderId="0" applyFont="0" applyFill="0" applyBorder="0" applyAlignment="0" applyProtection="0"/>
    <xf numFmtId="4" fontId="76" fillId="0" borderId="0" applyFont="0" applyFill="0" applyBorder="0" applyAlignment="0" applyProtection="0"/>
    <xf numFmtId="0" fontId="118" fillId="0" borderId="22">
      <alignment horizontal="center"/>
    </xf>
    <xf numFmtId="3" fontId="76" fillId="0" borderId="0" applyFont="0" applyFill="0" applyBorder="0" applyAlignment="0" applyProtection="0"/>
    <xf numFmtId="0" fontId="76" fillId="40" borderId="0" applyNumberFormat="0" applyFont="0" applyBorder="0" applyAlignment="0" applyProtection="0"/>
    <xf numFmtId="0" fontId="119" fillId="0" borderId="0" applyNumberFormat="0" applyFill="0" applyBorder="0" applyAlignment="0" applyProtection="0"/>
    <xf numFmtId="4" fontId="120" fillId="0" borderId="0">
      <alignment horizontal="right"/>
    </xf>
    <xf numFmtId="0" fontId="79" fillId="23" borderId="11" applyNumberFormat="0" applyAlignment="0" applyProtection="0"/>
    <xf numFmtId="0" fontId="121" fillId="0" borderId="0">
      <alignment horizontal="left"/>
    </xf>
    <xf numFmtId="0" fontId="76" fillId="0" borderId="0"/>
    <xf numFmtId="0" fontId="122" fillId="35" borderId="0">
      <alignment horizontal="left" vertical="top"/>
    </xf>
    <xf numFmtId="0" fontId="7" fillId="0" borderId="0" applyBorder="0"/>
    <xf numFmtId="0" fontId="106" fillId="0" borderId="0"/>
    <xf numFmtId="0" fontId="106" fillId="0" borderId="0"/>
    <xf numFmtId="197" fontId="106" fillId="0" borderId="0"/>
    <xf numFmtId="197" fontId="106" fillId="0" borderId="0"/>
    <xf numFmtId="197" fontId="106" fillId="0" borderId="0"/>
    <xf numFmtId="197" fontId="106" fillId="0" borderId="0"/>
    <xf numFmtId="197" fontId="106" fillId="0" borderId="0"/>
    <xf numFmtId="197"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123" fillId="0" borderId="0"/>
    <xf numFmtId="0" fontId="123" fillId="0" borderId="0"/>
    <xf numFmtId="0" fontId="124" fillId="41" borderId="0"/>
    <xf numFmtId="197" fontId="123" fillId="0" borderId="0"/>
    <xf numFmtId="197" fontId="123" fillId="0" borderId="0"/>
    <xf numFmtId="197" fontId="123" fillId="0" borderId="0"/>
    <xf numFmtId="197" fontId="123" fillId="0" borderId="0"/>
    <xf numFmtId="197" fontId="124" fillId="41" borderId="0"/>
    <xf numFmtId="197" fontId="123" fillId="0" borderId="0"/>
    <xf numFmtId="0" fontId="123" fillId="0" borderId="0"/>
    <xf numFmtId="197"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4" fillId="41" borderId="0"/>
    <xf numFmtId="0" fontId="125" fillId="0" borderId="0"/>
    <xf numFmtId="0" fontId="126" fillId="36" borderId="0"/>
    <xf numFmtId="197" fontId="127" fillId="0" borderId="0"/>
    <xf numFmtId="0" fontId="106" fillId="0" borderId="0"/>
    <xf numFmtId="197" fontId="106" fillId="0" borderId="0"/>
    <xf numFmtId="0" fontId="113" fillId="0" borderId="0"/>
    <xf numFmtId="0" fontId="83" fillId="0" borderId="0" applyNumberFormat="0" applyFill="0" applyBorder="0" applyAlignment="0" applyProtection="0"/>
    <xf numFmtId="0" fontId="84" fillId="0" borderId="7" applyNumberFormat="0" applyFill="0" applyAlignment="0" applyProtection="0"/>
    <xf numFmtId="0" fontId="85" fillId="0" borderId="8" applyNumberFormat="0" applyFill="0" applyAlignment="0" applyProtection="0"/>
    <xf numFmtId="0" fontId="86" fillId="0" borderId="9" applyNumberFormat="0" applyFill="0" applyAlignment="0" applyProtection="0"/>
    <xf numFmtId="0" fontId="86" fillId="0" borderId="0" applyNumberFormat="0" applyFill="0" applyBorder="0" applyAlignment="0" applyProtection="0"/>
    <xf numFmtId="49" fontId="41" fillId="0" borderId="0" applyFill="0" applyBorder="0" applyAlignment="0"/>
    <xf numFmtId="0" fontId="68" fillId="0" borderId="0" applyFill="0" applyBorder="0" applyAlignment="0"/>
    <xf numFmtId="0" fontId="7" fillId="0" borderId="0" applyFill="0" applyBorder="0" applyAlignment="0"/>
    <xf numFmtId="197" fontId="83" fillId="0" borderId="0" applyNumberFormat="0" applyFill="0" applyBorder="0" applyAlignment="0" applyProtection="0"/>
    <xf numFmtId="0" fontId="83" fillId="0" borderId="0" applyNumberFormat="0" applyFill="0" applyBorder="0" applyAlignment="0" applyProtection="0"/>
    <xf numFmtId="0" fontId="128" fillId="0" borderId="0" applyNumberFormat="0" applyFill="0" applyBorder="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7" fontId="129" fillId="0" borderId="10" applyNumberFormat="0" applyFill="0" applyAlignment="0" applyProtection="0"/>
    <xf numFmtId="199" fontId="7" fillId="0" borderId="0" applyFont="0" applyFill="0" applyBorder="0" applyAlignment="0" applyProtection="0"/>
    <xf numFmtId="202" fontId="7" fillId="0" borderId="0" applyFont="0" applyFill="0" applyBorder="0" applyAlignment="0" applyProtection="0"/>
    <xf numFmtId="0" fontId="87" fillId="0" borderId="0"/>
    <xf numFmtId="213" fontId="7" fillId="0" borderId="0" applyFont="0" applyFill="0" applyBorder="0" applyAlignment="0" applyProtection="0"/>
    <xf numFmtId="214" fontId="2" fillId="0" borderId="0" applyFont="0" applyFill="0" applyBorder="0" applyAlignment="0" applyProtection="0"/>
    <xf numFmtId="215" fontId="2" fillId="0" borderId="0" applyFont="0" applyFill="0" applyBorder="0" applyAlignment="0" applyProtection="0"/>
    <xf numFmtId="197" fontId="80" fillId="0" borderId="0" applyNumberFormat="0" applyFill="0" applyBorder="0" applyAlignment="0" applyProtection="0"/>
    <xf numFmtId="0" fontId="24" fillId="38" borderId="0" applyNumberFormat="0" applyBorder="0" applyAlignment="0" applyProtection="0">
      <alignment vertical="center"/>
    </xf>
    <xf numFmtId="0" fontId="24" fillId="19" borderId="0" applyNumberFormat="0" applyBorder="0" applyAlignment="0" applyProtection="0">
      <alignment vertical="center"/>
    </xf>
    <xf numFmtId="0" fontId="24" fillId="11" borderId="0" applyNumberFormat="0" applyBorder="0" applyAlignment="0" applyProtection="0">
      <alignment vertical="center"/>
    </xf>
    <xf numFmtId="0" fontId="24" fillId="39" borderId="0" applyNumberFormat="0" applyBorder="0" applyAlignment="0" applyProtection="0">
      <alignment vertical="center"/>
    </xf>
    <xf numFmtId="0" fontId="24" fillId="17" borderId="0" applyNumberFormat="0" applyBorder="0" applyAlignment="0" applyProtection="0">
      <alignment vertical="center"/>
    </xf>
    <xf numFmtId="0" fontId="130" fillId="0" borderId="0">
      <alignment vertical="center"/>
    </xf>
    <xf numFmtId="0" fontId="13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2" fillId="0" borderId="0"/>
    <xf numFmtId="0" fontId="133" fillId="21" borderId="0" applyNumberFormat="0" applyBorder="0" applyAlignment="0" applyProtection="0">
      <alignment vertical="center"/>
    </xf>
    <xf numFmtId="0" fontId="27" fillId="21" borderId="0" applyNumberFormat="0" applyBorder="0" applyAlignment="0" applyProtection="0">
      <alignment vertical="center"/>
    </xf>
    <xf numFmtId="0" fontId="133" fillId="22" borderId="0" applyNumberFormat="0" applyBorder="0" applyAlignment="0" applyProtection="0">
      <alignment vertical="center"/>
    </xf>
    <xf numFmtId="9" fontId="2" fillId="0" borderId="0" applyFont="0" applyFill="0" applyBorder="0" applyAlignment="0" applyProtection="0">
      <alignment vertical="center"/>
    </xf>
    <xf numFmtId="9" fontId="54" fillId="0" borderId="0" applyFont="0" applyFill="0" applyBorder="0" applyAlignment="0" applyProtection="0">
      <alignment vertical="center"/>
    </xf>
    <xf numFmtId="9" fontId="55"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alignment vertical="center"/>
    </xf>
    <xf numFmtId="0" fontId="134" fillId="0" borderId="0" applyNumberFormat="0" applyFill="0" applyBorder="0" applyAlignment="0" applyProtection="0">
      <alignment vertical="top"/>
      <protection locked="0"/>
    </xf>
    <xf numFmtId="197" fontId="2" fillId="22" borderId="4" applyNumberFormat="0" applyFont="0" applyAlignment="0" applyProtection="0">
      <alignment vertical="center"/>
    </xf>
    <xf numFmtId="197" fontId="2" fillId="22" borderId="4" applyNumberFormat="0" applyFont="0" applyAlignment="0" applyProtection="0">
      <alignment vertical="center"/>
    </xf>
    <xf numFmtId="197" fontId="2" fillId="22" borderId="4" applyNumberFormat="0" applyFont="0" applyAlignment="0" applyProtection="0">
      <alignment vertical="center"/>
    </xf>
    <xf numFmtId="197" fontId="2" fillId="22" borderId="4" applyNumberFormat="0" applyFont="0" applyAlignment="0" applyProtection="0">
      <alignment vertical="center"/>
    </xf>
    <xf numFmtId="197" fontId="2" fillId="22" borderId="4" applyNumberFormat="0" applyFont="0" applyAlignment="0" applyProtection="0">
      <alignment vertical="center"/>
    </xf>
    <xf numFmtId="197" fontId="2" fillId="22" borderId="4" applyNumberFormat="0" applyFont="0" applyAlignment="0" applyProtection="0">
      <alignment vertical="center"/>
    </xf>
    <xf numFmtId="197" fontId="2" fillId="22" borderId="4" applyNumberFormat="0" applyFont="0" applyAlignment="0" applyProtection="0">
      <alignment vertical="center"/>
    </xf>
    <xf numFmtId="0" fontId="31" fillId="0" borderId="184" applyNumberFormat="0" applyFill="0" applyAlignment="0" applyProtection="0">
      <alignment vertical="center"/>
    </xf>
    <xf numFmtId="0" fontId="29" fillId="5" borderId="0" applyNumberFormat="0" applyBorder="0" applyAlignment="0" applyProtection="0">
      <alignment vertical="center"/>
    </xf>
    <xf numFmtId="0" fontId="2" fillId="0" borderId="0">
      <alignment vertical="center"/>
    </xf>
    <xf numFmtId="0" fontId="135" fillId="0" borderId="0" applyNumberFormat="0" applyFill="0" applyBorder="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197" fontId="30" fillId="23" borderId="6" applyNumberFormat="0" applyAlignment="0" applyProtection="0">
      <alignment vertical="center"/>
    </xf>
    <xf numFmtId="0" fontId="136" fillId="23" borderId="6" applyNumberFormat="0" applyAlignment="0" applyProtection="0">
      <alignment vertical="center"/>
    </xf>
    <xf numFmtId="0" fontId="137" fillId="0" borderId="0" applyNumberFormat="0" applyFill="0" applyBorder="0" applyAlignment="0" applyProtection="0">
      <alignment vertical="center"/>
    </xf>
    <xf numFmtId="0" fontId="138" fillId="0" borderId="0" applyNumberFormat="0" applyFill="0" applyBorder="0" applyAlignment="0" applyProtection="0">
      <alignment vertical="center"/>
    </xf>
    <xf numFmtId="43" fontId="139" fillId="0" borderId="0" applyFont="0" applyFill="0" applyBorder="0" applyAlignment="0" applyProtection="0">
      <alignment vertical="center"/>
    </xf>
    <xf numFmtId="38" fontId="2" fillId="0" borderId="0" applyFont="0" applyFill="0" applyBorder="0" applyAlignment="0" applyProtection="0"/>
    <xf numFmtId="38" fontId="55" fillId="0" borderId="0" applyFont="0" applyFill="0" applyBorder="0" applyAlignment="0" applyProtection="0"/>
    <xf numFmtId="38" fontId="55"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alignment vertical="center"/>
    </xf>
    <xf numFmtId="38" fontId="2" fillId="0" borderId="0" applyFont="0" applyFill="0" applyBorder="0" applyAlignment="0" applyProtection="0"/>
    <xf numFmtId="38" fontId="140" fillId="0" borderId="0" applyFont="0" applyFill="0" applyBorder="0" applyAlignment="0" applyProtection="0">
      <alignment vertical="center"/>
    </xf>
    <xf numFmtId="38" fontId="55" fillId="0" borderId="0" applyFont="0" applyFill="0" applyBorder="0" applyAlignment="0" applyProtection="0"/>
    <xf numFmtId="38" fontId="1" fillId="0" borderId="0" applyFont="0" applyFill="0" applyBorder="0" applyAlignment="0" applyProtection="0">
      <alignment vertical="center"/>
    </xf>
    <xf numFmtId="0" fontId="141" fillId="0" borderId="181" applyNumberFormat="0" applyFill="0" applyAlignment="0" applyProtection="0">
      <alignment vertical="center"/>
    </xf>
    <xf numFmtId="0" fontId="142" fillId="0" borderId="182" applyNumberFormat="0" applyFill="0" applyAlignment="0" applyProtection="0">
      <alignment vertical="center"/>
    </xf>
    <xf numFmtId="0" fontId="143" fillId="0" borderId="183" applyNumberFormat="0" applyFill="0" applyAlignment="0" applyProtection="0">
      <alignment vertical="center"/>
    </xf>
    <xf numFmtId="0" fontId="143" fillId="0" borderId="0" applyNumberFormat="0" applyFill="0" applyBorder="0" applyAlignment="0" applyProtection="0">
      <alignment vertical="center"/>
    </xf>
    <xf numFmtId="0" fontId="144" fillId="4" borderId="0" applyNumberFormat="0" applyBorder="0" applyAlignment="0" applyProtection="0">
      <alignment vertical="center"/>
    </xf>
    <xf numFmtId="0" fontId="145" fillId="4" borderId="0" applyNumberFormat="0" applyBorder="0" applyAlignment="0" applyProtection="0">
      <alignment vertical="center"/>
    </xf>
    <xf numFmtId="0" fontId="144" fillId="4" borderId="0" applyNumberFormat="0" applyBorder="0" applyAlignment="0" applyProtection="0">
      <alignment vertical="center"/>
    </xf>
    <xf numFmtId="0" fontId="145" fillId="6" borderId="0" applyNumberFormat="0" applyBorder="0" applyAlignment="0" applyProtection="0">
      <alignment vertical="center"/>
    </xf>
    <xf numFmtId="0" fontId="145"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4" fillId="4" borderId="0" applyNumberFormat="0" applyBorder="0" applyAlignment="0" applyProtection="0">
      <alignment vertical="center"/>
    </xf>
    <xf numFmtId="0" fontId="146" fillId="0" borderId="10" applyNumberFormat="0" applyFill="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0" fontId="147" fillId="3" borderId="0" applyNumberFormat="0" applyBorder="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5" fillId="0" borderId="10" applyNumberFormat="0" applyFill="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197" fontId="36" fillId="23" borderId="11" applyNumberFormat="0" applyAlignment="0" applyProtection="0">
      <alignment vertical="center"/>
    </xf>
    <xf numFmtId="0" fontId="148" fillId="0" borderId="0">
      <alignment vertical="center"/>
    </xf>
    <xf numFmtId="0" fontId="97" fillId="0" borderId="0">
      <alignment vertical="center"/>
    </xf>
    <xf numFmtId="0" fontId="97" fillId="0" borderId="0">
      <alignment vertical="center"/>
    </xf>
    <xf numFmtId="0" fontId="148" fillId="0" borderId="0">
      <alignment vertical="center"/>
    </xf>
    <xf numFmtId="0" fontId="148" fillId="0" borderId="0"/>
    <xf numFmtId="0" fontId="148" fillId="0" borderId="0"/>
    <xf numFmtId="0" fontId="148" fillId="0" borderId="0"/>
    <xf numFmtId="0" fontId="97" fillId="0" borderId="0">
      <alignment vertical="center"/>
    </xf>
    <xf numFmtId="0" fontId="148" fillId="0" borderId="0"/>
    <xf numFmtId="43" fontId="148" fillId="0" borderId="0" applyFont="0" applyFill="0" applyBorder="0" applyAlignment="0" applyProtection="0"/>
    <xf numFmtId="43" fontId="97" fillId="0" borderId="0" applyFont="0" applyFill="0" applyBorder="0" applyAlignment="0" applyProtection="0">
      <alignment vertical="center"/>
    </xf>
    <xf numFmtId="43" fontId="148" fillId="0" borderId="0" applyFont="0" applyFill="0" applyBorder="0" applyAlignment="0" applyProtection="0">
      <alignment vertical="center"/>
    </xf>
    <xf numFmtId="41" fontId="148" fillId="0" borderId="0" applyFont="0" applyFill="0" applyBorder="0" applyAlignment="0" applyProtection="0"/>
    <xf numFmtId="38" fontId="2" fillId="0" borderId="0" applyFont="0" applyFill="0" applyBorder="0" applyAlignment="0" applyProtection="0"/>
    <xf numFmtId="216" fontId="149" fillId="0" borderId="0" applyFont="0" applyFill="0" applyBorder="0" applyAlignment="0" applyProtection="0"/>
    <xf numFmtId="217" fontId="149" fillId="0" borderId="0" applyFont="0" applyFill="0" applyBorder="0" applyAlignment="0" applyProtection="0"/>
    <xf numFmtId="0" fontId="150" fillId="21" borderId="0" applyNumberFormat="0" applyBorder="0" applyAlignment="0" applyProtection="0">
      <alignment vertical="center"/>
    </xf>
    <xf numFmtId="0" fontId="97" fillId="22" borderId="4" applyNumberFormat="0" applyFont="0" applyAlignment="0" applyProtection="0">
      <alignment vertical="center"/>
    </xf>
    <xf numFmtId="0"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197" fontId="148" fillId="22" borderId="4" applyNumberFormat="0" applyFont="0" applyAlignment="0" applyProtection="0">
      <alignment vertical="center"/>
    </xf>
    <xf numFmtId="0" fontId="2" fillId="22" borderId="4" applyNumberFormat="0" applyFont="0" applyAlignment="0" applyProtection="0">
      <alignment vertical="center"/>
    </xf>
    <xf numFmtId="0" fontId="91" fillId="0" borderId="185" applyFill="0" applyBorder="0" applyProtection="0">
      <alignment horizontal="left" vertical="center"/>
    </xf>
    <xf numFmtId="0" fontId="151" fillId="0" borderId="0" applyNumberFormat="0" applyFill="0" applyBorder="0" applyAlignment="0" applyProtection="0">
      <alignment vertical="top"/>
      <protection locked="0"/>
    </xf>
    <xf numFmtId="0" fontId="152" fillId="0" borderId="0">
      <alignment horizontal="center" vertical="center"/>
    </xf>
    <xf numFmtId="1" fontId="153" fillId="0" borderId="81">
      <protection locked="0"/>
    </xf>
    <xf numFmtId="6" fontId="2" fillId="0" borderId="0" applyFont="0" applyFill="0" applyBorder="0" applyAlignment="0" applyProtection="0"/>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197" fontId="38" fillId="7" borderId="6" applyNumberFormat="0" applyAlignment="0" applyProtection="0">
      <alignment vertical="center"/>
    </xf>
    <xf numFmtId="218" fontId="55" fillId="0" borderId="186" applyNumberFormat="0" applyFont="0" applyAlignment="0" applyProtection="0"/>
    <xf numFmtId="0" fontId="2" fillId="22" borderId="4" applyNumberFormat="0" applyFont="0" applyAlignment="0" applyProtection="0">
      <alignment vertical="center"/>
    </xf>
    <xf numFmtId="9" fontId="148" fillId="0" borderId="0" applyFont="0" applyFill="0" applyBorder="0" applyAlignment="0" applyProtection="0"/>
    <xf numFmtId="9" fontId="97" fillId="0" borderId="0" applyFont="0" applyFill="0" applyBorder="0" applyAlignment="0" applyProtection="0">
      <alignment vertical="center"/>
    </xf>
    <xf numFmtId="9" fontId="148" fillId="0" borderId="0" applyFont="0" applyFill="0" applyBorder="0" applyAlignment="0" applyProtection="0">
      <alignment vertical="center"/>
    </xf>
    <xf numFmtId="0" fontId="23" fillId="0" borderId="0">
      <alignment vertical="center"/>
    </xf>
    <xf numFmtId="0" fontId="54" fillId="0" borderId="0">
      <alignment vertical="center"/>
    </xf>
    <xf numFmtId="0" fontId="2" fillId="0" borderId="0">
      <alignment vertical="center"/>
    </xf>
    <xf numFmtId="0" fontId="2" fillId="0" borderId="0">
      <alignment vertical="center"/>
    </xf>
    <xf numFmtId="0" fontId="140" fillId="0" borderId="0">
      <alignment vertical="center"/>
    </xf>
    <xf numFmtId="0" fontId="55" fillId="0" borderId="0" applyFill="0"/>
    <xf numFmtId="0" fontId="2" fillId="0" borderId="0">
      <alignment vertical="center"/>
    </xf>
    <xf numFmtId="0" fontId="87" fillId="0" borderId="0"/>
    <xf numFmtId="0" fontId="2" fillId="0" borderId="0"/>
    <xf numFmtId="0" fontId="2" fillId="0" borderId="0"/>
    <xf numFmtId="0" fontId="23" fillId="0" borderId="0">
      <alignment vertical="center"/>
    </xf>
    <xf numFmtId="0" fontId="154" fillId="0" borderId="0" applyNumberFormat="0" applyFill="0" applyBorder="0" applyAlignment="0" applyProtection="0">
      <alignment vertical="center"/>
    </xf>
    <xf numFmtId="0" fontId="155" fillId="0" borderId="7" applyNumberFormat="0" applyFill="0" applyAlignment="0" applyProtection="0">
      <alignment vertical="center"/>
    </xf>
    <xf numFmtId="0" fontId="156" fillId="0" borderId="8" applyNumberFormat="0" applyFill="0" applyAlignment="0" applyProtection="0">
      <alignment vertical="center"/>
    </xf>
    <xf numFmtId="0" fontId="157" fillId="0" borderId="9" applyNumberFormat="0" applyFill="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22" borderId="0" applyNumberFormat="0" applyBorder="0" applyAlignment="0" applyProtection="0"/>
    <xf numFmtId="0" fontId="99" fillId="16" borderId="0" applyNumberFormat="0" applyBorder="0" applyAlignment="0" applyProtection="0">
      <alignment vertical="center"/>
    </xf>
    <xf numFmtId="0" fontId="99" fillId="17" borderId="0" applyNumberFormat="0" applyBorder="0" applyAlignment="0" applyProtection="0">
      <alignment vertical="center"/>
    </xf>
    <xf numFmtId="0" fontId="99" fillId="18" borderId="0" applyNumberFormat="0" applyBorder="0" applyAlignment="0" applyProtection="0">
      <alignment vertical="center"/>
    </xf>
    <xf numFmtId="0" fontId="99" fillId="13" borderId="0" applyNumberFormat="0" applyBorder="0" applyAlignment="0" applyProtection="0">
      <alignment vertical="center"/>
    </xf>
    <xf numFmtId="0" fontId="99" fillId="14" borderId="0" applyNumberFormat="0" applyBorder="0" applyAlignment="0" applyProtection="0">
      <alignment vertical="center"/>
    </xf>
    <xf numFmtId="0" fontId="99" fillId="19" borderId="0" applyNumberFormat="0" applyBorder="0" applyAlignment="0" applyProtection="0">
      <alignment vertical="center"/>
    </xf>
    <xf numFmtId="0" fontId="160" fillId="23" borderId="11" applyNumberFormat="0" applyAlignment="0" applyProtection="0">
      <alignment vertical="center"/>
    </xf>
    <xf numFmtId="0" fontId="161" fillId="7" borderId="6" applyNumberFormat="0" applyAlignment="0" applyProtection="0">
      <alignment vertical="center"/>
    </xf>
    <xf numFmtId="0" fontId="39" fillId="6" borderId="0" applyNumberFormat="0" applyBorder="0" applyAlignment="0" applyProtection="0">
      <alignment vertical="center"/>
    </xf>
    <xf numFmtId="0" fontId="162" fillId="0" borderId="5" applyNumberFormat="0" applyFill="0" applyAlignment="0" applyProtection="0">
      <alignment vertical="center"/>
    </xf>
    <xf numFmtId="0" fontId="163" fillId="3" borderId="0" applyNumberFormat="0" applyBorder="0" applyAlignment="0" applyProtection="0">
      <alignment vertical="center"/>
    </xf>
    <xf numFmtId="0" fontId="163" fillId="5" borderId="0" applyNumberFormat="0" applyBorder="0" applyAlignment="0" applyProtection="0">
      <alignment vertical="center"/>
    </xf>
    <xf numFmtId="0" fontId="164" fillId="20" borderId="3" applyNumberFormat="0" applyAlignment="0" applyProtection="0">
      <alignment vertical="center"/>
    </xf>
    <xf numFmtId="0" fontId="7" fillId="0" borderId="0" applyFont="0" applyFill="0" applyBorder="0" applyAlignment="0" applyProtection="0"/>
    <xf numFmtId="0" fontId="7" fillId="0" borderId="0" applyFont="0" applyFill="0" applyBorder="0" applyAlignment="0" applyProtection="0"/>
    <xf numFmtId="0" fontId="100" fillId="16" borderId="0" applyNumberFormat="0" applyBorder="0" applyAlignment="0" applyProtection="0">
      <alignment vertical="center"/>
    </xf>
    <xf numFmtId="0" fontId="100" fillId="17" borderId="0" applyNumberFormat="0" applyBorder="0" applyAlignment="0" applyProtection="0">
      <alignment vertical="center"/>
    </xf>
    <xf numFmtId="0" fontId="100" fillId="18" borderId="0" applyNumberFormat="0" applyBorder="0" applyAlignment="0" applyProtection="0">
      <alignment vertical="center"/>
    </xf>
    <xf numFmtId="0" fontId="100" fillId="13" borderId="0" applyNumberFormat="0" applyBorder="0" applyAlignment="0" applyProtection="0">
      <alignment vertical="center"/>
    </xf>
    <xf numFmtId="0" fontId="100" fillId="14" borderId="0" applyNumberFormat="0" applyBorder="0" applyAlignment="0" applyProtection="0">
      <alignment vertical="center"/>
    </xf>
    <xf numFmtId="0" fontId="100" fillId="19" borderId="0" applyNumberFormat="0" applyBorder="0" applyAlignment="0" applyProtection="0">
      <alignment vertical="center"/>
    </xf>
    <xf numFmtId="0" fontId="165" fillId="0" borderId="0" applyNumberFormat="0" applyFill="0" applyBorder="0" applyAlignment="0" applyProtection="0">
      <alignment vertical="center"/>
    </xf>
    <xf numFmtId="0" fontId="166" fillId="0" borderId="7" applyNumberFormat="0" applyFill="0" applyAlignment="0" applyProtection="0">
      <alignment vertical="center"/>
    </xf>
    <xf numFmtId="0" fontId="167" fillId="0" borderId="8" applyNumberFormat="0" applyFill="0" applyAlignment="0" applyProtection="0">
      <alignment vertical="center"/>
    </xf>
    <xf numFmtId="0" fontId="168" fillId="0" borderId="9" applyNumberFormat="0" applyFill="0" applyAlignment="0" applyProtection="0">
      <alignment vertical="center"/>
    </xf>
    <xf numFmtId="0" fontId="168" fillId="0" borderId="0" applyNumberFormat="0" applyFill="0" applyBorder="0" applyAlignment="0" applyProtection="0">
      <alignment vertical="center"/>
    </xf>
    <xf numFmtId="0" fontId="165" fillId="0" borderId="0" applyNumberFormat="0" applyFill="0" applyBorder="0" applyAlignment="0" applyProtection="0">
      <alignment vertical="center"/>
    </xf>
    <xf numFmtId="0" fontId="40" fillId="0" borderId="0"/>
    <xf numFmtId="0" fontId="169" fillId="20" borderId="3" applyNumberFormat="0" applyAlignment="0" applyProtection="0">
      <alignment vertical="center"/>
    </xf>
    <xf numFmtId="0" fontId="170" fillId="0" borderId="10" applyNumberFormat="0" applyFill="0" applyAlignment="0" applyProtection="0">
      <alignment vertical="center"/>
    </xf>
    <xf numFmtId="197" fontId="170" fillId="0" borderId="10" applyNumberFormat="0" applyFill="0" applyAlignment="0" applyProtection="0">
      <alignment vertical="center"/>
    </xf>
    <xf numFmtId="197" fontId="170" fillId="0" borderId="10" applyNumberFormat="0" applyFill="0" applyAlignment="0" applyProtection="0">
      <alignment vertical="center"/>
    </xf>
    <xf numFmtId="197" fontId="170" fillId="0" borderId="10" applyNumberFormat="0" applyFill="0" applyAlignment="0" applyProtection="0">
      <alignment vertical="center"/>
    </xf>
    <xf numFmtId="197" fontId="170" fillId="0" borderId="10" applyNumberFormat="0" applyFill="0" applyAlignment="0" applyProtection="0">
      <alignment vertical="center"/>
    </xf>
    <xf numFmtId="197" fontId="170" fillId="0" borderId="10" applyNumberFormat="0" applyFill="0" applyAlignment="0" applyProtection="0">
      <alignment vertical="center"/>
    </xf>
    <xf numFmtId="197" fontId="170" fillId="0" borderId="10" applyNumberFormat="0" applyFill="0" applyAlignment="0" applyProtection="0">
      <alignment vertical="center"/>
    </xf>
    <xf numFmtId="197" fontId="170" fillId="0" borderId="10" applyNumberFormat="0" applyFill="0" applyAlignment="0" applyProtection="0">
      <alignment vertical="center"/>
    </xf>
    <xf numFmtId="0" fontId="170" fillId="0" borderId="10" applyNumberFormat="0" applyFill="0" applyAlignment="0" applyProtection="0">
      <alignment vertical="center"/>
    </xf>
    <xf numFmtId="0" fontId="171" fillId="0" borderId="0" applyNumberFormat="0" applyFill="0" applyBorder="0" applyAlignment="0" applyProtection="0">
      <alignment vertical="center"/>
    </xf>
    <xf numFmtId="0" fontId="172" fillId="23" borderId="6" applyNumberFormat="0" applyAlignment="0" applyProtection="0">
      <alignment vertical="center"/>
    </xf>
    <xf numFmtId="197" fontId="172" fillId="23" borderId="6" applyNumberFormat="0" applyAlignment="0" applyProtection="0">
      <alignment vertical="center"/>
    </xf>
    <xf numFmtId="197" fontId="172" fillId="23" borderId="6" applyNumberFormat="0" applyAlignment="0" applyProtection="0">
      <alignment vertical="center"/>
    </xf>
    <xf numFmtId="197" fontId="172" fillId="23" borderId="6" applyNumberFormat="0" applyAlignment="0" applyProtection="0">
      <alignment vertical="center"/>
    </xf>
    <xf numFmtId="197" fontId="172" fillId="23" borderId="6" applyNumberFormat="0" applyAlignment="0" applyProtection="0">
      <alignment vertical="center"/>
    </xf>
    <xf numFmtId="197" fontId="172" fillId="23" borderId="6" applyNumberFormat="0" applyAlignment="0" applyProtection="0">
      <alignment vertical="center"/>
    </xf>
    <xf numFmtId="197" fontId="172" fillId="23" borderId="6" applyNumberFormat="0" applyAlignment="0" applyProtection="0">
      <alignment vertical="center"/>
    </xf>
    <xf numFmtId="197" fontId="172" fillId="23" borderId="6" applyNumberFormat="0" applyAlignment="0" applyProtection="0">
      <alignment vertical="center"/>
    </xf>
    <xf numFmtId="0" fontId="172" fillId="23" borderId="6" applyNumberFormat="0" applyAlignment="0" applyProtection="0">
      <alignment vertical="center"/>
    </xf>
    <xf numFmtId="44" fontId="148" fillId="0" borderId="0" applyFont="0" applyFill="0" applyBorder="0" applyAlignment="0" applyProtection="0">
      <alignment vertical="center"/>
    </xf>
    <xf numFmtId="0" fontId="173" fillId="23" borderId="11" applyNumberFormat="0" applyAlignment="0" applyProtection="0">
      <alignment vertical="center"/>
    </xf>
    <xf numFmtId="197" fontId="173" fillId="23" borderId="11" applyNumberFormat="0" applyAlignment="0" applyProtection="0">
      <alignment vertical="center"/>
    </xf>
    <xf numFmtId="197" fontId="173" fillId="23" borderId="11" applyNumberFormat="0" applyAlignment="0" applyProtection="0">
      <alignment vertical="center"/>
    </xf>
    <xf numFmtId="197" fontId="173" fillId="23" borderId="11" applyNumberFormat="0" applyAlignment="0" applyProtection="0">
      <alignment vertical="center"/>
    </xf>
    <xf numFmtId="197" fontId="173" fillId="23" borderId="11" applyNumberFormat="0" applyAlignment="0" applyProtection="0">
      <alignment vertical="center"/>
    </xf>
    <xf numFmtId="197" fontId="173" fillId="23" borderId="11" applyNumberFormat="0" applyAlignment="0" applyProtection="0">
      <alignment vertical="center"/>
    </xf>
    <xf numFmtId="197" fontId="173" fillId="23" borderId="11" applyNumberFormat="0" applyAlignment="0" applyProtection="0">
      <alignment vertical="center"/>
    </xf>
    <xf numFmtId="197" fontId="173" fillId="23" borderId="11" applyNumberFormat="0" applyAlignment="0" applyProtection="0">
      <alignment vertical="center"/>
    </xf>
    <xf numFmtId="0" fontId="173" fillId="23" borderId="11" applyNumberFormat="0" applyAlignment="0" applyProtection="0">
      <alignment vertical="center"/>
    </xf>
    <xf numFmtId="0" fontId="174" fillId="7" borderId="6" applyNumberFormat="0" applyAlignment="0" applyProtection="0">
      <alignment vertical="center"/>
    </xf>
    <xf numFmtId="197" fontId="174" fillId="7" borderId="6" applyNumberFormat="0" applyAlignment="0" applyProtection="0">
      <alignment vertical="center"/>
    </xf>
    <xf numFmtId="197" fontId="174" fillId="7" borderId="6" applyNumberFormat="0" applyAlignment="0" applyProtection="0">
      <alignment vertical="center"/>
    </xf>
    <xf numFmtId="197" fontId="174" fillId="7" borderId="6" applyNumberFormat="0" applyAlignment="0" applyProtection="0">
      <alignment vertical="center"/>
    </xf>
    <xf numFmtId="197" fontId="174" fillId="7" borderId="6" applyNumberFormat="0" applyAlignment="0" applyProtection="0">
      <alignment vertical="center"/>
    </xf>
    <xf numFmtId="197" fontId="174" fillId="7" borderId="6" applyNumberFormat="0" applyAlignment="0" applyProtection="0">
      <alignment vertical="center"/>
    </xf>
    <xf numFmtId="197" fontId="174" fillId="7" borderId="6" applyNumberFormat="0" applyAlignment="0" applyProtection="0">
      <alignment vertical="center"/>
    </xf>
    <xf numFmtId="197" fontId="174" fillId="7" borderId="6" applyNumberFormat="0" applyAlignment="0" applyProtection="0">
      <alignment vertical="center"/>
    </xf>
    <xf numFmtId="0" fontId="174" fillId="7" borderId="6" applyNumberFormat="0" applyAlignment="0" applyProtection="0">
      <alignment vertical="center"/>
    </xf>
    <xf numFmtId="0" fontId="175" fillId="21" borderId="0" applyNumberFormat="0" applyBorder="0" applyAlignment="0" applyProtection="0">
      <alignment vertical="center"/>
    </xf>
    <xf numFmtId="0" fontId="176" fillId="0" borderId="5" applyNumberFormat="0" applyFill="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xf numFmtId="0" fontId="55" fillId="0" borderId="0" applyFill="0"/>
    <xf numFmtId="38" fontId="1" fillId="0" borderId="0" applyFont="0" applyFill="0" applyBorder="0" applyAlignment="0" applyProtection="0">
      <alignment vertical="center"/>
    </xf>
    <xf numFmtId="0" fontId="1" fillId="0" borderId="0">
      <alignment vertical="center"/>
    </xf>
    <xf numFmtId="0" fontId="7" fillId="0" borderId="0"/>
    <xf numFmtId="0" fontId="7" fillId="0" borderId="0" applyFont="0" applyFill="0" applyBorder="0" applyAlignment="0" applyProtection="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Border="0"/>
    <xf numFmtId="0" fontId="7" fillId="0" borderId="0"/>
    <xf numFmtId="0" fontId="7" fillId="0" borderId="0"/>
    <xf numFmtId="0" fontId="7" fillId="0" borderId="0" applyBorder="0"/>
    <xf numFmtId="0" fontId="7" fillId="0" borderId="0"/>
    <xf numFmtId="0" fontId="7" fillId="0" borderId="0" applyBorder="0"/>
    <xf numFmtId="0" fontId="7" fillId="0" borderId="0" applyBorder="0"/>
    <xf numFmtId="0" fontId="7" fillId="0" borderId="0"/>
    <xf numFmtId="0" fontId="7" fillId="0" borderId="0" applyBorder="0"/>
    <xf numFmtId="0" fontId="7" fillId="0" borderId="0"/>
    <xf numFmtId="0" fontId="7" fillId="0" borderId="0"/>
    <xf numFmtId="0" fontId="7" fillId="0" borderId="0" applyBorder="0"/>
    <xf numFmtId="0" fontId="23" fillId="2" borderId="0" applyNumberFormat="0" applyBorder="0" applyAlignment="0" applyProtection="0">
      <alignment vertical="center"/>
    </xf>
    <xf numFmtId="0" fontId="23" fillId="2" borderId="0" applyNumberFormat="0" applyBorder="0" applyAlignment="0" applyProtection="0">
      <alignment vertical="center"/>
    </xf>
    <xf numFmtId="0" fontId="23" fillId="3" borderId="0" applyNumberFormat="0" applyBorder="0" applyAlignment="0" applyProtection="0">
      <alignment vertical="center"/>
    </xf>
    <xf numFmtId="0" fontId="23" fillId="3" borderId="0" applyNumberFormat="0" applyBorder="0" applyAlignment="0" applyProtection="0">
      <alignment vertical="center"/>
    </xf>
    <xf numFmtId="0" fontId="23" fillId="4" borderId="0" applyNumberFormat="0" applyBorder="0" applyAlignment="0" applyProtection="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61" fillId="2" borderId="0" applyNumberFormat="0" applyBorder="0" applyAlignment="0" applyProtection="0"/>
    <xf numFmtId="0" fontId="61" fillId="3" borderId="0" applyNumberFormat="0" applyBorder="0" applyAlignment="0" applyProtection="0"/>
    <xf numFmtId="0" fontId="61" fillId="4" borderId="0" applyNumberFormat="0" applyBorder="0" applyAlignment="0" applyProtection="0"/>
    <xf numFmtId="0" fontId="61" fillId="5" borderId="0" applyNumberFormat="0" applyBorder="0" applyAlignment="0" applyProtection="0"/>
    <xf numFmtId="0" fontId="61" fillId="6" borderId="0" applyNumberFormat="0" applyBorder="0" applyAlignment="0" applyProtection="0"/>
    <xf numFmtId="0" fontId="61" fillId="7" borderId="0" applyNumberFormat="0" applyBorder="0" applyAlignment="0" applyProtection="0"/>
    <xf numFmtId="0" fontId="177" fillId="2" borderId="0" applyNumberFormat="0" applyBorder="0" applyAlignment="0" applyProtection="0">
      <alignment vertical="center"/>
    </xf>
    <xf numFmtId="0" fontId="177" fillId="3" borderId="0" applyNumberFormat="0" applyBorder="0" applyAlignment="0" applyProtection="0">
      <alignment vertical="center"/>
    </xf>
    <xf numFmtId="0" fontId="177" fillId="4" borderId="0" applyNumberFormat="0" applyBorder="0" applyAlignment="0" applyProtection="0">
      <alignment vertical="center"/>
    </xf>
    <xf numFmtId="0" fontId="177" fillId="5" borderId="0" applyNumberFormat="0" applyBorder="0" applyAlignment="0" applyProtection="0">
      <alignment vertical="center"/>
    </xf>
    <xf numFmtId="0" fontId="177" fillId="6" borderId="0" applyNumberFormat="0" applyBorder="0" applyAlignment="0" applyProtection="0">
      <alignment vertical="center"/>
    </xf>
    <xf numFmtId="0" fontId="177" fillId="7"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61" fillId="8" borderId="0" applyNumberFormat="0" applyBorder="0" applyAlignment="0" applyProtection="0"/>
    <xf numFmtId="0" fontId="61" fillId="9" borderId="0" applyNumberFormat="0" applyBorder="0" applyAlignment="0" applyProtection="0"/>
    <xf numFmtId="0" fontId="61" fillId="10" borderId="0" applyNumberFormat="0" applyBorder="0" applyAlignment="0" applyProtection="0"/>
    <xf numFmtId="0" fontId="61" fillId="5" borderId="0" applyNumberFormat="0" applyBorder="0" applyAlignment="0" applyProtection="0"/>
    <xf numFmtId="0" fontId="61" fillId="8" borderId="0" applyNumberFormat="0" applyBorder="0" applyAlignment="0" applyProtection="0"/>
    <xf numFmtId="0" fontId="61" fillId="11" borderId="0" applyNumberFormat="0" applyBorder="0" applyAlignment="0" applyProtection="0"/>
    <xf numFmtId="0" fontId="177" fillId="8" borderId="0" applyNumberFormat="0" applyBorder="0" applyAlignment="0" applyProtection="0">
      <alignment vertical="center"/>
    </xf>
    <xf numFmtId="0" fontId="177" fillId="9" borderId="0" applyNumberFormat="0" applyBorder="0" applyAlignment="0" applyProtection="0">
      <alignment vertical="center"/>
    </xf>
    <xf numFmtId="0" fontId="177" fillId="10" borderId="0" applyNumberFormat="0" applyBorder="0" applyAlignment="0" applyProtection="0">
      <alignment vertical="center"/>
    </xf>
    <xf numFmtId="0" fontId="177" fillId="5" borderId="0" applyNumberFormat="0" applyBorder="0" applyAlignment="0" applyProtection="0">
      <alignment vertical="center"/>
    </xf>
    <xf numFmtId="0" fontId="177" fillId="8" borderId="0" applyNumberFormat="0" applyBorder="0" applyAlignment="0" applyProtection="0">
      <alignment vertical="center"/>
    </xf>
    <xf numFmtId="0" fontId="177"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62" fillId="12" borderId="0" applyNumberFormat="0" applyBorder="0" applyAlignment="0" applyProtection="0"/>
    <xf numFmtId="0" fontId="62" fillId="9" borderId="0" applyNumberFormat="0" applyBorder="0" applyAlignment="0" applyProtection="0"/>
    <xf numFmtId="0" fontId="62" fillId="10"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5" borderId="0" applyNumberFormat="0" applyBorder="0" applyAlignment="0" applyProtection="0"/>
    <xf numFmtId="0" fontId="178" fillId="12" borderId="0" applyNumberFormat="0" applyBorder="0" applyAlignment="0" applyProtection="0">
      <alignment vertical="center"/>
    </xf>
    <xf numFmtId="0" fontId="178" fillId="9" borderId="0" applyNumberFormat="0" applyBorder="0" applyAlignment="0" applyProtection="0">
      <alignment vertical="center"/>
    </xf>
    <xf numFmtId="0" fontId="178" fillId="10" borderId="0" applyNumberFormat="0" applyBorder="0" applyAlignment="0" applyProtection="0">
      <alignment vertical="center"/>
    </xf>
    <xf numFmtId="0" fontId="178" fillId="13" borderId="0" applyNumberFormat="0" applyBorder="0" applyAlignment="0" applyProtection="0">
      <alignment vertical="center"/>
    </xf>
    <xf numFmtId="0" fontId="178" fillId="14" borderId="0" applyNumberFormat="0" applyBorder="0" applyAlignment="0" applyProtection="0">
      <alignment vertical="center"/>
    </xf>
    <xf numFmtId="0" fontId="178"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64" fillId="23" borderId="6" applyNumberFormat="0" applyAlignment="0" applyProtection="0"/>
    <xf numFmtId="0" fontId="30" fillId="23" borderId="6" applyNumberFormat="0" applyAlignment="0" applyProtection="0">
      <alignment vertical="center"/>
    </xf>
    <xf numFmtId="0" fontId="30" fillId="23" borderId="6" applyNumberFormat="0" applyAlignment="0" applyProtection="0">
      <alignment vertical="center"/>
    </xf>
    <xf numFmtId="0" fontId="66" fillId="0" borderId="5" applyNumberFormat="0" applyFill="0" applyAlignment="0" applyProtection="0"/>
    <xf numFmtId="0" fontId="65" fillId="20" borderId="3" applyNumberFormat="0" applyAlignment="0" applyProtection="0"/>
    <xf numFmtId="0" fontId="26" fillId="20" borderId="3" applyNumberFormat="0" applyAlignment="0" applyProtection="0">
      <alignment vertical="center"/>
    </xf>
    <xf numFmtId="0" fontId="26" fillId="20" borderId="3" applyNumberFormat="0" applyAlignment="0" applyProtection="0">
      <alignment vertical="center"/>
    </xf>
    <xf numFmtId="0" fontId="62" fillId="16" borderId="0" applyNumberFormat="0" applyBorder="0" applyAlignment="0" applyProtection="0"/>
    <xf numFmtId="0" fontId="62" fillId="18" borderId="0" applyNumberFormat="0" applyBorder="0" applyAlignment="0" applyProtection="0"/>
    <xf numFmtId="0" fontId="62" fillId="13" borderId="0" applyNumberFormat="0" applyBorder="0" applyAlignment="0" applyProtection="0"/>
    <xf numFmtId="0" fontId="62" fillId="14" borderId="0" applyNumberFormat="0" applyBorder="0" applyAlignment="0" applyProtection="0"/>
    <xf numFmtId="0" fontId="62" fillId="19" borderId="0" applyNumberFormat="0" applyBorder="0" applyAlignment="0" applyProtection="0"/>
    <xf numFmtId="205" fontId="7" fillId="0" borderId="0" applyFont="0" applyFill="0" applyBorder="0" applyAlignment="0" applyProtection="0"/>
    <xf numFmtId="219" fontId="7" fillId="0" borderId="0" applyFont="0" applyFill="0" applyBorder="0" applyAlignment="0" applyProtection="0"/>
    <xf numFmtId="219" fontId="7" fillId="0" borderId="0" applyFont="0" applyFill="0" applyBorder="0" applyAlignment="0" applyProtection="0"/>
    <xf numFmtId="220" fontId="148" fillId="0" borderId="0" applyFon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4" borderId="0" applyNumberFormat="0" applyBorder="0" applyAlignment="0" applyProtection="0">
      <alignment vertical="center"/>
    </xf>
    <xf numFmtId="0" fontId="39" fillId="4" borderId="0" applyNumberFormat="0" applyBorder="0" applyAlignment="0" applyProtection="0">
      <alignment vertical="center"/>
    </xf>
    <xf numFmtId="0" fontId="32" fillId="0" borderId="7" applyNumberFormat="0" applyFill="0" applyAlignment="0" applyProtection="0">
      <alignment vertical="center"/>
    </xf>
    <xf numFmtId="0" fontId="32" fillId="0" borderId="7" applyNumberFormat="0" applyFill="0" applyAlignment="0" applyProtection="0">
      <alignment vertical="center"/>
    </xf>
    <xf numFmtId="0" fontId="33" fillId="0" borderId="8" applyNumberFormat="0" applyFill="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4" fillId="0" borderId="9" applyNumberFormat="0" applyFill="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8" fillId="0" borderId="5" applyNumberFormat="0" applyFill="0" applyAlignment="0" applyProtection="0">
      <alignment vertical="center"/>
    </xf>
    <xf numFmtId="0" fontId="28" fillId="0" borderId="5" applyNumberFormat="0" applyFill="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77" fillId="21" borderId="0" applyNumberFormat="0" applyBorder="0" applyAlignment="0" applyProtection="0"/>
    <xf numFmtId="0" fontId="7" fillId="0" borderId="0"/>
    <xf numFmtId="0" fontId="7" fillId="0" borderId="0"/>
    <xf numFmtId="0" fontId="2" fillId="22" borderId="4" applyNumberFormat="0" applyFont="0" applyAlignment="0" applyProtection="0">
      <alignment vertical="center"/>
    </xf>
    <xf numFmtId="0" fontId="36" fillId="23" borderId="11" applyNumberFormat="0" applyAlignment="0" applyProtection="0">
      <alignment vertical="center"/>
    </xf>
    <xf numFmtId="0" fontId="36" fillId="23" borderId="11" applyNumberFormat="0" applyAlignment="0" applyProtection="0">
      <alignment vertical="center"/>
    </xf>
    <xf numFmtId="9" fontId="7" fillId="0" borderId="0" applyFon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25" fillId="0" borderId="0" applyNumberFormat="0" applyFill="0" applyBorder="0" applyAlignment="0" applyProtection="0">
      <alignment vertical="center"/>
    </xf>
    <xf numFmtId="0" fontId="83" fillId="0" borderId="0" applyNumberFormat="0" applyFill="0" applyBorder="0" applyAlignment="0" applyProtection="0"/>
    <xf numFmtId="0" fontId="84" fillId="0" borderId="7" applyNumberFormat="0" applyFill="0" applyAlignment="0" applyProtection="0"/>
    <xf numFmtId="0" fontId="85" fillId="0" borderId="8" applyNumberFormat="0" applyFill="0" applyAlignment="0" applyProtection="0"/>
    <xf numFmtId="0" fontId="86" fillId="0" borderId="9" applyNumberFormat="0" applyFill="0" applyAlignment="0" applyProtection="0"/>
    <xf numFmtId="0" fontId="86" fillId="0" borderId="0" applyNumberFormat="0" applyFill="0" applyBorder="0" applyAlignment="0" applyProtection="0"/>
    <xf numFmtId="0" fontId="35" fillId="0" borderId="10" applyNumberFormat="0" applyFill="0" applyAlignment="0" applyProtection="0">
      <alignment vertical="center"/>
    </xf>
    <xf numFmtId="0" fontId="35" fillId="0" borderId="10" applyNumberFormat="0" applyFill="0" applyAlignment="0" applyProtection="0">
      <alignment vertical="center"/>
    </xf>
    <xf numFmtId="0" fontId="129" fillId="0" borderId="10" applyNumberFormat="0" applyFill="0" applyAlignment="0" applyProtection="0"/>
    <xf numFmtId="0" fontId="74" fillId="3" borderId="0" applyNumberFormat="0" applyBorder="0" applyAlignment="0" applyProtection="0"/>
    <xf numFmtId="0" fontId="63" fillId="4" borderId="0" applyNumberFormat="0" applyBorder="0" applyAlignment="0" applyProtection="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8" fillId="16" borderId="0" applyNumberFormat="0" applyBorder="0" applyAlignment="0" applyProtection="0">
      <alignment vertical="center"/>
    </xf>
    <xf numFmtId="0" fontId="178" fillId="17" borderId="0" applyNumberFormat="0" applyBorder="0" applyAlignment="0" applyProtection="0">
      <alignment vertical="center"/>
    </xf>
    <xf numFmtId="0" fontId="178" fillId="18" borderId="0" applyNumberFormat="0" applyBorder="0" applyAlignment="0" applyProtection="0">
      <alignment vertical="center"/>
    </xf>
    <xf numFmtId="0" fontId="178" fillId="13" borderId="0" applyNumberFormat="0" applyBorder="0" applyAlignment="0" applyProtection="0">
      <alignment vertical="center"/>
    </xf>
    <xf numFmtId="0" fontId="178" fillId="14" borderId="0" applyNumberFormat="0" applyBorder="0" applyAlignment="0" applyProtection="0">
      <alignment vertical="center"/>
    </xf>
    <xf numFmtId="0" fontId="178" fillId="19" borderId="0" applyNumberFormat="0" applyBorder="0" applyAlignment="0" applyProtection="0">
      <alignment vertical="center"/>
    </xf>
    <xf numFmtId="0" fontId="179" fillId="20" borderId="3" applyNumberFormat="0" applyAlignment="0" applyProtection="0">
      <alignment vertical="center"/>
    </xf>
    <xf numFmtId="0" fontId="180" fillId="21" borderId="0" applyNumberFormat="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9" fontId="181" fillId="0" borderId="0" applyFont="0" applyFill="0" applyBorder="0" applyAlignment="0" applyProtection="0">
      <alignment vertical="center"/>
    </xf>
    <xf numFmtId="0" fontId="87" fillId="22" borderId="4" applyNumberFormat="0" applyFont="0" applyAlignment="0" applyProtection="0">
      <alignment vertical="center"/>
    </xf>
    <xf numFmtId="0" fontId="182" fillId="0" borderId="5" applyNumberFormat="0" applyFill="0" applyAlignment="0" applyProtection="0">
      <alignment vertical="center"/>
    </xf>
    <xf numFmtId="0" fontId="183" fillId="3" borderId="0" applyNumberFormat="0" applyBorder="0" applyAlignment="0" applyProtection="0">
      <alignment vertical="center"/>
    </xf>
    <xf numFmtId="0" fontId="184" fillId="23" borderId="6" applyNumberFormat="0" applyAlignment="0" applyProtection="0">
      <alignment vertical="center"/>
    </xf>
    <xf numFmtId="0" fontId="185" fillId="0" borderId="0" applyNumberFormat="0" applyFill="0" applyBorder="0" applyAlignment="0" applyProtection="0">
      <alignment vertical="center"/>
    </xf>
    <xf numFmtId="203" fontId="49" fillId="0" borderId="0" applyFont="0" applyFill="0" applyBorder="0" applyAlignment="0" applyProtection="0"/>
    <xf numFmtId="38" fontId="49" fillId="0" borderId="0" applyFont="0" applyFill="0" applyBorder="0" applyAlignment="0" applyProtection="0">
      <alignment vertical="center"/>
    </xf>
    <xf numFmtId="38" fontId="181" fillId="0" borderId="0" applyFont="0" applyFill="0" applyBorder="0" applyAlignment="0" applyProtection="0">
      <alignment vertical="center"/>
    </xf>
    <xf numFmtId="38" fontId="14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86" fillId="0" borderId="0" applyFont="0" applyFill="0" applyBorder="0" applyAlignment="0" applyProtection="0">
      <alignment vertical="center"/>
    </xf>
    <xf numFmtId="0" fontId="187" fillId="0" borderId="7" applyNumberFormat="0" applyFill="0" applyAlignment="0" applyProtection="0">
      <alignment vertical="center"/>
    </xf>
    <xf numFmtId="0" fontId="188" fillId="0" borderId="8" applyNumberFormat="0" applyFill="0" applyAlignment="0" applyProtection="0">
      <alignment vertical="center"/>
    </xf>
    <xf numFmtId="0" fontId="189" fillId="0" borderId="9" applyNumberFormat="0" applyFill="0" applyAlignment="0" applyProtection="0">
      <alignment vertical="center"/>
    </xf>
    <xf numFmtId="0" fontId="189" fillId="0" borderId="0" applyNumberFormat="0" applyFill="0" applyBorder="0" applyAlignment="0" applyProtection="0">
      <alignment vertical="center"/>
    </xf>
    <xf numFmtId="0" fontId="144" fillId="4" borderId="0" applyNumberFormat="0" applyBorder="0" applyAlignment="0" applyProtection="0">
      <alignment vertical="center"/>
    </xf>
    <xf numFmtId="0" fontId="147" fillId="3" borderId="0" applyNumberFormat="0" applyBorder="0" applyAlignment="0" applyProtection="0">
      <alignment vertical="center"/>
    </xf>
    <xf numFmtId="0" fontId="190" fillId="0" borderId="10" applyNumberFormat="0" applyFill="0" applyAlignment="0" applyProtection="0">
      <alignment vertical="center"/>
    </xf>
    <xf numFmtId="0" fontId="191" fillId="23" borderId="11" applyNumberFormat="0" applyAlignment="0" applyProtection="0">
      <alignment vertical="center"/>
    </xf>
    <xf numFmtId="0" fontId="148" fillId="0" borderId="0"/>
    <xf numFmtId="0" fontId="148" fillId="0" borderId="0"/>
    <xf numFmtId="0" fontId="2" fillId="0" borderId="0">
      <alignment vertical="center"/>
    </xf>
    <xf numFmtId="0" fontId="192" fillId="0" borderId="0" applyNumberFormat="0" applyFill="0" applyBorder="0" applyAlignment="0" applyProtection="0">
      <alignment vertical="center"/>
    </xf>
    <xf numFmtId="40" fontId="2" fillId="0" borderId="0" applyFont="0" applyFill="0" applyBorder="0" applyAlignment="0" applyProtection="0">
      <alignment vertical="center"/>
    </xf>
    <xf numFmtId="40" fontId="2" fillId="0" borderId="0" applyFont="0" applyFill="0" applyBorder="0" applyAlignment="0" applyProtection="0">
      <alignment vertical="center"/>
    </xf>
    <xf numFmtId="0" fontId="193" fillId="7" borderId="6" applyNumberFormat="0" applyAlignment="0" applyProtection="0">
      <alignment vertical="center"/>
    </xf>
    <xf numFmtId="9" fontId="2" fillId="0" borderId="0" applyFont="0" applyFill="0" applyBorder="0" applyAlignment="0" applyProtection="0">
      <alignment vertical="center"/>
    </xf>
    <xf numFmtId="0" fontId="181" fillId="0" borderId="0">
      <alignment vertical="center"/>
    </xf>
    <xf numFmtId="0" fontId="1" fillId="0" borderId="0">
      <alignment vertical="center"/>
    </xf>
    <xf numFmtId="0" fontId="2" fillId="0" borderId="0"/>
    <xf numFmtId="0" fontId="90" fillId="0" borderId="0"/>
    <xf numFmtId="0" fontId="47" fillId="0" borderId="0"/>
    <xf numFmtId="0" fontId="194" fillId="4" borderId="0" applyNumberFormat="0" applyBorder="0" applyAlignment="0" applyProtection="0">
      <alignment vertical="center"/>
    </xf>
    <xf numFmtId="38" fontId="49" fillId="0" borderId="0" applyFont="0" applyFill="0" applyBorder="0" applyAlignment="0" applyProtection="0">
      <alignment vertical="center"/>
    </xf>
    <xf numFmtId="0" fontId="49" fillId="0" borderId="0">
      <alignment vertical="center"/>
    </xf>
  </cellStyleXfs>
  <cellXfs count="1407">
    <xf numFmtId="0" fontId="0" fillId="0" borderId="0" xfId="0"/>
    <xf numFmtId="0" fontId="3" fillId="0" borderId="0" xfId="0" applyFont="1" applyAlignment="1">
      <alignment vertical="center"/>
    </xf>
    <xf numFmtId="0" fontId="3" fillId="0" borderId="0" xfId="0" applyFont="1" applyFill="1" applyBorder="1" applyAlignment="1">
      <alignment horizontal="right" vertical="center"/>
    </xf>
    <xf numFmtId="0" fontId="3" fillId="24" borderId="12" xfId="0" applyFont="1" applyFill="1" applyBorder="1" applyAlignment="1">
      <alignment horizontal="left" vertical="center"/>
    </xf>
    <xf numFmtId="0" fontId="3" fillId="24" borderId="14" xfId="0" applyFont="1" applyFill="1" applyBorder="1" applyAlignment="1">
      <alignment horizontal="right" vertical="center"/>
    </xf>
    <xf numFmtId="0" fontId="3" fillId="24" borderId="15" xfId="0" applyFont="1" applyFill="1" applyBorder="1" applyAlignment="1">
      <alignment horizontal="right" vertical="center"/>
    </xf>
    <xf numFmtId="0" fontId="3" fillId="24" borderId="16" xfId="0" applyFont="1" applyFill="1" applyBorder="1" applyAlignment="1">
      <alignment horizontal="right" vertical="center"/>
    </xf>
    <xf numFmtId="0" fontId="3" fillId="24" borderId="17" xfId="0" applyFont="1" applyFill="1" applyBorder="1" applyAlignment="1">
      <alignment horizontal="right" vertical="center"/>
    </xf>
    <xf numFmtId="0" fontId="5" fillId="24" borderId="18" xfId="0" applyFont="1" applyFill="1" applyBorder="1" applyAlignment="1">
      <alignment horizontal="right" vertical="center"/>
    </xf>
    <xf numFmtId="0" fontId="3" fillId="24" borderId="19" xfId="0" applyFont="1" applyFill="1" applyBorder="1" applyAlignment="1">
      <alignment horizontal="left" vertical="center"/>
    </xf>
    <xf numFmtId="0" fontId="5" fillId="24" borderId="20" xfId="0" applyFont="1" applyFill="1" applyBorder="1" applyAlignment="1">
      <alignment horizontal="right" vertical="center"/>
    </xf>
    <xf numFmtId="0" fontId="3" fillId="24" borderId="21" xfId="0" applyFont="1" applyFill="1" applyBorder="1" applyAlignment="1">
      <alignment horizontal="left" vertical="center"/>
    </xf>
    <xf numFmtId="0" fontId="5" fillId="24" borderId="22" xfId="0" applyFont="1" applyFill="1" applyBorder="1" applyAlignment="1">
      <alignment horizontal="right" vertical="center"/>
    </xf>
    <xf numFmtId="0" fontId="2" fillId="0" borderId="0" xfId="0" applyFont="1" applyAlignment="1">
      <alignment horizontal="right" vertical="center"/>
    </xf>
    <xf numFmtId="0" fontId="8" fillId="0" borderId="0" xfId="0" applyFont="1" applyAlignment="1">
      <alignment vertical="center"/>
    </xf>
    <xf numFmtId="176" fontId="3" fillId="24" borderId="15" xfId="40" applyNumberFormat="1" applyFont="1" applyFill="1" applyBorder="1" applyAlignment="1">
      <alignment horizontal="right" vertical="center"/>
    </xf>
    <xf numFmtId="176" fontId="3" fillId="24" borderId="16" xfId="40" applyNumberFormat="1" applyFont="1" applyFill="1" applyBorder="1" applyAlignment="1">
      <alignment horizontal="right" vertical="center"/>
    </xf>
    <xf numFmtId="176" fontId="3" fillId="24" borderId="14" xfId="40" applyNumberFormat="1" applyFont="1" applyFill="1" applyBorder="1" applyAlignment="1">
      <alignment horizontal="right" vertical="center"/>
    </xf>
    <xf numFmtId="0" fontId="9" fillId="0" borderId="0" xfId="0" applyFont="1" applyAlignment="1">
      <alignment horizontal="center" vertical="center"/>
    </xf>
    <xf numFmtId="0" fontId="2" fillId="0" borderId="0" xfId="0" applyFont="1" applyAlignment="1">
      <alignment horizontal="right"/>
    </xf>
    <xf numFmtId="0" fontId="6" fillId="0" borderId="0" xfId="0" applyFont="1" applyAlignment="1">
      <alignment vertical="center"/>
    </xf>
    <xf numFmtId="0" fontId="3" fillId="0" borderId="0" xfId="0" applyFont="1" applyFill="1" applyBorder="1" applyAlignment="1">
      <alignment horizontal="left" vertical="center"/>
    </xf>
    <xf numFmtId="0" fontId="8" fillId="0" borderId="0" xfId="0" applyFont="1" applyAlignment="1">
      <alignment horizontal="right" vertical="center"/>
    </xf>
    <xf numFmtId="0" fontId="3" fillId="24" borderId="24" xfId="0" applyFont="1" applyFill="1" applyBorder="1" applyAlignment="1">
      <alignment horizontal="left" vertical="center"/>
    </xf>
    <xf numFmtId="0" fontId="3" fillId="24" borderId="25" xfId="0" applyFont="1" applyFill="1" applyBorder="1" applyAlignment="1">
      <alignment horizontal="left" vertical="center"/>
    </xf>
    <xf numFmtId="0" fontId="3" fillId="24" borderId="12" xfId="0" applyFont="1" applyFill="1" applyBorder="1" applyAlignment="1">
      <alignment horizontal="center" vertical="center"/>
    </xf>
    <xf numFmtId="0" fontId="3" fillId="24" borderId="13" xfId="0" applyFont="1" applyFill="1" applyBorder="1" applyAlignment="1">
      <alignment horizontal="center" vertical="center"/>
    </xf>
    <xf numFmtId="0" fontId="3" fillId="24" borderId="26" xfId="0" applyFont="1" applyFill="1" applyBorder="1" applyAlignment="1">
      <alignment horizontal="left" vertical="center"/>
    </xf>
    <xf numFmtId="0" fontId="3" fillId="24" borderId="27" xfId="0" applyFont="1" applyFill="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3" xfId="0" applyFont="1" applyFill="1" applyBorder="1" applyAlignment="1">
      <alignment horizontal="center" vertical="center"/>
    </xf>
    <xf numFmtId="0" fontId="3" fillId="0" borderId="0" xfId="0" applyFont="1" applyFill="1" applyAlignment="1">
      <alignment horizontal="center" vertical="center"/>
    </xf>
    <xf numFmtId="0" fontId="3" fillId="24" borderId="24" xfId="0" applyFont="1" applyFill="1" applyBorder="1" applyAlignment="1">
      <alignment vertical="center"/>
    </xf>
    <xf numFmtId="0" fontId="3" fillId="24" borderId="25" xfId="0" applyFont="1" applyFill="1" applyBorder="1" applyAlignment="1">
      <alignment vertical="center"/>
    </xf>
    <xf numFmtId="0" fontId="3" fillId="24" borderId="28" xfId="0" applyFont="1" applyFill="1" applyBorder="1" applyAlignment="1">
      <alignment vertical="center"/>
    </xf>
    <xf numFmtId="0" fontId="3" fillId="24" borderId="16" xfId="0" applyFont="1" applyFill="1" applyBorder="1" applyAlignment="1">
      <alignment vertical="center"/>
    </xf>
    <xf numFmtId="0" fontId="3" fillId="0" borderId="0" xfId="0" applyFont="1"/>
    <xf numFmtId="0" fontId="3" fillId="24" borderId="29" xfId="0" applyFont="1" applyFill="1" applyBorder="1" applyAlignment="1">
      <alignment vertical="center"/>
    </xf>
    <xf numFmtId="0" fontId="11" fillId="24" borderId="24" xfId="0" applyFont="1" applyFill="1" applyBorder="1" applyAlignment="1">
      <alignment horizontal="left" vertical="center"/>
    </xf>
    <xf numFmtId="0" fontId="3" fillId="24" borderId="30" xfId="0" applyFont="1" applyFill="1" applyBorder="1" applyAlignment="1">
      <alignment horizontal="left" vertical="center"/>
    </xf>
    <xf numFmtId="0" fontId="3" fillId="24" borderId="31" xfId="0" applyFont="1" applyFill="1" applyBorder="1" applyAlignment="1">
      <alignment horizontal="left" vertical="center"/>
    </xf>
    <xf numFmtId="0" fontId="3" fillId="0" borderId="0" xfId="0" applyFont="1" applyFill="1"/>
    <xf numFmtId="0" fontId="3" fillId="24" borderId="32" xfId="0" applyFont="1" applyFill="1" applyBorder="1" applyAlignment="1">
      <alignment horizontal="left" vertical="center"/>
    </xf>
    <xf numFmtId="176" fontId="3" fillId="24" borderId="30" xfId="40" applyNumberFormat="1" applyFont="1" applyFill="1" applyBorder="1" applyAlignment="1">
      <alignment horizontal="left" vertical="center"/>
    </xf>
    <xf numFmtId="176" fontId="3" fillId="0" borderId="0" xfId="40" applyNumberFormat="1" applyFont="1"/>
    <xf numFmtId="176" fontId="3" fillId="24" borderId="26" xfId="40" applyNumberFormat="1" applyFont="1" applyFill="1" applyBorder="1" applyAlignment="1">
      <alignment horizontal="left" vertical="center"/>
    </xf>
    <xf numFmtId="176" fontId="3" fillId="24" borderId="28" xfId="40" applyNumberFormat="1" applyFont="1" applyFill="1" applyBorder="1" applyAlignment="1">
      <alignment horizontal="left" vertical="center"/>
    </xf>
    <xf numFmtId="0" fontId="3" fillId="24" borderId="28" xfId="0" applyFont="1" applyFill="1" applyBorder="1" applyAlignment="1">
      <alignment horizontal="left" vertical="center"/>
    </xf>
    <xf numFmtId="0" fontId="3" fillId="0" borderId="0" xfId="0" applyFont="1" applyBorder="1"/>
    <xf numFmtId="0" fontId="3" fillId="0" borderId="0" xfId="0" applyFont="1" applyAlignment="1">
      <alignment horizontal="right"/>
    </xf>
    <xf numFmtId="0" fontId="11" fillId="0" borderId="0" xfId="0" applyFont="1"/>
    <xf numFmtId="0" fontId="3" fillId="24" borderId="22" xfId="0" applyFont="1" applyFill="1" applyBorder="1" applyAlignment="1">
      <alignment horizontal="center" vertical="center"/>
    </xf>
    <xf numFmtId="177" fontId="11" fillId="0" borderId="0" xfId="0" applyNumberFormat="1" applyFont="1" applyFill="1" applyBorder="1" applyAlignment="1">
      <alignment horizontal="right" vertical="center"/>
    </xf>
    <xf numFmtId="177" fontId="11" fillId="0" borderId="1" xfId="0" applyNumberFormat="1" applyFont="1" applyFill="1" applyBorder="1" applyAlignment="1">
      <alignment horizontal="right" vertical="center"/>
    </xf>
    <xf numFmtId="0" fontId="3" fillId="0" borderId="23" xfId="0" applyFont="1" applyBorder="1" applyAlignment="1">
      <alignment horizontal="right"/>
    </xf>
    <xf numFmtId="0" fontId="13" fillId="0" borderId="0" xfId="0" applyFont="1"/>
    <xf numFmtId="38" fontId="3" fillId="0" borderId="0" xfId="0" applyNumberFormat="1" applyFont="1"/>
    <xf numFmtId="0" fontId="5" fillId="24" borderId="24" xfId="0" applyFont="1" applyFill="1" applyBorder="1" applyAlignment="1">
      <alignment horizontal="left" vertical="center"/>
    </xf>
    <xf numFmtId="0" fontId="5" fillId="24" borderId="25" xfId="0" applyFont="1" applyFill="1" applyBorder="1" applyAlignment="1">
      <alignment horizontal="left" vertical="center"/>
    </xf>
    <xf numFmtId="0" fontId="3" fillId="0" borderId="0" xfId="0" applyFont="1" applyAlignment="1"/>
    <xf numFmtId="0" fontId="3" fillId="24" borderId="33" xfId="0" applyFont="1" applyFill="1" applyBorder="1" applyAlignment="1">
      <alignment horizontal="center" vertical="center"/>
    </xf>
    <xf numFmtId="0" fontId="3" fillId="24" borderId="34" xfId="0" applyFont="1" applyFill="1" applyBorder="1" applyAlignment="1">
      <alignment horizontal="right" vertical="center"/>
    </xf>
    <xf numFmtId="0" fontId="3" fillId="24" borderId="33" xfId="0" applyFont="1" applyFill="1" applyBorder="1" applyAlignment="1">
      <alignment horizontal="left" vertical="center"/>
    </xf>
    <xf numFmtId="0" fontId="3" fillId="24" borderId="35" xfId="0" applyFont="1" applyFill="1" applyBorder="1" applyAlignment="1">
      <alignment horizontal="center" vertical="center"/>
    </xf>
    <xf numFmtId="0" fontId="3" fillId="24" borderId="36" xfId="0" applyFont="1" applyFill="1" applyBorder="1" applyAlignment="1">
      <alignment horizontal="right" vertical="center"/>
    </xf>
    <xf numFmtId="0" fontId="3" fillId="24" borderId="37" xfId="0" applyFont="1" applyFill="1" applyBorder="1" applyAlignment="1">
      <alignment horizontal="right" vertical="center"/>
    </xf>
    <xf numFmtId="0" fontId="3" fillId="24" borderId="38" xfId="0" applyFont="1" applyFill="1" applyBorder="1" applyAlignment="1">
      <alignment horizontal="left" vertical="center"/>
    </xf>
    <xf numFmtId="0" fontId="3" fillId="24" borderId="39" xfId="0" applyFont="1" applyFill="1" applyBorder="1" applyAlignment="1">
      <alignment horizontal="center" vertical="center"/>
    </xf>
    <xf numFmtId="0" fontId="3" fillId="24" borderId="40" xfId="0" applyFont="1" applyFill="1" applyBorder="1" applyAlignment="1">
      <alignment horizontal="center" vertical="center"/>
    </xf>
    <xf numFmtId="0" fontId="3" fillId="24" borderId="41" xfId="0" applyFont="1" applyFill="1" applyBorder="1" applyAlignment="1">
      <alignment horizontal="center" vertical="center"/>
    </xf>
    <xf numFmtId="0" fontId="3" fillId="24" borderId="42" xfId="0" applyFont="1" applyFill="1" applyBorder="1" applyAlignment="1">
      <alignment horizontal="right" vertical="center"/>
    </xf>
    <xf numFmtId="0" fontId="3" fillId="24" borderId="43" xfId="0" applyFont="1" applyFill="1" applyBorder="1" applyAlignment="1">
      <alignment horizontal="center" vertical="center"/>
    </xf>
    <xf numFmtId="0" fontId="3" fillId="24" borderId="44" xfId="0" applyFont="1" applyFill="1" applyBorder="1" applyAlignment="1">
      <alignment horizontal="center" vertical="center"/>
    </xf>
    <xf numFmtId="0" fontId="3" fillId="24" borderId="45" xfId="0" applyFont="1" applyFill="1" applyBorder="1" applyAlignment="1">
      <alignment horizontal="right" vertical="center"/>
    </xf>
    <xf numFmtId="0" fontId="3" fillId="24" borderId="17" xfId="0" applyFont="1" applyFill="1" applyBorder="1" applyAlignment="1">
      <alignment horizontal="center" vertical="center"/>
    </xf>
    <xf numFmtId="0" fontId="3" fillId="24" borderId="46" xfId="0" applyFont="1" applyFill="1" applyBorder="1" applyAlignment="1">
      <alignment horizontal="left" vertical="center"/>
    </xf>
    <xf numFmtId="0" fontId="3" fillId="24" borderId="47" xfId="0" applyFont="1" applyFill="1" applyBorder="1" applyAlignment="1">
      <alignment horizontal="left" vertical="center"/>
    </xf>
    <xf numFmtId="0" fontId="3" fillId="24" borderId="48" xfId="0" applyFont="1" applyFill="1" applyBorder="1" applyAlignment="1">
      <alignment horizontal="right" vertical="center"/>
    </xf>
    <xf numFmtId="0" fontId="3" fillId="24" borderId="49" xfId="0" applyFont="1" applyFill="1" applyBorder="1" applyAlignment="1">
      <alignment horizontal="right" vertical="center"/>
    </xf>
    <xf numFmtId="0" fontId="3" fillId="24" borderId="50" xfId="0" applyFont="1" applyFill="1" applyBorder="1" applyAlignment="1">
      <alignment horizontal="right" vertical="center"/>
    </xf>
    <xf numFmtId="0" fontId="3" fillId="24" borderId="51" xfId="0" applyFont="1" applyFill="1" applyBorder="1" applyAlignment="1">
      <alignment horizontal="left" vertical="center"/>
    </xf>
    <xf numFmtId="0" fontId="3" fillId="24" borderId="52" xfId="0" applyFont="1" applyFill="1" applyBorder="1" applyAlignment="1">
      <alignment horizontal="right" vertical="center"/>
    </xf>
    <xf numFmtId="38" fontId="3" fillId="0" borderId="0" xfId="0" applyNumberFormat="1" applyFont="1" applyBorder="1"/>
    <xf numFmtId="9" fontId="3" fillId="0" borderId="0" xfId="0" applyNumberFormat="1" applyFont="1"/>
    <xf numFmtId="0" fontId="8" fillId="0" borderId="0" xfId="0" applyFont="1" applyAlignment="1">
      <alignment horizontal="right"/>
    </xf>
    <xf numFmtId="0" fontId="5" fillId="0" borderId="0" xfId="0" applyFont="1"/>
    <xf numFmtId="0" fontId="15" fillId="0" borderId="0" xfId="0" applyFont="1" applyAlignment="1">
      <alignment horizontal="center"/>
    </xf>
    <xf numFmtId="0" fontId="16" fillId="0" borderId="0" xfId="0" applyFont="1" applyFill="1"/>
    <xf numFmtId="0" fontId="16" fillId="0" borderId="0" xfId="0" applyFont="1" applyAlignment="1">
      <alignment horizontal="center" vertical="center"/>
    </xf>
    <xf numFmtId="0" fontId="13" fillId="0" borderId="0" xfId="0" applyFont="1" applyAlignment="1">
      <alignment horizontal="center"/>
    </xf>
    <xf numFmtId="0" fontId="16" fillId="0" borderId="0" xfId="0" applyFont="1"/>
    <xf numFmtId="0" fontId="16" fillId="0" borderId="0" xfId="0" applyFont="1" applyFill="1" applyAlignment="1"/>
    <xf numFmtId="0" fontId="16" fillId="0" borderId="0" xfId="0" applyFont="1" applyFill="1" applyAlignment="1">
      <alignment vertical="center"/>
    </xf>
    <xf numFmtId="0" fontId="11" fillId="0" borderId="0" xfId="0" applyFont="1" applyFill="1"/>
    <xf numFmtId="0" fontId="3" fillId="0" borderId="0" xfId="0" applyFont="1" applyFill="1" applyAlignment="1">
      <alignment horizontal="left" vertical="center"/>
    </xf>
    <xf numFmtId="0" fontId="13" fillId="0" borderId="0" xfId="0" applyFont="1" applyFill="1" applyAlignment="1">
      <alignment horizontal="center"/>
    </xf>
    <xf numFmtId="0" fontId="13" fillId="0" borderId="0" xfId="0" applyFont="1" applyFill="1"/>
    <xf numFmtId="0" fontId="3" fillId="0" borderId="0" xfId="0" applyFont="1" applyFill="1" applyAlignment="1">
      <alignment vertical="center"/>
    </xf>
    <xf numFmtId="0" fontId="3" fillId="0" borderId="0" xfId="0" applyFont="1" applyAlignment="1">
      <alignment horizontal="center" vertical="top"/>
    </xf>
    <xf numFmtId="0" fontId="18" fillId="0" borderId="0" xfId="0" applyFont="1" applyAlignment="1">
      <alignment horizontal="center"/>
    </xf>
    <xf numFmtId="0" fontId="14" fillId="0" borderId="0" xfId="0" applyFont="1" applyAlignment="1">
      <alignment horizontal="left"/>
    </xf>
    <xf numFmtId="0" fontId="5" fillId="0" borderId="0" xfId="0" applyFont="1" applyAlignment="1">
      <alignment horizontal="left"/>
    </xf>
    <xf numFmtId="0" fontId="3" fillId="0" borderId="0" xfId="0" applyFont="1" applyFill="1" applyBorder="1" applyAlignment="1">
      <alignment vertical="center"/>
    </xf>
    <xf numFmtId="0" fontId="15" fillId="0" borderId="0" xfId="0" applyFont="1" applyAlignment="1"/>
    <xf numFmtId="0" fontId="16" fillId="0" borderId="0" xfId="0" applyFont="1" applyAlignment="1">
      <alignment horizontal="left" vertical="center"/>
    </xf>
    <xf numFmtId="0" fontId="20" fillId="24" borderId="26" xfId="0" applyFont="1" applyFill="1" applyBorder="1" applyAlignment="1">
      <alignment horizontal="left" vertical="center"/>
    </xf>
    <xf numFmtId="0" fontId="0" fillId="0" borderId="0" xfId="65" applyFont="1" applyAlignment="1">
      <alignment horizontal="right" vertical="center"/>
    </xf>
    <xf numFmtId="0" fontId="5" fillId="0" borderId="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3" fillId="24" borderId="0" xfId="0" applyFont="1" applyFill="1" applyBorder="1" applyAlignment="1">
      <alignment horizontal="right" vertical="center"/>
    </xf>
    <xf numFmtId="0" fontId="10" fillId="0" borderId="58" xfId="0" applyFont="1" applyFill="1" applyBorder="1" applyAlignment="1">
      <alignment horizontal="center" vertical="center"/>
    </xf>
    <xf numFmtId="0" fontId="10" fillId="0" borderId="23"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10" fillId="0" borderId="0" xfId="0" applyFont="1" applyFill="1" applyBorder="1" applyAlignment="1">
      <alignment horizontal="center" vertical="center"/>
    </xf>
    <xf numFmtId="0" fontId="3" fillId="24" borderId="62" xfId="0" applyFont="1" applyFill="1" applyBorder="1" applyAlignment="1">
      <alignment horizontal="right" vertical="center"/>
    </xf>
    <xf numFmtId="0" fontId="2" fillId="0" borderId="0" xfId="0" applyFont="1"/>
    <xf numFmtId="178" fontId="17" fillId="0" borderId="63" xfId="50" applyNumberFormat="1" applyFont="1" applyFill="1" applyBorder="1" applyAlignment="1">
      <alignment horizontal="right" vertical="center"/>
    </xf>
    <xf numFmtId="178" fontId="17" fillId="0" borderId="64" xfId="50" applyNumberFormat="1" applyFont="1" applyFill="1" applyBorder="1" applyAlignment="1">
      <alignment horizontal="right" vertical="center"/>
    </xf>
    <xf numFmtId="178" fontId="17" fillId="0" borderId="65" xfId="50" applyNumberFormat="1" applyFont="1" applyFill="1" applyBorder="1" applyAlignment="1">
      <alignment horizontal="right" vertical="center"/>
    </xf>
    <xf numFmtId="178" fontId="17" fillId="0" borderId="66" xfId="50" applyNumberFormat="1" applyFont="1" applyFill="1" applyBorder="1" applyAlignment="1">
      <alignment horizontal="right" vertical="center"/>
    </xf>
    <xf numFmtId="178" fontId="17" fillId="0" borderId="59" xfId="50" applyNumberFormat="1" applyFont="1" applyFill="1" applyBorder="1" applyAlignment="1">
      <alignment horizontal="right" vertical="center"/>
    </xf>
    <xf numFmtId="178" fontId="17" fillId="0" borderId="67" xfId="50" applyNumberFormat="1" applyFont="1" applyFill="1" applyBorder="1" applyAlignment="1">
      <alignment horizontal="right" vertical="center"/>
    </xf>
    <xf numFmtId="178" fontId="17" fillId="0" borderId="2" xfId="50" applyNumberFormat="1" applyFont="1" applyFill="1" applyBorder="1" applyAlignment="1">
      <alignment horizontal="right" vertical="center"/>
    </xf>
    <xf numFmtId="178" fontId="17" fillId="0" borderId="68" xfId="50" applyNumberFormat="1" applyFont="1" applyFill="1" applyBorder="1" applyAlignment="1">
      <alignment horizontal="right" vertical="center"/>
    </xf>
    <xf numFmtId="178" fontId="17" fillId="0" borderId="69" xfId="50" applyNumberFormat="1" applyFont="1" applyFill="1" applyBorder="1" applyAlignment="1">
      <alignment horizontal="right" vertical="center"/>
    </xf>
    <xf numFmtId="178" fontId="17" fillId="0" borderId="70" xfId="50" applyNumberFormat="1" applyFont="1" applyFill="1" applyBorder="1" applyAlignment="1">
      <alignment horizontal="right" vertical="center"/>
    </xf>
    <xf numFmtId="178" fontId="17" fillId="0" borderId="71" xfId="50" applyNumberFormat="1" applyFont="1" applyFill="1" applyBorder="1" applyAlignment="1">
      <alignment horizontal="right" vertical="center"/>
    </xf>
    <xf numFmtId="178" fontId="17" fillId="0" borderId="72" xfId="50" applyNumberFormat="1" applyFont="1" applyFill="1" applyBorder="1" applyAlignment="1">
      <alignment horizontal="right" vertical="center"/>
    </xf>
    <xf numFmtId="178" fontId="17" fillId="0" borderId="73" xfId="50" applyNumberFormat="1" applyFont="1" applyFill="1" applyBorder="1" applyAlignment="1">
      <alignment horizontal="right" vertical="center"/>
    </xf>
    <xf numFmtId="178" fontId="17" fillId="0" borderId="22" xfId="50" applyNumberFormat="1" applyFont="1" applyFill="1" applyBorder="1" applyAlignment="1">
      <alignment horizontal="right" vertical="center"/>
    </xf>
    <xf numFmtId="178" fontId="17" fillId="0" borderId="74" xfId="50" applyNumberFormat="1" applyFont="1" applyFill="1" applyBorder="1" applyAlignment="1">
      <alignment horizontal="right" vertical="center"/>
    </xf>
    <xf numFmtId="178" fontId="17" fillId="0" borderId="75" xfId="50" applyNumberFormat="1" applyFont="1" applyFill="1" applyBorder="1" applyAlignment="1">
      <alignment horizontal="right" vertical="center"/>
    </xf>
    <xf numFmtId="178" fontId="17" fillId="0" borderId="76" xfId="50" applyNumberFormat="1" applyFont="1" applyFill="1" applyBorder="1" applyAlignment="1">
      <alignment horizontal="right" vertical="center"/>
    </xf>
    <xf numFmtId="178" fontId="17" fillId="0" borderId="77" xfId="50" applyNumberFormat="1" applyFont="1" applyFill="1" applyBorder="1" applyAlignment="1">
      <alignment horizontal="right" vertical="center"/>
    </xf>
    <xf numFmtId="178" fontId="17" fillId="0" borderId="78" xfId="50" applyNumberFormat="1" applyFont="1" applyFill="1" applyBorder="1" applyAlignment="1">
      <alignment horizontal="right" vertical="center"/>
    </xf>
    <xf numFmtId="176" fontId="17" fillId="0" borderId="40" xfId="40" applyNumberFormat="1" applyFont="1" applyFill="1" applyBorder="1" applyAlignment="1">
      <alignment horizontal="right" vertical="center"/>
    </xf>
    <xf numFmtId="176" fontId="17" fillId="0" borderId="47" xfId="40" applyNumberFormat="1" applyFont="1" applyFill="1" applyBorder="1" applyAlignment="1">
      <alignment horizontal="right" vertical="center"/>
    </xf>
    <xf numFmtId="176" fontId="17" fillId="0" borderId="79" xfId="40" applyNumberFormat="1" applyFont="1" applyFill="1" applyBorder="1" applyAlignment="1">
      <alignment horizontal="right" vertical="center"/>
    </xf>
    <xf numFmtId="176" fontId="17" fillId="0" borderId="80" xfId="40" applyNumberFormat="1" applyFont="1" applyFill="1" applyBorder="1" applyAlignment="1">
      <alignment horizontal="right" vertical="center"/>
    </xf>
    <xf numFmtId="176" fontId="17" fillId="0" borderId="17" xfId="40" applyNumberFormat="1" applyFont="1" applyFill="1" applyBorder="1" applyAlignment="1">
      <alignment horizontal="right" vertical="center"/>
    </xf>
    <xf numFmtId="176" fontId="17" fillId="0" borderId="63" xfId="40" applyNumberFormat="1" applyFont="1" applyFill="1" applyBorder="1" applyAlignment="1">
      <alignment horizontal="right" vertical="center"/>
    </xf>
    <xf numFmtId="176" fontId="17" fillId="0" borderId="59" xfId="40" applyNumberFormat="1" applyFont="1" applyFill="1" applyBorder="1" applyAlignment="1">
      <alignment horizontal="right" vertical="center"/>
    </xf>
    <xf numFmtId="176" fontId="17" fillId="0" borderId="81" xfId="40" applyNumberFormat="1" applyFont="1" applyFill="1" applyBorder="1" applyAlignment="1">
      <alignment horizontal="right" vertical="center"/>
    </xf>
    <xf numFmtId="176" fontId="17" fillId="0" borderId="82" xfId="40" applyNumberFormat="1" applyFont="1" applyFill="1" applyBorder="1" applyAlignment="1">
      <alignment horizontal="right" vertical="center"/>
    </xf>
    <xf numFmtId="176" fontId="17" fillId="0" borderId="14" xfId="40" applyNumberFormat="1" applyFont="1" applyFill="1" applyBorder="1" applyAlignment="1">
      <alignment horizontal="right" vertical="center"/>
    </xf>
    <xf numFmtId="176" fontId="17" fillId="0" borderId="83" xfId="40" applyNumberFormat="1" applyFont="1" applyFill="1" applyBorder="1" applyAlignment="1">
      <alignment horizontal="right" vertical="center"/>
    </xf>
    <xf numFmtId="176" fontId="17" fillId="0" borderId="68" xfId="40" applyNumberFormat="1" applyFont="1" applyFill="1" applyBorder="1" applyAlignment="1">
      <alignment horizontal="right" vertical="center"/>
    </xf>
    <xf numFmtId="176" fontId="17" fillId="0" borderId="2" xfId="40" applyNumberFormat="1" applyFont="1" applyFill="1" applyBorder="1" applyAlignment="1">
      <alignment horizontal="right" vertical="center"/>
    </xf>
    <xf numFmtId="176" fontId="17" fillId="0" borderId="84" xfId="40" applyNumberFormat="1" applyFont="1" applyFill="1" applyBorder="1" applyAlignment="1">
      <alignment horizontal="right" vertical="center"/>
    </xf>
    <xf numFmtId="176" fontId="17" fillId="0" borderId="15" xfId="40" applyNumberFormat="1" applyFont="1" applyFill="1" applyBorder="1" applyAlignment="1">
      <alignment horizontal="right" vertical="center"/>
    </xf>
    <xf numFmtId="176" fontId="17" fillId="0" borderId="77" xfId="40" applyNumberFormat="1" applyFont="1" applyFill="1" applyBorder="1" applyAlignment="1">
      <alignment horizontal="right" vertical="center"/>
    </xf>
    <xf numFmtId="176" fontId="17" fillId="0" borderId="78" xfId="40" applyNumberFormat="1" applyFont="1" applyFill="1" applyBorder="1" applyAlignment="1">
      <alignment horizontal="right" vertical="center"/>
    </xf>
    <xf numFmtId="176" fontId="17" fillId="0" borderId="85" xfId="40" applyNumberFormat="1" applyFont="1" applyFill="1" applyBorder="1" applyAlignment="1">
      <alignment horizontal="right" vertical="center"/>
    </xf>
    <xf numFmtId="176" fontId="17" fillId="0" borderId="86" xfId="40" applyNumberFormat="1" applyFont="1" applyFill="1" applyBorder="1" applyAlignment="1">
      <alignment horizontal="right" vertical="center"/>
    </xf>
    <xf numFmtId="176" fontId="17" fillId="0" borderId="16" xfId="40" applyNumberFormat="1" applyFont="1" applyFill="1" applyBorder="1" applyAlignment="1">
      <alignment horizontal="right" vertical="center"/>
    </xf>
    <xf numFmtId="176" fontId="17" fillId="0" borderId="87" xfId="40" applyNumberFormat="1" applyFont="1" applyFill="1" applyBorder="1" applyAlignment="1">
      <alignment horizontal="right" vertical="center"/>
    </xf>
    <xf numFmtId="176" fontId="17" fillId="0" borderId="76" xfId="40" applyNumberFormat="1" applyFont="1" applyFill="1" applyBorder="1" applyAlignment="1">
      <alignment horizontal="right" vertical="center"/>
    </xf>
    <xf numFmtId="178" fontId="17" fillId="0" borderId="88" xfId="0" applyNumberFormat="1" applyFont="1" applyFill="1" applyBorder="1" applyAlignment="1">
      <alignment horizontal="right" vertical="center"/>
    </xf>
    <xf numFmtId="178" fontId="17" fillId="0" borderId="24" xfId="0" applyNumberFormat="1" applyFont="1" applyFill="1" applyBorder="1" applyAlignment="1">
      <alignment horizontal="right" vertical="center"/>
    </xf>
    <xf numFmtId="178" fontId="17" fillId="0" borderId="87" xfId="0" applyNumberFormat="1" applyFont="1" applyFill="1" applyBorder="1" applyAlignment="1">
      <alignment horizontal="right" vertical="center"/>
    </xf>
    <xf numFmtId="178" fontId="17" fillId="0" borderId="85" xfId="0" applyNumberFormat="1" applyFont="1" applyFill="1" applyBorder="1" applyAlignment="1">
      <alignment horizontal="right" vertical="center"/>
    </xf>
    <xf numFmtId="178" fontId="17" fillId="0" borderId="28" xfId="0" applyNumberFormat="1" applyFont="1" applyFill="1" applyBorder="1" applyAlignment="1">
      <alignment horizontal="right" vertical="center"/>
    </xf>
    <xf numFmtId="179" fontId="17" fillId="0" borderId="78" xfId="0" applyNumberFormat="1" applyFont="1" applyFill="1" applyBorder="1" applyAlignment="1">
      <alignment horizontal="right" vertical="center"/>
    </xf>
    <xf numFmtId="179" fontId="17" fillId="0" borderId="16" xfId="0" applyNumberFormat="1" applyFont="1" applyFill="1" applyBorder="1" applyAlignment="1">
      <alignment horizontal="right" vertical="center"/>
    </xf>
    <xf numFmtId="0" fontId="5" fillId="0" borderId="89" xfId="0" applyFont="1" applyFill="1" applyBorder="1" applyAlignment="1">
      <alignment horizontal="center" vertical="center"/>
    </xf>
    <xf numFmtId="0" fontId="5" fillId="0" borderId="90" xfId="0" applyFont="1" applyFill="1" applyBorder="1" applyAlignment="1">
      <alignment horizontal="center" vertical="center"/>
    </xf>
    <xf numFmtId="0" fontId="5" fillId="0" borderId="91" xfId="0" applyFont="1" applyFill="1" applyBorder="1" applyAlignment="1">
      <alignment horizontal="center" vertical="center"/>
    </xf>
    <xf numFmtId="0" fontId="3" fillId="25" borderId="32" xfId="0" applyFont="1" applyFill="1" applyBorder="1" applyAlignment="1">
      <alignment horizontal="left" vertical="center"/>
    </xf>
    <xf numFmtId="0" fontId="3" fillId="25" borderId="31" xfId="0" applyFont="1" applyFill="1" applyBorder="1" applyAlignment="1">
      <alignment horizontal="left" vertical="center"/>
    </xf>
    <xf numFmtId="0" fontId="3" fillId="25" borderId="28" xfId="0" applyFont="1" applyFill="1" applyBorder="1" applyAlignment="1">
      <alignment horizontal="left" vertical="center"/>
    </xf>
    <xf numFmtId="0" fontId="5" fillId="26" borderId="56" xfId="0" applyFont="1" applyFill="1" applyBorder="1" applyAlignment="1">
      <alignment horizontal="center" vertical="center"/>
    </xf>
    <xf numFmtId="0" fontId="3" fillId="24" borderId="92" xfId="0" applyFont="1" applyFill="1" applyBorder="1" applyAlignment="1">
      <alignment vertical="center"/>
    </xf>
    <xf numFmtId="0" fontId="5" fillId="0" borderId="93" xfId="0" applyFont="1" applyFill="1" applyBorder="1" applyAlignment="1">
      <alignment horizontal="center" vertical="center"/>
    </xf>
    <xf numFmtId="0" fontId="5" fillId="0" borderId="94"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27"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51" xfId="0" applyFont="1" applyFill="1" applyBorder="1" applyAlignment="1">
      <alignment horizontal="center" vertical="center"/>
    </xf>
    <xf numFmtId="0" fontId="19" fillId="0" borderId="74" xfId="0" applyFont="1" applyFill="1" applyBorder="1" applyAlignment="1">
      <alignment horizontal="center" vertical="center"/>
    </xf>
    <xf numFmtId="176" fontId="17" fillId="0" borderId="95" xfId="40" applyNumberFormat="1" applyFont="1" applyFill="1" applyBorder="1" applyAlignment="1">
      <alignment horizontal="right" vertical="center"/>
    </xf>
    <xf numFmtId="0" fontId="3" fillId="0" borderId="22" xfId="0" applyFont="1" applyFill="1" applyBorder="1" applyAlignment="1">
      <alignment horizontal="left" vertical="center" wrapText="1"/>
    </xf>
    <xf numFmtId="178" fontId="17" fillId="0" borderId="12" xfId="50" applyNumberFormat="1" applyFont="1" applyFill="1" applyBorder="1" applyAlignment="1">
      <alignment horizontal="right" vertical="center"/>
    </xf>
    <xf numFmtId="178" fontId="17" fillId="0" borderId="96" xfId="50" applyNumberFormat="1" applyFont="1" applyFill="1" applyBorder="1" applyAlignment="1">
      <alignment horizontal="right" vertical="center"/>
    </xf>
    <xf numFmtId="178" fontId="17" fillId="0" borderId="97" xfId="50" applyNumberFormat="1" applyFont="1" applyFill="1" applyBorder="1" applyAlignment="1">
      <alignment horizontal="right" vertical="center"/>
    </xf>
    <xf numFmtId="178" fontId="17" fillId="0" borderId="0" xfId="50" applyNumberFormat="1" applyFont="1" applyFill="1" applyBorder="1" applyAlignment="1">
      <alignment horizontal="right" vertical="center"/>
    </xf>
    <xf numFmtId="178" fontId="17" fillId="0" borderId="51" xfId="50" applyNumberFormat="1" applyFont="1" applyFill="1" applyBorder="1" applyAlignment="1">
      <alignment horizontal="right" vertical="center"/>
    </xf>
    <xf numFmtId="178" fontId="17" fillId="0" borderId="32" xfId="50" applyNumberFormat="1" applyFont="1" applyFill="1" applyBorder="1" applyAlignment="1">
      <alignment horizontal="right" vertical="center"/>
    </xf>
    <xf numFmtId="178" fontId="17" fillId="0" borderId="79" xfId="50" applyNumberFormat="1" applyFont="1" applyFill="1" applyBorder="1" applyAlignment="1">
      <alignment horizontal="right" vertical="center"/>
    </xf>
    <xf numFmtId="178" fontId="17" fillId="0" borderId="98" xfId="50" applyNumberFormat="1" applyFont="1" applyFill="1" applyBorder="1" applyAlignment="1">
      <alignment horizontal="right" vertical="center"/>
    </xf>
    <xf numFmtId="178" fontId="17" fillId="0" borderId="40" xfId="50" applyNumberFormat="1" applyFont="1" applyFill="1" applyBorder="1" applyAlignment="1">
      <alignment horizontal="right" vertical="center"/>
    </xf>
    <xf numFmtId="178" fontId="17" fillId="0" borderId="47" xfId="50" applyNumberFormat="1" applyFont="1" applyFill="1" applyBorder="1" applyAlignment="1">
      <alignment horizontal="right" vertical="center"/>
    </xf>
    <xf numFmtId="178" fontId="17" fillId="0" borderId="41" xfId="50" applyNumberFormat="1" applyFont="1" applyFill="1" applyBorder="1" applyAlignment="1">
      <alignment horizontal="right" vertical="center"/>
    </xf>
    <xf numFmtId="178" fontId="17" fillId="0" borderId="99" xfId="50" applyNumberFormat="1" applyFont="1" applyFill="1" applyBorder="1" applyAlignment="1">
      <alignment horizontal="right" vertical="center"/>
    </xf>
    <xf numFmtId="178" fontId="17" fillId="0" borderId="100" xfId="50" applyNumberFormat="1" applyFont="1" applyFill="1" applyBorder="1" applyAlignment="1">
      <alignment horizontal="right" vertical="center"/>
    </xf>
    <xf numFmtId="178" fontId="17" fillId="0" borderId="42" xfId="50" applyNumberFormat="1" applyFont="1" applyFill="1" applyBorder="1" applyAlignment="1">
      <alignment horizontal="right" vertical="center"/>
    </xf>
    <xf numFmtId="178" fontId="17" fillId="0" borderId="48" xfId="50" applyNumberFormat="1" applyFont="1" applyFill="1" applyBorder="1" applyAlignment="1">
      <alignment horizontal="right" vertical="center"/>
    </xf>
    <xf numFmtId="178" fontId="17" fillId="0" borderId="33" xfId="50" applyNumberFormat="1" applyFont="1" applyFill="1" applyBorder="1" applyAlignment="1">
      <alignment horizontal="right" vertical="center"/>
    </xf>
    <xf numFmtId="178" fontId="17" fillId="0" borderId="101" xfId="50" applyNumberFormat="1" applyFont="1" applyFill="1" applyBorder="1" applyAlignment="1">
      <alignment horizontal="right" vertical="center"/>
    </xf>
    <xf numFmtId="178" fontId="17" fillId="0" borderId="102" xfId="50" applyNumberFormat="1" applyFont="1" applyFill="1" applyBorder="1" applyAlignment="1">
      <alignment horizontal="right" vertical="center"/>
    </xf>
    <xf numFmtId="178" fontId="17" fillId="0" borderId="37" xfId="50" applyNumberFormat="1" applyFont="1" applyFill="1" applyBorder="1" applyAlignment="1">
      <alignment horizontal="right" vertical="center"/>
    </xf>
    <xf numFmtId="178" fontId="17" fillId="0" borderId="49" xfId="50" applyNumberFormat="1" applyFont="1" applyFill="1" applyBorder="1" applyAlignment="1">
      <alignment horizontal="right" vertical="center"/>
    </xf>
    <xf numFmtId="178" fontId="17" fillId="0" borderId="35" xfId="50" applyNumberFormat="1" applyFont="1" applyFill="1" applyBorder="1" applyAlignment="1">
      <alignment horizontal="right" vertical="center"/>
    </xf>
    <xf numFmtId="178" fontId="17" fillId="0" borderId="103" xfId="50" applyNumberFormat="1" applyFont="1" applyFill="1" applyBorder="1" applyAlignment="1">
      <alignment horizontal="right" vertical="center"/>
    </xf>
    <xf numFmtId="178" fontId="17" fillId="0" borderId="104" xfId="50" applyNumberFormat="1" applyFont="1" applyFill="1" applyBorder="1" applyAlignment="1">
      <alignment horizontal="right" vertical="center"/>
    </xf>
    <xf numFmtId="178" fontId="17" fillId="0" borderId="105" xfId="50" applyNumberFormat="1" applyFont="1" applyFill="1" applyBorder="1" applyAlignment="1">
      <alignment horizontal="right" vertical="center"/>
    </xf>
    <xf numFmtId="178" fontId="17" fillId="0" borderId="50" xfId="50" applyNumberFormat="1" applyFont="1" applyFill="1" applyBorder="1" applyAlignment="1">
      <alignment horizontal="right" vertical="center"/>
    </xf>
    <xf numFmtId="178" fontId="17" fillId="0" borderId="21" xfId="50" applyNumberFormat="1" applyFont="1" applyFill="1" applyBorder="1" applyAlignment="1">
      <alignment horizontal="right" vertical="center"/>
    </xf>
    <xf numFmtId="178" fontId="17" fillId="0" borderId="106" xfId="50" applyNumberFormat="1" applyFont="1" applyFill="1" applyBorder="1" applyAlignment="1">
      <alignment horizontal="right" vertical="center"/>
    </xf>
    <xf numFmtId="178" fontId="17" fillId="0" borderId="107" xfId="0" applyNumberFormat="1" applyFont="1" applyFill="1" applyBorder="1" applyAlignment="1">
      <alignment horizontal="right" vertical="center"/>
    </xf>
    <xf numFmtId="178" fontId="17" fillId="0" borderId="97" xfId="0" applyNumberFormat="1" applyFont="1" applyFill="1" applyBorder="1" applyAlignment="1">
      <alignment horizontal="right" vertical="center"/>
    </xf>
    <xf numFmtId="178" fontId="17" fillId="0" borderId="108" xfId="0" applyNumberFormat="1" applyFont="1" applyFill="1" applyBorder="1" applyAlignment="1">
      <alignment horizontal="right" vertical="center"/>
    </xf>
    <xf numFmtId="176" fontId="17" fillId="0" borderId="28" xfId="40" applyNumberFormat="1" applyFont="1" applyFill="1" applyBorder="1" applyAlignment="1">
      <alignment horizontal="right" vertical="center"/>
    </xf>
    <xf numFmtId="176" fontId="17" fillId="0" borderId="109" xfId="40" applyNumberFormat="1" applyFont="1" applyFill="1" applyBorder="1" applyAlignment="1">
      <alignment horizontal="right" vertical="center"/>
    </xf>
    <xf numFmtId="176" fontId="17" fillId="0" borderId="46" xfId="40" applyNumberFormat="1" applyFont="1" applyFill="1" applyBorder="1" applyAlignment="1">
      <alignment horizontal="right" vertical="center"/>
    </xf>
    <xf numFmtId="176" fontId="17" fillId="0" borderId="51" xfId="40" applyNumberFormat="1" applyFont="1" applyFill="1" applyBorder="1" applyAlignment="1">
      <alignment horizontal="right" vertical="center"/>
    </xf>
    <xf numFmtId="176" fontId="17" fillId="0" borderId="49" xfId="40" applyNumberFormat="1" applyFont="1" applyFill="1" applyBorder="1" applyAlignment="1">
      <alignment horizontal="right" vertical="center"/>
    </xf>
    <xf numFmtId="176" fontId="17" fillId="0" borderId="110" xfId="40" quotePrefix="1" applyNumberFormat="1" applyFont="1" applyFill="1" applyBorder="1" applyAlignment="1">
      <alignment horizontal="right" vertical="center"/>
    </xf>
    <xf numFmtId="0" fontId="5" fillId="27" borderId="56" xfId="0" applyFont="1" applyFill="1" applyBorder="1" applyAlignment="1">
      <alignment horizontal="center" vertical="center"/>
    </xf>
    <xf numFmtId="178" fontId="17" fillId="27" borderId="12" xfId="50" applyNumberFormat="1" applyFont="1" applyFill="1" applyBorder="1" applyAlignment="1">
      <alignment horizontal="right" vertical="center"/>
    </xf>
    <xf numFmtId="178" fontId="17" fillId="27" borderId="32" xfId="50" applyNumberFormat="1" applyFont="1" applyFill="1" applyBorder="1" applyAlignment="1">
      <alignment horizontal="right" vertical="center"/>
    </xf>
    <xf numFmtId="178" fontId="17" fillId="27" borderId="41" xfId="50" applyNumberFormat="1" applyFont="1" applyFill="1" applyBorder="1" applyAlignment="1">
      <alignment horizontal="right" vertical="center"/>
    </xf>
    <xf numFmtId="178" fontId="17" fillId="27" borderId="33" xfId="50" applyNumberFormat="1" applyFont="1" applyFill="1" applyBorder="1" applyAlignment="1">
      <alignment horizontal="right" vertical="center"/>
    </xf>
    <xf numFmtId="178" fontId="17" fillId="27" borderId="34" xfId="50" applyNumberFormat="1" applyFont="1" applyFill="1" applyBorder="1" applyAlignment="1">
      <alignment horizontal="right" vertical="center"/>
    </xf>
    <xf numFmtId="178" fontId="17" fillId="27" borderId="35" xfId="50" applyNumberFormat="1" applyFont="1" applyFill="1" applyBorder="1" applyAlignment="1">
      <alignment horizontal="right" vertical="center"/>
    </xf>
    <xf numFmtId="178" fontId="17" fillId="27" borderId="21" xfId="50" applyNumberFormat="1" applyFont="1" applyFill="1" applyBorder="1" applyAlignment="1">
      <alignment horizontal="right" vertical="center"/>
    </xf>
    <xf numFmtId="178" fontId="17" fillId="27" borderId="24" xfId="0" applyNumberFormat="1" applyFont="1" applyFill="1" applyBorder="1" applyAlignment="1">
      <alignment horizontal="right" vertical="center"/>
    </xf>
    <xf numFmtId="176" fontId="17" fillId="27" borderId="28" xfId="40" applyNumberFormat="1" applyFont="1" applyFill="1" applyBorder="1" applyAlignment="1">
      <alignment horizontal="right" vertical="center"/>
    </xf>
    <xf numFmtId="0" fontId="5" fillId="0" borderId="58" xfId="0" applyFont="1" applyFill="1" applyBorder="1" applyAlignment="1">
      <alignment horizontal="center" vertical="center"/>
    </xf>
    <xf numFmtId="0" fontId="7" fillId="0" borderId="0" xfId="0" applyFont="1" applyFill="1" applyBorder="1" applyAlignment="1">
      <alignment horizontal="center" vertical="center"/>
    </xf>
    <xf numFmtId="0" fontId="19" fillId="0" borderId="0" xfId="0" applyFont="1" applyFill="1" applyBorder="1" applyAlignment="1">
      <alignment vertical="center"/>
    </xf>
    <xf numFmtId="0" fontId="3" fillId="0" borderId="51" xfId="0" applyFont="1" applyFill="1" applyBorder="1" applyAlignment="1">
      <alignment vertical="center"/>
    </xf>
    <xf numFmtId="0" fontId="5" fillId="0" borderId="111"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73" xfId="0" applyFont="1" applyFill="1" applyBorder="1" applyAlignment="1">
      <alignment horizontal="center" vertical="center"/>
    </xf>
    <xf numFmtId="178" fontId="17" fillId="0" borderId="112" xfId="50" applyNumberFormat="1" applyFont="1" applyFill="1" applyBorder="1" applyAlignment="1">
      <alignment horizontal="right" vertical="center"/>
    </xf>
    <xf numFmtId="0" fontId="2" fillId="0" borderId="0" xfId="0" applyFont="1" applyBorder="1" applyAlignment="1">
      <alignment horizontal="right"/>
    </xf>
    <xf numFmtId="0" fontId="8" fillId="0" borderId="0" xfId="0" applyFont="1" applyBorder="1" applyAlignment="1">
      <alignment horizontal="right"/>
    </xf>
    <xf numFmtId="0" fontId="5" fillId="0" borderId="56" xfId="0" applyFont="1" applyBorder="1" applyAlignment="1">
      <alignment horizontal="center"/>
    </xf>
    <xf numFmtId="178" fontId="17" fillId="0" borderId="113" xfId="0" applyNumberFormat="1" applyFont="1" applyFill="1" applyBorder="1" applyAlignment="1">
      <alignment horizontal="right" vertical="center"/>
    </xf>
    <xf numFmtId="178" fontId="17" fillId="0" borderId="79" xfId="0" applyNumberFormat="1" applyFont="1" applyFill="1" applyBorder="1" applyAlignment="1">
      <alignment horizontal="right" vertical="center"/>
    </xf>
    <xf numFmtId="178" fontId="17" fillId="0" borderId="32" xfId="0" applyNumberFormat="1" applyFont="1" applyFill="1" applyBorder="1" applyAlignment="1">
      <alignment horizontal="right" vertical="center"/>
    </xf>
    <xf numFmtId="179" fontId="17" fillId="0" borderId="47" xfId="0" applyNumberFormat="1" applyFont="1" applyFill="1" applyBorder="1" applyAlignment="1">
      <alignment horizontal="right" vertical="center"/>
    </xf>
    <xf numFmtId="179" fontId="17" fillId="0" borderId="17" xfId="0" applyNumberFormat="1" applyFont="1" applyFill="1" applyBorder="1" applyAlignment="1">
      <alignment horizontal="right" vertical="center"/>
    </xf>
    <xf numFmtId="178" fontId="17" fillId="27" borderId="30" xfId="50" applyNumberFormat="1" applyFont="1" applyFill="1" applyBorder="1" applyAlignment="1">
      <alignment horizontal="right" vertical="center"/>
    </xf>
    <xf numFmtId="178" fontId="17" fillId="27" borderId="59" xfId="50" applyNumberFormat="1" applyFont="1" applyFill="1" applyBorder="1" applyAlignment="1">
      <alignment horizontal="right" vertical="center"/>
    </xf>
    <xf numFmtId="178" fontId="17" fillId="27" borderId="26" xfId="50" applyNumberFormat="1" applyFont="1" applyFill="1" applyBorder="1" applyAlignment="1">
      <alignment horizontal="right" vertical="center"/>
    </xf>
    <xf numFmtId="178" fontId="17" fillId="27" borderId="68" xfId="50" applyNumberFormat="1" applyFont="1" applyFill="1" applyBorder="1" applyAlignment="1">
      <alignment horizontal="right" vertical="center"/>
    </xf>
    <xf numFmtId="178" fontId="17" fillId="27" borderId="31" xfId="50" applyNumberFormat="1" applyFont="1" applyFill="1" applyBorder="1" applyAlignment="1">
      <alignment horizontal="right" vertical="center"/>
    </xf>
    <xf numFmtId="180" fontId="17" fillId="0" borderId="19" xfId="0" applyNumberFormat="1" applyFont="1" applyFill="1" applyBorder="1" applyAlignment="1">
      <alignment horizontal="right" vertical="center"/>
    </xf>
    <xf numFmtId="180" fontId="17" fillId="0" borderId="114" xfId="0" applyNumberFormat="1" applyFont="1" applyFill="1" applyBorder="1" applyAlignment="1">
      <alignment horizontal="right" vertical="center"/>
    </xf>
    <xf numFmtId="180" fontId="17" fillId="0" borderId="20" xfId="0" applyNumberFormat="1" applyFont="1" applyFill="1" applyBorder="1" applyAlignment="1">
      <alignment horizontal="right" vertical="center"/>
    </xf>
    <xf numFmtId="180" fontId="17" fillId="0" borderId="64" xfId="0" applyNumberFormat="1" applyFont="1" applyFill="1" applyBorder="1" applyAlignment="1">
      <alignment horizontal="right" vertical="center"/>
    </xf>
    <xf numFmtId="180" fontId="17" fillId="0" borderId="21" xfId="0" applyNumberFormat="1" applyFont="1" applyFill="1" applyBorder="1" applyAlignment="1">
      <alignment horizontal="right" vertical="center"/>
    </xf>
    <xf numFmtId="180" fontId="17" fillId="0" borderId="75" xfId="0" applyNumberFormat="1" applyFont="1" applyFill="1" applyBorder="1" applyAlignment="1">
      <alignment horizontal="right" vertical="center"/>
    </xf>
    <xf numFmtId="180" fontId="17" fillId="0" borderId="22" xfId="0" applyNumberFormat="1" applyFont="1" applyFill="1" applyBorder="1" applyAlignment="1">
      <alignment horizontal="right" vertical="center"/>
    </xf>
    <xf numFmtId="180" fontId="17" fillId="0" borderId="74" xfId="0" applyNumberFormat="1" applyFont="1" applyFill="1" applyBorder="1" applyAlignment="1">
      <alignment horizontal="right" vertical="center"/>
    </xf>
    <xf numFmtId="180" fontId="17" fillId="28" borderId="16" xfId="0" applyNumberFormat="1" applyFont="1" applyFill="1" applyBorder="1" applyAlignment="1">
      <alignment horizontal="right" vertical="center"/>
    </xf>
    <xf numFmtId="180" fontId="17" fillId="0" borderId="16" xfId="0" applyNumberFormat="1" applyFont="1" applyFill="1" applyBorder="1" applyAlignment="1">
      <alignment horizontal="right" vertical="center"/>
    </xf>
    <xf numFmtId="3" fontId="17" fillId="25" borderId="88" xfId="0" applyNumberFormat="1" applyFont="1" applyFill="1" applyBorder="1" applyAlignment="1">
      <alignment horizontal="center" vertical="center"/>
    </xf>
    <xf numFmtId="3" fontId="17" fillId="25" borderId="115" xfId="0" applyNumberFormat="1" applyFont="1" applyFill="1" applyBorder="1" applyAlignment="1">
      <alignment horizontal="center" vertical="center"/>
    </xf>
    <xf numFmtId="3" fontId="13" fillId="25" borderId="115" xfId="0" applyNumberFormat="1" applyFont="1" applyFill="1" applyBorder="1" applyAlignment="1">
      <alignment horizontal="center" vertical="center"/>
    </xf>
    <xf numFmtId="3" fontId="17" fillId="25" borderId="24" xfId="0" applyNumberFormat="1" applyFont="1" applyFill="1" applyBorder="1" applyAlignment="1">
      <alignment horizontal="center" vertical="center"/>
    </xf>
    <xf numFmtId="3" fontId="17" fillId="25" borderId="58" xfId="0" applyNumberFormat="1" applyFont="1" applyFill="1" applyBorder="1" applyAlignment="1">
      <alignment horizontal="center" vertical="center"/>
    </xf>
    <xf numFmtId="3" fontId="17" fillId="25" borderId="111" xfId="0" applyNumberFormat="1" applyFont="1" applyFill="1" applyBorder="1" applyAlignment="1">
      <alignment horizontal="center" vertical="center"/>
    </xf>
    <xf numFmtId="3" fontId="17" fillId="25" borderId="116" xfId="0" applyNumberFormat="1" applyFont="1" applyFill="1" applyBorder="1" applyAlignment="1">
      <alignment horizontal="center" vertical="center"/>
    </xf>
    <xf numFmtId="3" fontId="13" fillId="25" borderId="116" xfId="0" applyNumberFormat="1" applyFont="1" applyFill="1" applyBorder="1" applyAlignment="1">
      <alignment horizontal="center" vertical="center"/>
    </xf>
    <xf numFmtId="3" fontId="17" fillId="25" borderId="31" xfId="0" applyNumberFormat="1" applyFont="1" applyFill="1" applyBorder="1" applyAlignment="1">
      <alignment horizontal="center" vertical="center"/>
    </xf>
    <xf numFmtId="3" fontId="17" fillId="25" borderId="71" xfId="0" applyNumberFormat="1" applyFont="1" applyFill="1" applyBorder="1" applyAlignment="1">
      <alignment horizontal="center" vertical="center"/>
    </xf>
    <xf numFmtId="3" fontId="17" fillId="25" borderId="87" xfId="0" applyNumberFormat="1" applyFont="1" applyFill="1" applyBorder="1" applyAlignment="1">
      <alignment horizontal="center" vertical="center"/>
    </xf>
    <xf numFmtId="3" fontId="17" fillId="25" borderId="85" xfId="0" applyNumberFormat="1" applyFont="1" applyFill="1" applyBorder="1" applyAlignment="1">
      <alignment horizontal="center" vertical="center"/>
    </xf>
    <xf numFmtId="3" fontId="13" fillId="25" borderId="85" xfId="0" applyNumberFormat="1" applyFont="1" applyFill="1" applyBorder="1" applyAlignment="1">
      <alignment horizontal="center" vertical="center"/>
    </xf>
    <xf numFmtId="3" fontId="17" fillId="25" borderId="28" xfId="0" applyNumberFormat="1" applyFont="1" applyFill="1" applyBorder="1" applyAlignment="1">
      <alignment horizontal="center" vertical="center"/>
    </xf>
    <xf numFmtId="3" fontId="17" fillId="25" borderId="78" xfId="0" applyNumberFormat="1" applyFont="1" applyFill="1" applyBorder="1" applyAlignment="1">
      <alignment horizontal="center" vertical="center"/>
    </xf>
    <xf numFmtId="0" fontId="5" fillId="27" borderId="117" xfId="0" applyFont="1" applyFill="1" applyBorder="1" applyAlignment="1">
      <alignment horizontal="center" vertical="center"/>
    </xf>
    <xf numFmtId="178" fontId="17" fillId="27" borderId="19" xfId="50" applyNumberFormat="1" applyFont="1" applyFill="1" applyBorder="1" applyAlignment="1">
      <alignment horizontal="right" vertical="center"/>
    </xf>
    <xf numFmtId="180" fontId="17" fillId="27" borderId="16" xfId="0" applyNumberFormat="1" applyFont="1" applyFill="1" applyBorder="1" applyAlignment="1">
      <alignment horizontal="right" vertical="center"/>
    </xf>
    <xf numFmtId="0" fontId="19" fillId="27" borderId="74" xfId="0" applyFont="1" applyFill="1" applyBorder="1" applyAlignment="1">
      <alignment horizontal="center" vertical="center"/>
    </xf>
    <xf numFmtId="0" fontId="5" fillId="27" borderId="13" xfId="0" applyFont="1" applyFill="1" applyBorder="1" applyAlignment="1">
      <alignment horizontal="center" vertical="center"/>
    </xf>
    <xf numFmtId="0" fontId="5" fillId="27" borderId="25" xfId="0" applyFont="1" applyFill="1" applyBorder="1" applyAlignment="1">
      <alignment horizontal="center" vertical="center"/>
    </xf>
    <xf numFmtId="180" fontId="17" fillId="27" borderId="20" xfId="0" applyNumberFormat="1" applyFont="1" applyFill="1" applyBorder="1" applyAlignment="1">
      <alignment horizontal="right" vertical="center"/>
    </xf>
    <xf numFmtId="178" fontId="17" fillId="0" borderId="30" xfId="50" applyNumberFormat="1" applyFont="1" applyFill="1" applyBorder="1" applyAlignment="1">
      <alignment horizontal="right" vertical="center"/>
    </xf>
    <xf numFmtId="178" fontId="17" fillId="0" borderId="81" xfId="50" applyNumberFormat="1" applyFont="1" applyFill="1" applyBorder="1" applyAlignment="1">
      <alignment horizontal="right" vertical="center"/>
    </xf>
    <xf numFmtId="178" fontId="17" fillId="0" borderId="14" xfId="50" applyNumberFormat="1" applyFont="1" applyFill="1" applyBorder="1" applyAlignment="1">
      <alignment horizontal="right" vertical="center"/>
    </xf>
    <xf numFmtId="178" fontId="17" fillId="27" borderId="14" xfId="50" applyNumberFormat="1" applyFont="1" applyFill="1" applyBorder="1" applyAlignment="1">
      <alignment horizontal="right" vertical="center"/>
    </xf>
    <xf numFmtId="178" fontId="17" fillId="0" borderId="26" xfId="50" applyNumberFormat="1" applyFont="1" applyFill="1" applyBorder="1" applyAlignment="1">
      <alignment horizontal="right" vertical="center"/>
    </xf>
    <xf numFmtId="178" fontId="17" fillId="0" borderId="83" xfId="50" applyNumberFormat="1" applyFont="1" applyFill="1" applyBorder="1" applyAlignment="1">
      <alignment horizontal="right" vertical="center"/>
    </xf>
    <xf numFmtId="178" fontId="17" fillId="0" borderId="15" xfId="50" applyNumberFormat="1" applyFont="1" applyFill="1" applyBorder="1" applyAlignment="1">
      <alignment horizontal="right" vertical="center"/>
    </xf>
    <xf numFmtId="178" fontId="17" fillId="27" borderId="15" xfId="50" applyNumberFormat="1" applyFont="1" applyFill="1" applyBorder="1" applyAlignment="1">
      <alignment horizontal="right" vertical="center"/>
    </xf>
    <xf numFmtId="178" fontId="17" fillId="0" borderId="31" xfId="50" applyNumberFormat="1" applyFont="1" applyFill="1" applyBorder="1" applyAlignment="1">
      <alignment horizontal="right" vertical="center"/>
    </xf>
    <xf numFmtId="178" fontId="17" fillId="0" borderId="116" xfId="50" applyNumberFormat="1" applyFont="1" applyFill="1" applyBorder="1" applyAlignment="1">
      <alignment horizontal="right" vertical="center"/>
    </xf>
    <xf numFmtId="178" fontId="17" fillId="0" borderId="62" xfId="50" applyNumberFormat="1" applyFont="1" applyFill="1" applyBorder="1" applyAlignment="1">
      <alignment horizontal="right" vertical="center"/>
    </xf>
    <xf numFmtId="178" fontId="17" fillId="27" borderId="62" xfId="50" applyNumberFormat="1" applyFont="1" applyFill="1" applyBorder="1" applyAlignment="1">
      <alignment horizontal="right" vertical="center"/>
    </xf>
    <xf numFmtId="178" fontId="17" fillId="0" borderId="119" xfId="50" applyNumberFormat="1" applyFont="1" applyFill="1" applyBorder="1" applyAlignment="1">
      <alignment horizontal="right" vertical="center"/>
    </xf>
    <xf numFmtId="178" fontId="17" fillId="0" borderId="120" xfId="50" applyNumberFormat="1" applyFont="1" applyFill="1" applyBorder="1" applyAlignment="1">
      <alignment horizontal="right" vertical="center"/>
    </xf>
    <xf numFmtId="178" fontId="17" fillId="0" borderId="54" xfId="50" applyNumberFormat="1" applyFont="1" applyFill="1" applyBorder="1" applyAlignment="1">
      <alignment horizontal="right" vertical="center"/>
    </xf>
    <xf numFmtId="178" fontId="17" fillId="0" borderId="61" xfId="50" applyNumberFormat="1" applyFont="1" applyFill="1" applyBorder="1" applyAlignment="1">
      <alignment horizontal="right" vertical="center"/>
    </xf>
    <xf numFmtId="178" fontId="17" fillId="0" borderId="121" xfId="50" applyNumberFormat="1" applyFont="1" applyFill="1" applyBorder="1" applyAlignment="1">
      <alignment horizontal="right" vertical="center"/>
    </xf>
    <xf numFmtId="178" fontId="17" fillId="0" borderId="122" xfId="50" applyNumberFormat="1" applyFont="1" applyFill="1" applyBorder="1" applyAlignment="1">
      <alignment horizontal="right" vertical="center"/>
    </xf>
    <xf numFmtId="178" fontId="17" fillId="0" borderId="123" xfId="50" applyNumberFormat="1" applyFont="1" applyFill="1" applyBorder="1" applyAlignment="1">
      <alignment horizontal="right" vertical="center"/>
    </xf>
    <xf numFmtId="178" fontId="17" fillId="27" borderId="119" xfId="50" applyNumberFormat="1" applyFont="1" applyFill="1" applyBorder="1" applyAlignment="1">
      <alignment horizontal="right" vertical="center"/>
    </xf>
    <xf numFmtId="176" fontId="17" fillId="0" borderId="64" xfId="40" applyNumberFormat="1" applyFont="1" applyFill="1" applyBorder="1" applyAlignment="1">
      <alignment horizontal="right" vertical="center"/>
    </xf>
    <xf numFmtId="176" fontId="17" fillId="0" borderId="122" xfId="40" applyNumberFormat="1" applyFont="1" applyFill="1" applyBorder="1" applyAlignment="1">
      <alignment horizontal="right" vertical="center"/>
    </xf>
    <xf numFmtId="9" fontId="17" fillId="0" borderId="30" xfId="40" applyFont="1" applyFill="1" applyBorder="1" applyAlignment="1">
      <alignment horizontal="right" vertical="center"/>
    </xf>
    <xf numFmtId="9" fontId="17" fillId="0" borderId="81" xfId="40" applyFont="1" applyFill="1" applyBorder="1" applyAlignment="1">
      <alignment horizontal="right" vertical="center"/>
    </xf>
    <xf numFmtId="9" fontId="17" fillId="0" borderId="114" xfId="40" applyFont="1" applyFill="1" applyBorder="1" applyAlignment="1">
      <alignment horizontal="right" vertical="center"/>
    </xf>
    <xf numFmtId="9" fontId="17" fillId="0" borderId="63" xfId="40" applyFont="1" applyFill="1" applyBorder="1" applyAlignment="1">
      <alignment horizontal="right" vertical="center"/>
    </xf>
    <xf numFmtId="9" fontId="17" fillId="0" borderId="59" xfId="40" applyFont="1" applyFill="1" applyBorder="1" applyAlignment="1">
      <alignment horizontal="right" vertical="center"/>
    </xf>
    <xf numFmtId="9" fontId="17" fillId="0" borderId="14" xfId="40" applyFont="1" applyFill="1" applyBorder="1" applyAlignment="1">
      <alignment horizontal="right" vertical="center"/>
    </xf>
    <xf numFmtId="9" fontId="17" fillId="27" borderId="59" xfId="40" applyFont="1" applyFill="1" applyBorder="1" applyAlignment="1">
      <alignment horizontal="right" vertical="center"/>
    </xf>
    <xf numFmtId="9" fontId="17" fillId="0" borderId="26" xfId="40" applyFont="1" applyFill="1" applyBorder="1" applyAlignment="1">
      <alignment horizontal="right" vertical="center"/>
    </xf>
    <xf numFmtId="9" fontId="17" fillId="0" borderId="83" xfId="40" applyFont="1" applyFill="1" applyBorder="1" applyAlignment="1">
      <alignment horizontal="right" vertical="center"/>
    </xf>
    <xf numFmtId="9" fontId="17" fillId="0" borderId="67" xfId="40" applyFont="1" applyFill="1" applyBorder="1" applyAlignment="1">
      <alignment horizontal="right" vertical="center"/>
    </xf>
    <xf numFmtId="9" fontId="17" fillId="0" borderId="2" xfId="40" applyFont="1" applyFill="1" applyBorder="1" applyAlignment="1">
      <alignment horizontal="right" vertical="center"/>
    </xf>
    <xf numFmtId="9" fontId="17" fillId="0" borderId="68" xfId="40" applyFont="1" applyFill="1" applyBorder="1" applyAlignment="1">
      <alignment horizontal="right" vertical="center"/>
    </xf>
    <xf numFmtId="9" fontId="17" fillId="0" borderId="15" xfId="40" applyFont="1" applyFill="1" applyBorder="1" applyAlignment="1">
      <alignment horizontal="right" vertical="center"/>
    </xf>
    <xf numFmtId="9" fontId="17" fillId="27" borderId="68" xfId="40" applyFont="1" applyFill="1" applyBorder="1" applyAlignment="1">
      <alignment horizontal="right" vertical="center"/>
    </xf>
    <xf numFmtId="9" fontId="17" fillId="0" borderId="65" xfId="40" applyFont="1" applyFill="1" applyBorder="1" applyAlignment="1">
      <alignment horizontal="right" vertical="center"/>
    </xf>
    <xf numFmtId="9" fontId="17" fillId="0" borderId="116" xfId="40" applyFont="1" applyFill="1" applyBorder="1" applyAlignment="1">
      <alignment horizontal="right" vertical="center"/>
    </xf>
    <xf numFmtId="9" fontId="17" fillId="0" borderId="72" xfId="40" applyFont="1" applyFill="1" applyBorder="1" applyAlignment="1">
      <alignment horizontal="right" vertical="center"/>
    </xf>
    <xf numFmtId="9" fontId="17" fillId="0" borderId="70" xfId="40" applyFont="1" applyFill="1" applyBorder="1" applyAlignment="1">
      <alignment horizontal="right" vertical="center"/>
    </xf>
    <xf numFmtId="9" fontId="17" fillId="0" borderId="71" xfId="40" applyFont="1" applyFill="1" applyBorder="1" applyAlignment="1">
      <alignment horizontal="right" vertical="center"/>
    </xf>
    <xf numFmtId="9" fontId="17" fillId="0" borderId="62" xfId="40" applyFont="1" applyFill="1" applyBorder="1" applyAlignment="1">
      <alignment horizontal="right" vertical="center"/>
    </xf>
    <xf numFmtId="9" fontId="17" fillId="27" borderId="71" xfId="40" applyFont="1" applyFill="1" applyBorder="1" applyAlignment="1">
      <alignment horizontal="right" vertical="center"/>
    </xf>
    <xf numFmtId="9" fontId="17" fillId="0" borderId="22" xfId="40" applyFont="1" applyFill="1" applyBorder="1" applyAlignment="1">
      <alignment horizontal="right" vertical="center"/>
    </xf>
    <xf numFmtId="178" fontId="17" fillId="0" borderId="46" xfId="50" applyNumberFormat="1" applyFont="1" applyFill="1" applyBorder="1" applyAlignment="1">
      <alignment horizontal="right" vertical="center"/>
    </xf>
    <xf numFmtId="178" fontId="17" fillId="0" borderId="39" xfId="50" applyNumberFormat="1" applyFont="1" applyFill="1" applyBorder="1" applyAlignment="1">
      <alignment horizontal="right" vertical="center"/>
    </xf>
    <xf numFmtId="178" fontId="17" fillId="0" borderId="38" xfId="50" applyNumberFormat="1" applyFont="1" applyFill="1" applyBorder="1" applyAlignment="1">
      <alignment horizontal="right" vertical="center"/>
    </xf>
    <xf numFmtId="178" fontId="17" fillId="0" borderId="107" xfId="50" applyNumberFormat="1" applyFont="1" applyFill="1" applyBorder="1" applyAlignment="1">
      <alignment horizontal="right" vertical="center"/>
    </xf>
    <xf numFmtId="178" fontId="17" fillId="0" borderId="124" xfId="50" applyNumberFormat="1" applyFont="1" applyFill="1" applyBorder="1" applyAlignment="1">
      <alignment horizontal="right" vertical="center"/>
    </xf>
    <xf numFmtId="178" fontId="17" fillId="0" borderId="125" xfId="50" applyNumberFormat="1" applyFont="1" applyFill="1" applyBorder="1" applyAlignment="1">
      <alignment horizontal="right" vertical="center"/>
    </xf>
    <xf numFmtId="178" fontId="17" fillId="0" borderId="126" xfId="50" applyNumberFormat="1" applyFont="1" applyFill="1" applyBorder="1" applyAlignment="1">
      <alignment horizontal="right" vertical="center"/>
    </xf>
    <xf numFmtId="178" fontId="17" fillId="0" borderId="95" xfId="50" applyNumberFormat="1" applyFont="1" applyFill="1" applyBorder="1" applyAlignment="1">
      <alignment horizontal="right" vertical="center"/>
    </xf>
    <xf numFmtId="178" fontId="17" fillId="0" borderId="127" xfId="50" applyNumberFormat="1" applyFont="1" applyFill="1" applyBorder="1" applyAlignment="1">
      <alignment horizontal="right" vertical="center"/>
    </xf>
    <xf numFmtId="178" fontId="17" fillId="0" borderId="128" xfId="50" applyNumberFormat="1" applyFont="1" applyFill="1" applyBorder="1" applyAlignment="1">
      <alignment horizontal="right" vertical="center"/>
    </xf>
    <xf numFmtId="178" fontId="17" fillId="0" borderId="129" xfId="50" applyNumberFormat="1" applyFont="1" applyFill="1" applyBorder="1" applyAlignment="1">
      <alignment horizontal="right" vertical="center"/>
    </xf>
    <xf numFmtId="176" fontId="17" fillId="0" borderId="48" xfId="40" applyNumberFormat="1" applyFont="1" applyFill="1" applyBorder="1" applyAlignment="1">
      <alignment horizontal="right" vertical="center"/>
    </xf>
    <xf numFmtId="176" fontId="17" fillId="0" borderId="50" xfId="40" applyNumberFormat="1" applyFont="1" applyFill="1" applyBorder="1" applyAlignment="1">
      <alignment horizontal="right" vertical="center"/>
    </xf>
    <xf numFmtId="9" fontId="17" fillId="0" borderId="130" xfId="40" applyFont="1" applyFill="1" applyBorder="1" applyAlignment="1">
      <alignment horizontal="right" vertical="center"/>
    </xf>
    <xf numFmtId="9" fontId="17" fillId="0" borderId="97" xfId="40" applyFont="1" applyFill="1" applyBorder="1" applyAlignment="1">
      <alignment horizontal="right" vertical="center"/>
    </xf>
    <xf numFmtId="9" fontId="17" fillId="0" borderId="107" xfId="40" applyFont="1" applyFill="1" applyBorder="1" applyAlignment="1">
      <alignment horizontal="right" vertical="center"/>
    </xf>
    <xf numFmtId="9" fontId="17" fillId="0" borderId="51" xfId="40" applyFont="1" applyFill="1" applyBorder="1" applyAlignment="1">
      <alignment horizontal="right" vertical="center"/>
    </xf>
    <xf numFmtId="9" fontId="17" fillId="0" borderId="13" xfId="40" applyFont="1" applyFill="1" applyBorder="1" applyAlignment="1">
      <alignment horizontal="right" vertical="center"/>
    </xf>
    <xf numFmtId="9" fontId="17" fillId="0" borderId="46" xfId="40" applyFont="1" applyFill="1" applyBorder="1" applyAlignment="1">
      <alignment horizontal="right" vertical="center"/>
    </xf>
    <xf numFmtId="9" fontId="17" fillId="27" borderId="51" xfId="40" applyFont="1" applyFill="1" applyBorder="1" applyAlignment="1">
      <alignment horizontal="right" vertical="center"/>
    </xf>
    <xf numFmtId="9" fontId="17" fillId="0" borderId="113" xfId="40" applyFont="1" applyFill="1" applyBorder="1" applyAlignment="1">
      <alignment horizontal="right" vertical="center"/>
    </xf>
    <xf numFmtId="9" fontId="17" fillId="0" borderId="98" xfId="40" applyFont="1" applyFill="1" applyBorder="1" applyAlignment="1">
      <alignment horizontal="right" vertical="center"/>
    </xf>
    <xf numFmtId="9" fontId="17" fillId="0" borderId="79" xfId="40" applyFont="1" applyFill="1" applyBorder="1" applyAlignment="1">
      <alignment horizontal="right" vertical="center"/>
    </xf>
    <xf numFmtId="9" fontId="17" fillId="0" borderId="47" xfId="40" applyFont="1" applyFill="1" applyBorder="1" applyAlignment="1">
      <alignment horizontal="right" vertical="center"/>
    </xf>
    <xf numFmtId="9" fontId="17" fillId="0" borderId="17" xfId="40" applyFont="1" applyFill="1" applyBorder="1" applyAlignment="1">
      <alignment horizontal="right" vertical="center"/>
    </xf>
    <xf numFmtId="9" fontId="17" fillId="27" borderId="47" xfId="40" applyFont="1" applyFill="1" applyBorder="1" applyAlignment="1">
      <alignment horizontal="right" vertical="center"/>
    </xf>
    <xf numFmtId="9" fontId="17" fillId="0" borderId="124" xfId="40" applyFont="1" applyFill="1" applyBorder="1" applyAlignment="1">
      <alignment horizontal="right" vertical="center"/>
    </xf>
    <xf numFmtId="9" fontId="17" fillId="0" borderId="100" xfId="40" applyFont="1" applyFill="1" applyBorder="1" applyAlignment="1">
      <alignment horizontal="right" vertical="center"/>
    </xf>
    <xf numFmtId="9" fontId="17" fillId="0" borderId="99" xfId="40" applyFont="1" applyFill="1" applyBorder="1" applyAlignment="1">
      <alignment horizontal="right" vertical="center"/>
    </xf>
    <xf numFmtId="9" fontId="17" fillId="0" borderId="48" xfId="40" applyFont="1" applyFill="1" applyBorder="1" applyAlignment="1">
      <alignment horizontal="right" vertical="center"/>
    </xf>
    <xf numFmtId="9" fontId="17" fillId="0" borderId="45" xfId="40" applyFont="1" applyFill="1" applyBorder="1" applyAlignment="1">
      <alignment horizontal="right" vertical="center"/>
    </xf>
    <xf numFmtId="9" fontId="17" fillId="27" borderId="48" xfId="40" applyFont="1" applyFill="1" applyBorder="1" applyAlignment="1">
      <alignment horizontal="right" vertical="center"/>
    </xf>
    <xf numFmtId="9" fontId="17" fillId="0" borderId="125" xfId="40" applyFont="1" applyFill="1" applyBorder="1" applyAlignment="1">
      <alignment horizontal="right" vertical="center"/>
    </xf>
    <xf numFmtId="9" fontId="17" fillId="0" borderId="102" xfId="40" applyFont="1" applyFill="1" applyBorder="1" applyAlignment="1">
      <alignment horizontal="right" vertical="center"/>
    </xf>
    <xf numFmtId="9" fontId="17" fillId="0" borderId="101" xfId="40" applyFont="1" applyFill="1" applyBorder="1" applyAlignment="1">
      <alignment horizontal="right" vertical="center"/>
    </xf>
    <xf numFmtId="9" fontId="17" fillId="0" borderId="49" xfId="40" applyFont="1" applyFill="1" applyBorder="1" applyAlignment="1">
      <alignment horizontal="right" vertical="center"/>
    </xf>
    <xf numFmtId="9" fontId="17" fillId="0" borderId="34" xfId="40" applyFont="1" applyFill="1" applyBorder="1" applyAlignment="1">
      <alignment horizontal="right" vertical="center"/>
    </xf>
    <xf numFmtId="9" fontId="17" fillId="27" borderId="49" xfId="40" applyFont="1" applyFill="1" applyBorder="1" applyAlignment="1">
      <alignment horizontal="right" vertical="center"/>
    </xf>
    <xf numFmtId="9" fontId="17" fillId="0" borderId="104" xfId="40" applyFont="1" applyFill="1" applyBorder="1" applyAlignment="1">
      <alignment horizontal="right" vertical="center"/>
    </xf>
    <xf numFmtId="9" fontId="17" fillId="0" borderId="103" xfId="40" applyFont="1" applyFill="1" applyBorder="1" applyAlignment="1">
      <alignment horizontal="right" vertical="center"/>
    </xf>
    <xf numFmtId="9" fontId="17" fillId="0" borderId="50" xfId="40" applyFont="1" applyFill="1" applyBorder="1" applyAlignment="1">
      <alignment horizontal="right" vertical="center"/>
    </xf>
    <xf numFmtId="9" fontId="17" fillId="0" borderId="36" xfId="40" applyFont="1" applyFill="1" applyBorder="1" applyAlignment="1">
      <alignment horizontal="right" vertical="center"/>
    </xf>
    <xf numFmtId="9" fontId="17" fillId="27" borderId="46" xfId="40" applyFont="1" applyFill="1" applyBorder="1" applyAlignment="1">
      <alignment horizontal="right" vertical="center"/>
    </xf>
    <xf numFmtId="9" fontId="17" fillId="27" borderId="50" xfId="40" quotePrefix="1" applyFont="1" applyFill="1" applyBorder="1" applyAlignment="1">
      <alignment horizontal="right" vertical="center"/>
    </xf>
    <xf numFmtId="9" fontId="17" fillId="0" borderId="24" xfId="40" applyFont="1" applyFill="1" applyBorder="1" applyAlignment="1">
      <alignment horizontal="right" vertical="center"/>
    </xf>
    <xf numFmtId="9" fontId="17" fillId="0" borderId="115" xfId="40" applyFont="1" applyFill="1" applyBorder="1" applyAlignment="1">
      <alignment horizontal="right" vertical="center"/>
    </xf>
    <xf numFmtId="9" fontId="17" fillId="0" borderId="132" xfId="40" applyFont="1" applyFill="1" applyBorder="1" applyAlignment="1">
      <alignment horizontal="right" vertical="center"/>
    </xf>
    <xf numFmtId="9" fontId="17" fillId="0" borderId="23" xfId="40" applyFont="1" applyFill="1" applyBorder="1" applyAlignment="1">
      <alignment horizontal="right" vertical="center"/>
    </xf>
    <xf numFmtId="9" fontId="17" fillId="0" borderId="58" xfId="40" applyFont="1" applyFill="1" applyBorder="1" applyAlignment="1">
      <alignment horizontal="right" vertical="center"/>
    </xf>
    <xf numFmtId="9" fontId="17" fillId="0" borderId="25" xfId="40" applyFont="1" applyFill="1" applyBorder="1" applyAlignment="1">
      <alignment horizontal="right" vertical="center"/>
    </xf>
    <xf numFmtId="9" fontId="17" fillId="27" borderId="58" xfId="40" applyFont="1" applyFill="1" applyBorder="1" applyAlignment="1">
      <alignment horizontal="right" vertical="center"/>
    </xf>
    <xf numFmtId="9" fontId="17" fillId="0" borderId="32" xfId="40" applyFont="1" applyFill="1" applyBorder="1" applyAlignment="1">
      <alignment horizontal="right" vertical="center"/>
    </xf>
    <xf numFmtId="9" fontId="17" fillId="0" borderId="40" xfId="40" applyFont="1" applyFill="1" applyBorder="1" applyAlignment="1">
      <alignment horizontal="right" vertical="center"/>
    </xf>
    <xf numFmtId="9" fontId="17" fillId="0" borderId="41" xfId="40" applyFont="1" applyFill="1" applyBorder="1" applyAlignment="1">
      <alignment horizontal="right" vertical="center"/>
    </xf>
    <xf numFmtId="9" fontId="17" fillId="0" borderId="42" xfId="40" applyFont="1" applyFill="1" applyBorder="1" applyAlignment="1">
      <alignment horizontal="right" vertical="center"/>
    </xf>
    <xf numFmtId="9" fontId="17" fillId="0" borderId="33" xfId="40" applyFont="1" applyFill="1" applyBorder="1" applyAlignment="1">
      <alignment horizontal="right" vertical="center"/>
    </xf>
    <xf numFmtId="9" fontId="17" fillId="0" borderId="37" xfId="40" applyFont="1" applyFill="1" applyBorder="1" applyAlignment="1">
      <alignment horizontal="right" vertical="center"/>
    </xf>
    <xf numFmtId="9" fontId="17" fillId="0" borderId="35" xfId="40" applyFont="1" applyFill="1" applyBorder="1" applyAlignment="1">
      <alignment horizontal="right" vertical="center"/>
    </xf>
    <xf numFmtId="9" fontId="17" fillId="0" borderId="105" xfId="40" applyFont="1" applyFill="1" applyBorder="1" applyAlignment="1">
      <alignment horizontal="right" vertical="center"/>
    </xf>
    <xf numFmtId="9" fontId="17" fillId="0" borderId="38" xfId="40" applyFont="1" applyFill="1" applyBorder="1" applyAlignment="1">
      <alignment horizontal="right" vertical="center"/>
    </xf>
    <xf numFmtId="9" fontId="17" fillId="0" borderId="39" xfId="40" applyFont="1" applyFill="1" applyBorder="1" applyAlignment="1">
      <alignment horizontal="right" vertical="center"/>
    </xf>
    <xf numFmtId="9" fontId="17" fillId="0" borderId="44" xfId="40" applyFont="1" applyFill="1" applyBorder="1" applyAlignment="1">
      <alignment horizontal="right" vertical="center"/>
    </xf>
    <xf numFmtId="9" fontId="17" fillId="0" borderId="12" xfId="40" applyFont="1" applyFill="1" applyBorder="1" applyAlignment="1">
      <alignment horizontal="right" vertical="center"/>
    </xf>
    <xf numFmtId="9" fontId="17" fillId="0" borderId="96" xfId="40" applyFont="1" applyFill="1" applyBorder="1" applyAlignment="1">
      <alignment horizontal="right" vertical="center"/>
    </xf>
    <xf numFmtId="9" fontId="17" fillId="0" borderId="133" xfId="40" applyFont="1" applyFill="1" applyBorder="1" applyAlignment="1">
      <alignment horizontal="right" vertical="center"/>
    </xf>
    <xf numFmtId="9" fontId="17" fillId="0" borderId="0" xfId="40" applyFont="1" applyFill="1" applyBorder="1" applyAlignment="1">
      <alignment horizontal="right" vertical="center"/>
    </xf>
    <xf numFmtId="9" fontId="17" fillId="0" borderId="134" xfId="40" applyFont="1" applyFill="1" applyBorder="1" applyAlignment="1">
      <alignment horizontal="right" vertical="center"/>
    </xf>
    <xf numFmtId="9" fontId="17" fillId="0" borderId="135" xfId="40" applyFont="1" applyFill="1" applyBorder="1" applyAlignment="1">
      <alignment horizontal="right" vertical="center"/>
    </xf>
    <xf numFmtId="178" fontId="17" fillId="0" borderId="30" xfId="0" applyNumberFormat="1" applyFont="1" applyFill="1" applyBorder="1" applyAlignment="1">
      <alignment horizontal="right" vertical="center"/>
    </xf>
    <xf numFmtId="178" fontId="17" fillId="0" borderId="81" xfId="0" applyNumberFormat="1" applyFont="1" applyFill="1" applyBorder="1" applyAlignment="1">
      <alignment horizontal="right" vertical="center"/>
    </xf>
    <xf numFmtId="178" fontId="17" fillId="0" borderId="114" xfId="0" applyNumberFormat="1" applyFont="1" applyFill="1" applyBorder="1" applyAlignment="1">
      <alignment horizontal="right" vertical="center"/>
    </xf>
    <xf numFmtId="178" fontId="17" fillId="0" borderId="63" xfId="0" applyNumberFormat="1" applyFont="1" applyFill="1" applyBorder="1" applyAlignment="1">
      <alignment horizontal="right" vertical="center"/>
    </xf>
    <xf numFmtId="178" fontId="17" fillId="0" borderId="59" xfId="0" applyNumberFormat="1" applyFont="1" applyFill="1" applyBorder="1" applyAlignment="1">
      <alignment horizontal="right" vertical="center"/>
    </xf>
    <xf numFmtId="178" fontId="17" fillId="0" borderId="26" xfId="0" applyNumberFormat="1" applyFont="1" applyFill="1" applyBorder="1" applyAlignment="1">
      <alignment horizontal="right" vertical="center"/>
    </xf>
    <xf numFmtId="178" fontId="17" fillId="0" borderId="83" xfId="0" applyNumberFormat="1" applyFont="1" applyFill="1" applyBorder="1" applyAlignment="1">
      <alignment horizontal="right" vertical="center"/>
    </xf>
    <xf numFmtId="178" fontId="17" fillId="0" borderId="67" xfId="0" applyNumberFormat="1" applyFont="1" applyFill="1" applyBorder="1" applyAlignment="1">
      <alignment horizontal="right" vertical="center"/>
    </xf>
    <xf numFmtId="178" fontId="17" fillId="0" borderId="2" xfId="0" applyNumberFormat="1" applyFont="1" applyFill="1" applyBorder="1" applyAlignment="1">
      <alignment horizontal="right" vertical="center"/>
    </xf>
    <xf numFmtId="178" fontId="17" fillId="0" borderId="68" xfId="0" applyNumberFormat="1" applyFont="1" applyFill="1" applyBorder="1" applyAlignment="1">
      <alignment horizontal="right" vertical="center"/>
    </xf>
    <xf numFmtId="178" fontId="17" fillId="0" borderId="65" xfId="0" applyNumberFormat="1" applyFont="1" applyFill="1" applyBorder="1" applyAlignment="1">
      <alignment horizontal="right" vertical="center"/>
    </xf>
    <xf numFmtId="178" fontId="17" fillId="0" borderId="119" xfId="0" applyNumberFormat="1" applyFont="1" applyFill="1" applyBorder="1" applyAlignment="1">
      <alignment horizontal="right" vertical="center"/>
    </xf>
    <xf numFmtId="178" fontId="17" fillId="0" borderId="120" xfId="0" applyNumberFormat="1" applyFont="1" applyFill="1" applyBorder="1" applyAlignment="1">
      <alignment horizontal="right" vertical="center"/>
    </xf>
    <xf numFmtId="178" fontId="17" fillId="0" borderId="54" xfId="0" applyNumberFormat="1" applyFont="1" applyFill="1" applyBorder="1" applyAlignment="1">
      <alignment horizontal="right" vertical="center"/>
    </xf>
    <xf numFmtId="178" fontId="17" fillId="0" borderId="123" xfId="0" applyNumberFormat="1" applyFont="1" applyFill="1" applyBorder="1" applyAlignment="1">
      <alignment horizontal="right" vertical="center"/>
    </xf>
    <xf numFmtId="178" fontId="17" fillId="0" borderId="122" xfId="0" applyNumberFormat="1" applyFont="1" applyFill="1" applyBorder="1" applyAlignment="1">
      <alignment horizontal="right" vertical="center"/>
    </xf>
    <xf numFmtId="178" fontId="17" fillId="27" borderId="122" xfId="0" applyNumberFormat="1" applyFont="1" applyFill="1" applyBorder="1" applyAlignment="1">
      <alignment horizontal="right" vertical="center"/>
    </xf>
    <xf numFmtId="178" fontId="17" fillId="0" borderId="21" xfId="0" applyNumberFormat="1" applyFont="1" applyFill="1" applyBorder="1" applyAlignment="1">
      <alignment horizontal="right" vertical="center"/>
    </xf>
    <xf numFmtId="178" fontId="17" fillId="0" borderId="106" xfId="0" applyNumberFormat="1" applyFont="1" applyFill="1" applyBorder="1" applyAlignment="1">
      <alignment horizontal="right" vertical="center"/>
    </xf>
    <xf numFmtId="178" fontId="17" fillId="0" borderId="75" xfId="0" applyNumberFormat="1" applyFont="1" applyFill="1" applyBorder="1" applyAlignment="1">
      <alignment horizontal="right" vertical="center"/>
    </xf>
    <xf numFmtId="178" fontId="17" fillId="0" borderId="22" xfId="0" applyNumberFormat="1" applyFont="1" applyFill="1" applyBorder="1" applyAlignment="1">
      <alignment horizontal="right" vertical="center"/>
    </xf>
    <xf numFmtId="178" fontId="17" fillId="0" borderId="74" xfId="0" applyNumberFormat="1" applyFont="1" applyFill="1" applyBorder="1" applyAlignment="1">
      <alignment horizontal="right" vertical="center"/>
    </xf>
    <xf numFmtId="178" fontId="17" fillId="27" borderId="74" xfId="0" applyNumberFormat="1" applyFont="1" applyFill="1" applyBorder="1" applyAlignment="1">
      <alignment horizontal="right" vertical="center"/>
    </xf>
    <xf numFmtId="176" fontId="17" fillId="0" borderId="122" xfId="40" applyNumberFormat="1" applyFont="1" applyFill="1" applyBorder="1" applyAlignment="1">
      <alignment horizontal="center" vertical="center"/>
    </xf>
    <xf numFmtId="176" fontId="17" fillId="0" borderId="74" xfId="40" applyNumberFormat="1" applyFont="1" applyFill="1" applyBorder="1" applyAlignment="1">
      <alignment horizontal="right" vertical="center"/>
    </xf>
    <xf numFmtId="9" fontId="17" fillId="27" borderId="52" xfId="40" quotePrefix="1" applyFont="1" applyFill="1" applyBorder="1" applyAlignment="1">
      <alignment horizontal="right" vertical="center"/>
    </xf>
    <xf numFmtId="176" fontId="17" fillId="0" borderId="71" xfId="40" applyNumberFormat="1" applyFont="1" applyFill="1" applyBorder="1" applyAlignment="1">
      <alignment horizontal="center" vertical="center"/>
    </xf>
    <xf numFmtId="176" fontId="17" fillId="0" borderId="71" xfId="40" applyNumberFormat="1" applyFont="1" applyFill="1" applyBorder="1" applyAlignment="1">
      <alignment horizontal="right" vertical="center"/>
    </xf>
    <xf numFmtId="178" fontId="17" fillId="0" borderId="12" xfId="0" applyNumberFormat="1" applyFont="1" applyFill="1" applyBorder="1" applyAlignment="1">
      <alignment horizontal="right" vertical="center"/>
    </xf>
    <xf numFmtId="0" fontId="16" fillId="0" borderId="0" xfId="0" applyFont="1" applyAlignment="1">
      <alignment horizontal="left"/>
    </xf>
    <xf numFmtId="0" fontId="10" fillId="27" borderId="24" xfId="0" applyFont="1" applyFill="1" applyBorder="1" applyAlignment="1">
      <alignment horizontal="center" vertical="center"/>
    </xf>
    <xf numFmtId="0" fontId="10" fillId="27" borderId="25" xfId="0" applyFont="1" applyFill="1" applyBorder="1" applyAlignment="1">
      <alignment horizontal="center" vertical="center"/>
    </xf>
    <xf numFmtId="0" fontId="5" fillId="27" borderId="12" xfId="0" applyFont="1" applyFill="1" applyBorder="1" applyAlignment="1">
      <alignment horizontal="center" vertical="center"/>
    </xf>
    <xf numFmtId="0" fontId="5" fillId="27" borderId="13" xfId="0" applyFont="1" applyFill="1" applyBorder="1" applyAlignment="1">
      <alignment horizontal="center" vertical="center"/>
    </xf>
    <xf numFmtId="0" fontId="19" fillId="27" borderId="21" xfId="0" applyFont="1" applyFill="1" applyBorder="1" applyAlignment="1">
      <alignment horizontal="center" vertical="center"/>
    </xf>
    <xf numFmtId="0" fontId="19" fillId="27" borderId="27" xfId="0" applyFont="1" applyFill="1" applyBorder="1" applyAlignment="1">
      <alignment horizontal="center" vertical="center"/>
    </xf>
    <xf numFmtId="0" fontId="5" fillId="27" borderId="136" xfId="0" applyFont="1" applyFill="1" applyBorder="1" applyAlignment="1">
      <alignment horizontal="center" vertical="center"/>
    </xf>
    <xf numFmtId="0" fontId="5" fillId="27" borderId="0" xfId="0" applyFont="1" applyFill="1" applyBorder="1" applyAlignment="1">
      <alignment horizontal="center" vertical="center"/>
    </xf>
    <xf numFmtId="178" fontId="17" fillId="27" borderId="16" xfId="50" applyNumberFormat="1" applyFont="1" applyFill="1" applyBorder="1" applyAlignment="1">
      <alignment horizontal="right" vertical="center"/>
    </xf>
    <xf numFmtId="180" fontId="17" fillId="27" borderId="22" xfId="0" applyNumberFormat="1" applyFont="1" applyFill="1" applyBorder="1" applyAlignment="1">
      <alignment horizontal="right" vertical="center"/>
    </xf>
    <xf numFmtId="0" fontId="5" fillId="27" borderId="43" xfId="0" applyFont="1" applyFill="1" applyBorder="1" applyAlignment="1">
      <alignment horizontal="center" vertical="center"/>
    </xf>
    <xf numFmtId="178" fontId="17" fillId="27" borderId="38" xfId="50" applyNumberFormat="1" applyFont="1" applyFill="1" applyBorder="1" applyAlignment="1">
      <alignment horizontal="right" vertical="center"/>
    </xf>
    <xf numFmtId="178" fontId="17" fillId="27" borderId="137" xfId="50" applyNumberFormat="1" applyFont="1" applyFill="1" applyBorder="1" applyAlignment="1">
      <alignment horizontal="right" vertical="center"/>
    </xf>
    <xf numFmtId="0" fontId="5" fillId="0" borderId="12" xfId="0" applyFont="1" applyFill="1" applyBorder="1" applyAlignment="1">
      <alignment horizontal="center" vertical="center"/>
    </xf>
    <xf numFmtId="0" fontId="10" fillId="0" borderId="74" xfId="0" applyFont="1" applyFill="1" applyBorder="1" applyAlignment="1">
      <alignment horizontal="right" vertical="center"/>
    </xf>
    <xf numFmtId="0" fontId="5" fillId="0" borderId="123" xfId="0" applyFont="1" applyFill="1" applyBorder="1" applyAlignment="1">
      <alignment horizontal="center" vertical="center"/>
    </xf>
    <xf numFmtId="0" fontId="5" fillId="0" borderId="18" xfId="0" applyFont="1" applyFill="1" applyBorder="1" applyAlignment="1">
      <alignment horizontal="center" vertical="center"/>
    </xf>
    <xf numFmtId="176" fontId="17" fillId="0" borderId="125" xfId="40" applyNumberFormat="1" applyFont="1" applyFill="1" applyBorder="1" applyAlignment="1">
      <alignment horizontal="right" vertical="center"/>
    </xf>
    <xf numFmtId="176" fontId="17" fillId="0" borderId="138" xfId="40" applyNumberFormat="1" applyFont="1" applyFill="1" applyBorder="1" applyAlignment="1">
      <alignment horizontal="right" vertical="center"/>
    </xf>
    <xf numFmtId="176" fontId="17" fillId="0" borderId="113" xfId="40" applyNumberFormat="1" applyFont="1" applyFill="1" applyBorder="1" applyAlignment="1">
      <alignment horizontal="right" vertical="center"/>
    </xf>
    <xf numFmtId="178" fontId="17" fillId="29" borderId="49" xfId="50" applyNumberFormat="1" applyFont="1" applyFill="1" applyBorder="1" applyAlignment="1">
      <alignment horizontal="right" vertical="center"/>
    </xf>
    <xf numFmtId="3" fontId="17" fillId="29" borderId="116" xfId="0" applyNumberFormat="1" applyFont="1" applyFill="1" applyBorder="1" applyAlignment="1">
      <alignment horizontal="center" vertical="center"/>
    </xf>
    <xf numFmtId="0" fontId="3" fillId="0" borderId="22" xfId="0" applyFont="1" applyFill="1" applyBorder="1" applyAlignment="1">
      <alignment horizontal="center" vertical="center"/>
    </xf>
    <xf numFmtId="176" fontId="17" fillId="0" borderId="140" xfId="40" applyNumberFormat="1" applyFont="1" applyFill="1" applyBorder="1" applyAlignment="1">
      <alignment horizontal="right" vertical="center"/>
    </xf>
    <xf numFmtId="176" fontId="17" fillId="0" borderId="124" xfId="40" applyNumberFormat="1" applyFont="1" applyFill="1" applyBorder="1" applyAlignment="1">
      <alignment horizontal="right" vertical="center"/>
    </xf>
    <xf numFmtId="176" fontId="17" fillId="0" borderId="126" xfId="40" applyNumberFormat="1" applyFont="1" applyFill="1" applyBorder="1" applyAlignment="1">
      <alignment horizontal="right" vertical="center"/>
    </xf>
    <xf numFmtId="176" fontId="17" fillId="0" borderId="131" xfId="40" applyNumberFormat="1" applyFont="1" applyFill="1" applyBorder="1" applyAlignment="1">
      <alignment horizontal="right" vertical="center"/>
    </xf>
    <xf numFmtId="176" fontId="17" fillId="0" borderId="127" xfId="40" applyNumberFormat="1" applyFont="1" applyFill="1" applyBorder="1" applyAlignment="1">
      <alignment horizontal="right" vertical="center"/>
    </xf>
    <xf numFmtId="0" fontId="5" fillId="0" borderId="136" xfId="0" applyFont="1" applyFill="1" applyBorder="1" applyAlignment="1">
      <alignment horizontal="center" vertical="center"/>
    </xf>
    <xf numFmtId="0" fontId="10" fillId="27" borderId="58" xfId="0" applyFont="1" applyFill="1" applyBorder="1" applyAlignment="1">
      <alignment horizontal="center" vertical="center"/>
    </xf>
    <xf numFmtId="0" fontId="5" fillId="27" borderId="51" xfId="0" applyFont="1" applyFill="1" applyBorder="1" applyAlignment="1">
      <alignment horizontal="center" vertical="center"/>
    </xf>
    <xf numFmtId="0" fontId="19" fillId="27" borderId="51" xfId="0" applyFont="1" applyFill="1" applyBorder="1" applyAlignment="1">
      <alignment horizontal="center" vertical="center"/>
    </xf>
    <xf numFmtId="9" fontId="17" fillId="27" borderId="64" xfId="40" applyFont="1" applyFill="1" applyBorder="1" applyAlignment="1">
      <alignment horizontal="right" vertical="center"/>
    </xf>
    <xf numFmtId="176" fontId="17" fillId="0" borderId="142" xfId="40" applyNumberFormat="1" applyFont="1" applyFill="1" applyBorder="1" applyAlignment="1">
      <alignment horizontal="right" vertical="center"/>
    </xf>
    <xf numFmtId="176" fontId="17" fillId="0" borderId="141" xfId="40" applyNumberFormat="1" applyFont="1" applyFill="1" applyBorder="1" applyAlignment="1">
      <alignment horizontal="right" vertical="center"/>
    </xf>
    <xf numFmtId="176" fontId="17" fillId="0" borderId="53" xfId="40" applyNumberFormat="1" applyFont="1" applyFill="1" applyBorder="1" applyAlignment="1">
      <alignment horizontal="right" vertical="center"/>
    </xf>
    <xf numFmtId="178" fontId="17" fillId="29" borderId="47" xfId="50" applyNumberFormat="1" applyFont="1" applyFill="1" applyBorder="1" applyAlignment="1">
      <alignment horizontal="right" vertical="center"/>
    </xf>
    <xf numFmtId="178" fontId="17" fillId="29" borderId="48" xfId="50" applyNumberFormat="1" applyFont="1" applyFill="1" applyBorder="1" applyAlignment="1">
      <alignment horizontal="right" vertical="center"/>
    </xf>
    <xf numFmtId="178" fontId="17" fillId="29" borderId="50" xfId="50" applyNumberFormat="1" applyFont="1" applyFill="1" applyBorder="1" applyAlignment="1">
      <alignment horizontal="right" vertical="center"/>
    </xf>
    <xf numFmtId="0" fontId="19" fillId="0" borderId="74" xfId="0" applyFont="1" applyFill="1" applyBorder="1" applyAlignment="1">
      <alignment vertical="center"/>
    </xf>
    <xf numFmtId="55" fontId="10" fillId="27" borderId="58" xfId="0" applyNumberFormat="1" applyFont="1" applyFill="1" applyBorder="1" applyAlignment="1">
      <alignment horizontal="center" vertical="center"/>
    </xf>
    <xf numFmtId="0" fontId="10" fillId="0" borderId="74" xfId="0" applyFont="1" applyFill="1" applyBorder="1" applyAlignment="1">
      <alignment horizontal="center" vertical="center"/>
    </xf>
    <xf numFmtId="178" fontId="17" fillId="27" borderId="64" xfId="50" applyNumberFormat="1" applyFont="1" applyFill="1" applyBorder="1" applyAlignment="1">
      <alignment horizontal="right" vertical="center"/>
    </xf>
    <xf numFmtId="176" fontId="17" fillId="0" borderId="141" xfId="40" applyNumberFormat="1" applyFont="1" applyFill="1" applyBorder="1" applyAlignment="1">
      <alignment horizontal="center" vertical="center"/>
    </xf>
    <xf numFmtId="176" fontId="17" fillId="0" borderId="53" xfId="40" applyNumberFormat="1" applyFont="1" applyFill="1" applyBorder="1" applyAlignment="1">
      <alignment horizontal="center" vertical="center"/>
    </xf>
    <xf numFmtId="0" fontId="3" fillId="0" borderId="74" xfId="0" applyFont="1" applyFill="1" applyBorder="1" applyAlignment="1">
      <alignment vertical="center"/>
    </xf>
    <xf numFmtId="0" fontId="2" fillId="0" borderId="0" xfId="0" applyFont="1" applyFill="1" applyBorder="1" applyAlignment="1">
      <alignment horizontal="right"/>
    </xf>
    <xf numFmtId="0" fontId="5" fillId="26" borderId="58" xfId="0" applyFont="1" applyFill="1" applyBorder="1" applyAlignment="1">
      <alignment horizontal="center" vertical="center"/>
    </xf>
    <xf numFmtId="9" fontId="17" fillId="29" borderId="47" xfId="40" applyFont="1" applyFill="1" applyBorder="1" applyAlignment="1">
      <alignment horizontal="right" vertical="center"/>
    </xf>
    <xf numFmtId="9" fontId="17" fillId="29" borderId="48" xfId="40" applyFont="1" applyFill="1" applyBorder="1" applyAlignment="1">
      <alignment horizontal="right" vertical="center"/>
    </xf>
    <xf numFmtId="9" fontId="17" fillId="29" borderId="49" xfId="40" applyFont="1" applyFill="1" applyBorder="1" applyAlignment="1">
      <alignment horizontal="right" vertical="center"/>
    </xf>
    <xf numFmtId="9" fontId="17" fillId="29" borderId="46" xfId="40" applyFont="1" applyFill="1" applyBorder="1" applyAlignment="1">
      <alignment horizontal="right" vertical="center"/>
    </xf>
    <xf numFmtId="0" fontId="7" fillId="0" borderId="74" xfId="0" applyFont="1" applyFill="1" applyBorder="1" applyAlignment="1">
      <alignment horizontal="center" vertical="center"/>
    </xf>
    <xf numFmtId="176" fontId="17" fillId="0" borderId="130" xfId="40" applyNumberFormat="1" applyFont="1" applyFill="1" applyBorder="1" applyAlignment="1">
      <alignment horizontal="right" vertical="center"/>
    </xf>
    <xf numFmtId="176" fontId="17" fillId="0" borderId="126" xfId="40" quotePrefix="1" applyNumberFormat="1" applyFont="1" applyFill="1" applyBorder="1" applyAlignment="1">
      <alignment horizontal="right" vertical="center"/>
    </xf>
    <xf numFmtId="178" fontId="17" fillId="29" borderId="46" xfId="50" applyNumberFormat="1" applyFont="1" applyFill="1" applyBorder="1" applyAlignment="1">
      <alignment horizontal="right" vertical="center"/>
    </xf>
    <xf numFmtId="0" fontId="5" fillId="0" borderId="121" xfId="0" applyFont="1" applyFill="1" applyBorder="1" applyAlignment="1">
      <alignment horizontal="center" vertical="center"/>
    </xf>
    <xf numFmtId="176" fontId="17" fillId="0" borderId="28" xfId="40" applyNumberFormat="1" applyFont="1" applyFill="1" applyBorder="1" applyAlignment="1">
      <alignment horizontal="center" vertical="center"/>
    </xf>
    <xf numFmtId="176" fontId="17" fillId="0" borderId="76" xfId="40" applyNumberFormat="1" applyFont="1" applyFill="1" applyBorder="1" applyAlignment="1">
      <alignment horizontal="center" vertical="center"/>
    </xf>
    <xf numFmtId="176" fontId="17" fillId="0" borderId="87" xfId="40" applyNumberFormat="1" applyFont="1" applyFill="1" applyBorder="1" applyAlignment="1">
      <alignment horizontal="center" vertical="center"/>
    </xf>
    <xf numFmtId="176" fontId="17" fillId="0" borderId="51" xfId="40" applyNumberFormat="1" applyFont="1" applyFill="1" applyBorder="1" applyAlignment="1">
      <alignment horizontal="center" vertical="center"/>
    </xf>
    <xf numFmtId="176" fontId="17" fillId="0" borderId="124" xfId="40" applyNumberFormat="1" applyFont="1" applyFill="1" applyBorder="1" applyAlignment="1">
      <alignment horizontal="center" vertical="center"/>
    </xf>
    <xf numFmtId="176" fontId="17" fillId="0" borderId="49" xfId="40" applyNumberFormat="1" applyFont="1" applyFill="1" applyBorder="1" applyAlignment="1">
      <alignment horizontal="center" vertical="center"/>
    </xf>
    <xf numFmtId="176" fontId="17" fillId="0" borderId="125" xfId="40" applyNumberFormat="1" applyFont="1" applyFill="1" applyBorder="1" applyAlignment="1">
      <alignment horizontal="center" vertical="center"/>
    </xf>
    <xf numFmtId="176" fontId="17" fillId="0" borderId="113" xfId="40" applyNumberFormat="1" applyFont="1" applyFill="1" applyBorder="1" applyAlignment="1">
      <alignment horizontal="center" vertical="center"/>
    </xf>
    <xf numFmtId="176" fontId="17" fillId="0" borderId="126" xfId="40" applyNumberFormat="1" applyFont="1" applyFill="1" applyBorder="1" applyAlignment="1">
      <alignment horizontal="center" vertical="center"/>
    </xf>
    <xf numFmtId="176" fontId="17" fillId="0" borderId="127" xfId="40" applyNumberFormat="1" applyFont="1" applyFill="1" applyBorder="1" applyAlignment="1">
      <alignment horizontal="center" vertical="center"/>
    </xf>
    <xf numFmtId="176" fontId="17" fillId="0" borderId="109" xfId="40" applyNumberFormat="1" applyFont="1" applyFill="1" applyBorder="1" applyAlignment="1">
      <alignment horizontal="center" vertical="center"/>
    </xf>
    <xf numFmtId="176" fontId="17" fillId="0" borderId="95" xfId="40" applyNumberFormat="1" applyFont="1" applyFill="1" applyBorder="1" applyAlignment="1">
      <alignment horizontal="center" vertical="center"/>
    </xf>
    <xf numFmtId="176" fontId="17" fillId="0" borderId="85" xfId="40" applyNumberFormat="1" applyFont="1" applyFill="1" applyBorder="1" applyAlignment="1">
      <alignment horizontal="center" vertical="center"/>
    </xf>
    <xf numFmtId="176" fontId="17" fillId="27" borderId="28" xfId="40" applyNumberFormat="1" applyFont="1" applyFill="1" applyBorder="1" applyAlignment="1">
      <alignment horizontal="center" vertical="center"/>
    </xf>
    <xf numFmtId="176" fontId="17" fillId="0" borderId="110" xfId="40" quotePrefix="1" applyNumberFormat="1" applyFont="1" applyFill="1" applyBorder="1" applyAlignment="1">
      <alignment horizontal="center" vertical="center"/>
    </xf>
    <xf numFmtId="0" fontId="7" fillId="0" borderId="0" xfId="0" applyFont="1" applyBorder="1" applyAlignment="1">
      <alignment vertical="top"/>
    </xf>
    <xf numFmtId="0" fontId="3" fillId="0" borderId="0" xfId="0" applyFont="1" applyBorder="1" applyAlignment="1">
      <alignment vertical="center"/>
    </xf>
    <xf numFmtId="176" fontId="2" fillId="0" borderId="0" xfId="0" applyNumberFormat="1" applyFont="1" applyFill="1" applyAlignment="1">
      <alignment horizontal="right" vertical="center"/>
    </xf>
    <xf numFmtId="176" fontId="2" fillId="0" borderId="0" xfId="0" applyNumberFormat="1" applyFont="1" applyAlignment="1">
      <alignment horizontal="right" vertical="center"/>
    </xf>
    <xf numFmtId="176" fontId="14" fillId="0" borderId="0" xfId="41" applyNumberFormat="1" applyFont="1" applyFill="1" applyBorder="1" applyAlignment="1">
      <alignment horizontal="right" vertical="center"/>
    </xf>
    <xf numFmtId="176" fontId="47" fillId="0" borderId="0" xfId="41" applyNumberFormat="1" applyFont="1" applyFill="1" applyBorder="1" applyAlignment="1">
      <alignment horizontal="right" vertical="center"/>
    </xf>
    <xf numFmtId="0" fontId="2" fillId="0" borderId="0" xfId="0" applyFont="1" applyFill="1"/>
    <xf numFmtId="0" fontId="50" fillId="0" borderId="0" xfId="0" applyFont="1" applyBorder="1" applyAlignment="1">
      <alignment vertical="top"/>
    </xf>
    <xf numFmtId="176" fontId="17" fillId="28" borderId="25" xfId="40" applyNumberFormat="1" applyFont="1" applyFill="1" applyBorder="1" applyAlignment="1">
      <alignment horizontal="right" vertical="center"/>
    </xf>
    <xf numFmtId="176" fontId="17" fillId="28" borderId="62" xfId="40" applyNumberFormat="1" applyFont="1" applyFill="1" applyBorder="1" applyAlignment="1">
      <alignment horizontal="right" vertical="center"/>
    </xf>
    <xf numFmtId="9" fontId="17" fillId="27" borderId="25" xfId="0" applyNumberFormat="1" applyFont="1" applyFill="1" applyBorder="1" applyAlignment="1">
      <alignment horizontal="right" vertical="center"/>
    </xf>
    <xf numFmtId="9" fontId="17" fillId="27" borderId="62" xfId="0" applyNumberFormat="1" applyFont="1" applyFill="1" applyBorder="1" applyAlignment="1">
      <alignment horizontal="right" vertical="center"/>
    </xf>
    <xf numFmtId="176" fontId="17" fillId="0" borderId="25" xfId="40" applyNumberFormat="1" applyFont="1" applyFill="1" applyBorder="1" applyAlignment="1">
      <alignment horizontal="right" vertical="center"/>
    </xf>
    <xf numFmtId="176" fontId="17" fillId="0" borderId="62" xfId="40" applyNumberFormat="1" applyFont="1" applyFill="1" applyBorder="1" applyAlignment="1">
      <alignment horizontal="right" vertical="center"/>
    </xf>
    <xf numFmtId="0" fontId="0" fillId="0" borderId="0" xfId="0" applyAlignment="1"/>
    <xf numFmtId="176" fontId="17" fillId="0" borderId="157" xfId="40" applyNumberFormat="1" applyFont="1" applyFill="1" applyBorder="1" applyAlignment="1">
      <alignment horizontal="right" vertical="center"/>
    </xf>
    <xf numFmtId="0" fontId="3" fillId="24" borderId="92" xfId="0" applyFont="1" applyFill="1" applyBorder="1" applyAlignment="1">
      <alignment horizontal="center" vertical="center"/>
    </xf>
    <xf numFmtId="176" fontId="17" fillId="0" borderId="157" xfId="40" applyNumberFormat="1" applyFont="1" applyFill="1" applyBorder="1" applyAlignment="1">
      <alignment horizontal="center" vertical="center"/>
    </xf>
    <xf numFmtId="176" fontId="17" fillId="0" borderId="158" xfId="40" applyNumberFormat="1" applyFont="1" applyFill="1" applyBorder="1" applyAlignment="1">
      <alignment horizontal="center" vertical="center"/>
    </xf>
    <xf numFmtId="9" fontId="17" fillId="0" borderId="96" xfId="40" applyFont="1" applyFill="1" applyBorder="1" applyAlignment="1">
      <alignment horizontal="center" vertical="center"/>
    </xf>
    <xf numFmtId="9" fontId="17" fillId="0" borderId="79" xfId="40" applyFont="1" applyFill="1" applyBorder="1" applyAlignment="1">
      <alignment horizontal="center" vertical="center"/>
    </xf>
    <xf numFmtId="9" fontId="17" fillId="0" borderId="99" xfId="40" applyFont="1" applyFill="1" applyBorder="1" applyAlignment="1">
      <alignment horizontal="center" vertical="center"/>
    </xf>
    <xf numFmtId="9" fontId="17" fillId="0" borderId="101" xfId="40" applyFont="1" applyFill="1" applyBorder="1" applyAlignment="1">
      <alignment horizontal="center" vertical="center"/>
    </xf>
    <xf numFmtId="9" fontId="17" fillId="0" borderId="160" xfId="40" applyFont="1" applyFill="1" applyBorder="1" applyAlignment="1">
      <alignment horizontal="center" vertical="center"/>
    </xf>
    <xf numFmtId="176" fontId="17" fillId="0" borderId="158" xfId="40" applyNumberFormat="1" applyFont="1" applyFill="1" applyBorder="1" applyAlignment="1">
      <alignment horizontal="right" vertical="center"/>
    </xf>
    <xf numFmtId="0" fontId="3" fillId="24" borderId="29" xfId="0" applyFont="1" applyFill="1" applyBorder="1" applyAlignment="1">
      <alignment horizontal="left" vertical="center"/>
    </xf>
    <xf numFmtId="178" fontId="17" fillId="0" borderId="115" xfId="0" applyNumberFormat="1" applyFont="1" applyFill="1" applyBorder="1" applyAlignment="1">
      <alignment horizontal="right" vertical="center"/>
    </xf>
    <xf numFmtId="178" fontId="17" fillId="0" borderId="132" xfId="0" applyNumberFormat="1" applyFont="1" applyFill="1" applyBorder="1" applyAlignment="1">
      <alignment horizontal="right" vertical="center"/>
    </xf>
    <xf numFmtId="9" fontId="17" fillId="0" borderId="133" xfId="40" applyFont="1" applyFill="1" applyBorder="1" applyAlignment="1">
      <alignment horizontal="center" vertical="center"/>
    </xf>
    <xf numFmtId="9" fontId="17" fillId="0" borderId="98" xfId="40" applyFont="1" applyFill="1" applyBorder="1" applyAlignment="1">
      <alignment horizontal="center" vertical="center"/>
    </xf>
    <xf numFmtId="9" fontId="17" fillId="0" borderId="100" xfId="40" applyFont="1" applyFill="1" applyBorder="1" applyAlignment="1">
      <alignment horizontal="center" vertical="center"/>
    </xf>
    <xf numFmtId="9" fontId="17" fillId="0" borderId="102" xfId="40" applyFont="1" applyFill="1" applyBorder="1" applyAlignment="1">
      <alignment horizontal="center" vertical="center"/>
    </xf>
    <xf numFmtId="9" fontId="17" fillId="0" borderId="152" xfId="40" applyFont="1" applyFill="1" applyBorder="1" applyAlignment="1">
      <alignment horizontal="center" vertical="center"/>
    </xf>
    <xf numFmtId="0" fontId="3" fillId="0" borderId="0" xfId="0" applyFont="1" applyFill="1" applyBorder="1" applyAlignment="1">
      <alignment vertical="center" wrapText="1"/>
    </xf>
    <xf numFmtId="178" fontId="17" fillId="29" borderId="38" xfId="50" applyNumberFormat="1" applyFont="1" applyFill="1" applyBorder="1" applyAlignment="1">
      <alignment horizontal="right" vertical="center"/>
    </xf>
    <xf numFmtId="178" fontId="17" fillId="29" borderId="32" xfId="50" applyNumberFormat="1" applyFont="1" applyFill="1" applyBorder="1" applyAlignment="1">
      <alignment horizontal="right" vertical="center"/>
    </xf>
    <xf numFmtId="178" fontId="17" fillId="0" borderId="161" xfId="50" applyNumberFormat="1" applyFont="1" applyFill="1" applyBorder="1" applyAlignment="1">
      <alignment horizontal="right" vertical="center"/>
    </xf>
    <xf numFmtId="178" fontId="17" fillId="29" borderId="124" xfId="50" applyNumberFormat="1" applyFont="1" applyFill="1" applyBorder="1" applyAlignment="1">
      <alignment horizontal="right" vertical="center"/>
    </xf>
    <xf numFmtId="178" fontId="17" fillId="29" borderId="125" xfId="50" applyNumberFormat="1" applyFont="1" applyFill="1" applyBorder="1" applyAlignment="1">
      <alignment horizontal="right" vertical="center"/>
    </xf>
    <xf numFmtId="178" fontId="17" fillId="0" borderId="162" xfId="50" applyNumberFormat="1" applyFont="1" applyFill="1" applyBorder="1" applyAlignment="1">
      <alignment horizontal="right" vertical="center"/>
    </xf>
    <xf numFmtId="178" fontId="17" fillId="0" borderId="148" xfId="50" applyNumberFormat="1" applyFont="1" applyFill="1" applyBorder="1" applyAlignment="1">
      <alignment horizontal="right" vertical="center"/>
    </xf>
    <xf numFmtId="178" fontId="17" fillId="0" borderId="149" xfId="50" applyNumberFormat="1" applyFont="1" applyFill="1" applyBorder="1" applyAlignment="1">
      <alignment horizontal="right" vertical="center"/>
    </xf>
    <xf numFmtId="178" fontId="17" fillId="0" borderId="163" xfId="50" applyNumberFormat="1" applyFont="1" applyFill="1" applyBorder="1" applyAlignment="1">
      <alignment horizontal="right" vertical="center"/>
    </xf>
    <xf numFmtId="178" fontId="17" fillId="0" borderId="164" xfId="50" applyNumberFormat="1" applyFont="1" applyFill="1" applyBorder="1" applyAlignment="1">
      <alignment horizontal="right" vertical="center"/>
    </xf>
    <xf numFmtId="178" fontId="17" fillId="29" borderId="162" xfId="50" applyNumberFormat="1" applyFont="1" applyFill="1" applyBorder="1" applyAlignment="1">
      <alignment horizontal="right" vertical="center"/>
    </xf>
    <xf numFmtId="178" fontId="17" fillId="27" borderId="127" xfId="50" applyNumberFormat="1" applyFont="1" applyFill="1" applyBorder="1" applyAlignment="1">
      <alignment horizontal="right" vertical="center"/>
    </xf>
    <xf numFmtId="176" fontId="17" fillId="0" borderId="46" xfId="40" applyNumberFormat="1" applyFont="1" applyFill="1" applyBorder="1" applyAlignment="1">
      <alignment vertical="center"/>
    </xf>
    <xf numFmtId="176" fontId="17" fillId="0" borderId="47" xfId="40" applyNumberFormat="1" applyFont="1" applyFill="1" applyBorder="1" applyAlignment="1">
      <alignment vertical="center"/>
    </xf>
    <xf numFmtId="176" fontId="17" fillId="0" borderId="48" xfId="40" applyNumberFormat="1" applyFont="1" applyFill="1" applyBorder="1" applyAlignment="1">
      <alignment horizontal="center" vertical="center"/>
    </xf>
    <xf numFmtId="176" fontId="17" fillId="0" borderId="49" xfId="40" applyNumberFormat="1" applyFont="1" applyFill="1" applyBorder="1" applyAlignment="1">
      <alignment vertical="center"/>
    </xf>
    <xf numFmtId="176" fontId="17" fillId="0" borderId="163" xfId="40" applyNumberFormat="1" applyFont="1" applyFill="1" applyBorder="1" applyAlignment="1">
      <alignment horizontal="center" vertical="center"/>
    </xf>
    <xf numFmtId="176" fontId="17" fillId="0" borderId="162" xfId="40" applyNumberFormat="1" applyFont="1" applyFill="1" applyBorder="1" applyAlignment="1">
      <alignment horizontal="center" vertical="center"/>
    </xf>
    <xf numFmtId="176" fontId="17" fillId="0" borderId="95" xfId="40" applyNumberFormat="1" applyFont="1" applyFill="1" applyBorder="1" applyAlignment="1">
      <alignment vertical="center"/>
    </xf>
    <xf numFmtId="0" fontId="3" fillId="0" borderId="0" xfId="0" applyFont="1" applyFill="1" applyBorder="1" applyAlignment="1">
      <alignment horizontal="left" vertical="center" wrapText="1"/>
    </xf>
    <xf numFmtId="178" fontId="17" fillId="26" borderId="59" xfId="50" applyNumberFormat="1" applyFont="1" applyFill="1" applyBorder="1" applyAlignment="1">
      <alignment horizontal="right" vertical="center"/>
    </xf>
    <xf numFmtId="178" fontId="17" fillId="26" borderId="68" xfId="50" applyNumberFormat="1" applyFont="1" applyFill="1" applyBorder="1" applyAlignment="1">
      <alignment horizontal="right" vertical="center"/>
    </xf>
    <xf numFmtId="178" fontId="17" fillId="26" borderId="71" xfId="50" applyNumberFormat="1" applyFont="1" applyFill="1" applyBorder="1" applyAlignment="1">
      <alignment horizontal="right" vertical="center"/>
    </xf>
    <xf numFmtId="178" fontId="17" fillId="26" borderId="49" xfId="50" applyNumberFormat="1" applyFont="1" applyFill="1" applyBorder="1" applyAlignment="1">
      <alignment horizontal="right" vertical="center"/>
    </xf>
    <xf numFmtId="176" fontId="17" fillId="26" borderId="47" xfId="40" applyNumberFormat="1" applyFont="1" applyFill="1" applyBorder="1" applyAlignment="1">
      <alignment horizontal="right" vertical="center"/>
    </xf>
    <xf numFmtId="176" fontId="17" fillId="26" borderId="68" xfId="40" applyNumberFormat="1" applyFont="1" applyFill="1" applyBorder="1" applyAlignment="1">
      <alignment horizontal="right" vertical="center"/>
    </xf>
    <xf numFmtId="176" fontId="17" fillId="26" borderId="78" xfId="40" applyNumberFormat="1" applyFont="1" applyFill="1" applyBorder="1" applyAlignment="1">
      <alignment horizontal="right" vertical="center"/>
    </xf>
    <xf numFmtId="180" fontId="17" fillId="26" borderId="64" xfId="0" applyNumberFormat="1" applyFont="1" applyFill="1" applyBorder="1" applyAlignment="1">
      <alignment horizontal="right" vertical="center"/>
    </xf>
    <xf numFmtId="180" fontId="17" fillId="26" borderId="74" xfId="0" applyNumberFormat="1" applyFont="1" applyFill="1" applyBorder="1" applyAlignment="1">
      <alignment horizontal="right" vertical="center"/>
    </xf>
    <xf numFmtId="176" fontId="17" fillId="0" borderId="116" xfId="40" applyNumberFormat="1" applyFont="1" applyFill="1" applyBorder="1" applyAlignment="1">
      <alignment horizontal="right" vertical="center"/>
    </xf>
    <xf numFmtId="176" fontId="17" fillId="0" borderId="101" xfId="40" applyNumberFormat="1" applyFont="1" applyFill="1" applyBorder="1" applyAlignment="1">
      <alignment horizontal="right" vertical="center"/>
    </xf>
    <xf numFmtId="178" fontId="17" fillId="26" borderId="51" xfId="50" applyNumberFormat="1" applyFont="1" applyFill="1" applyBorder="1" applyAlignment="1">
      <alignment horizontal="right" vertical="center"/>
    </xf>
    <xf numFmtId="178" fontId="17" fillId="26" borderId="47" xfId="50" applyNumberFormat="1" applyFont="1" applyFill="1" applyBorder="1" applyAlignment="1">
      <alignment horizontal="right" vertical="center"/>
    </xf>
    <xf numFmtId="178" fontId="17" fillId="26" borderId="50" xfId="50" applyNumberFormat="1" applyFont="1" applyFill="1" applyBorder="1" applyAlignment="1">
      <alignment horizontal="right" vertical="center"/>
    </xf>
    <xf numFmtId="176" fontId="17" fillId="0" borderId="133" xfId="40" applyNumberFormat="1" applyFont="1" applyFill="1" applyBorder="1" applyAlignment="1">
      <alignment horizontal="right" vertical="center"/>
    </xf>
    <xf numFmtId="176" fontId="17" fillId="0" borderId="98" xfId="40" applyNumberFormat="1" applyFont="1" applyFill="1" applyBorder="1" applyAlignment="1">
      <alignment horizontal="right" vertical="center"/>
    </xf>
    <xf numFmtId="176" fontId="17" fillId="0" borderId="100" xfId="40" applyNumberFormat="1" applyFont="1" applyFill="1" applyBorder="1" applyAlignment="1">
      <alignment horizontal="right" vertical="center"/>
    </xf>
    <xf numFmtId="176" fontId="17" fillId="0" borderId="102" xfId="40" applyNumberFormat="1" applyFont="1" applyFill="1" applyBorder="1" applyAlignment="1">
      <alignment horizontal="right" vertical="center"/>
    </xf>
    <xf numFmtId="176" fontId="17" fillId="0" borderId="104" xfId="40" applyNumberFormat="1" applyFont="1" applyFill="1" applyBorder="1" applyAlignment="1">
      <alignment horizontal="right" vertical="center"/>
    </xf>
    <xf numFmtId="176" fontId="17" fillId="0" borderId="168" xfId="40" applyNumberFormat="1" applyFont="1" applyFill="1" applyBorder="1" applyAlignment="1">
      <alignment horizontal="right" vertical="center"/>
    </xf>
    <xf numFmtId="176" fontId="17" fillId="0" borderId="156" xfId="40" applyNumberFormat="1" applyFont="1" applyFill="1" applyBorder="1" applyAlignment="1">
      <alignment horizontal="right" vertical="center"/>
    </xf>
    <xf numFmtId="176" fontId="17" fillId="0" borderId="50" xfId="40" quotePrefix="1" applyNumberFormat="1" applyFont="1" applyFill="1" applyBorder="1" applyAlignment="1">
      <alignment horizontal="right" vertical="center"/>
    </xf>
    <xf numFmtId="176" fontId="17" fillId="0" borderId="100" xfId="40" applyNumberFormat="1" applyFont="1" applyFill="1" applyBorder="1" applyAlignment="1">
      <alignment horizontal="center" vertical="center"/>
    </xf>
    <xf numFmtId="176" fontId="17" fillId="0" borderId="102" xfId="40" applyNumberFormat="1" applyFont="1" applyFill="1" applyBorder="1" applyAlignment="1">
      <alignment horizontal="center" vertical="center"/>
    </xf>
    <xf numFmtId="176" fontId="17" fillId="0" borderId="156" xfId="40" applyNumberFormat="1" applyFont="1" applyFill="1" applyBorder="1" applyAlignment="1">
      <alignment horizontal="center" vertical="center"/>
    </xf>
    <xf numFmtId="176" fontId="17" fillId="0" borderId="104" xfId="40" applyNumberFormat="1" applyFont="1" applyFill="1" applyBorder="1" applyAlignment="1">
      <alignment horizontal="center" vertical="center"/>
    </xf>
    <xf numFmtId="176" fontId="17" fillId="0" borderId="50" xfId="40" quotePrefix="1" applyNumberFormat="1" applyFont="1" applyFill="1" applyBorder="1" applyAlignment="1">
      <alignment horizontal="center" vertical="center"/>
    </xf>
    <xf numFmtId="176" fontId="17" fillId="0" borderId="159" xfId="40" applyNumberFormat="1" applyFont="1" applyFill="1" applyBorder="1" applyAlignment="1">
      <alignment horizontal="right" vertical="center"/>
    </xf>
    <xf numFmtId="176" fontId="17" fillId="0" borderId="83" xfId="40" quotePrefix="1" applyNumberFormat="1" applyFont="1" applyFill="1" applyBorder="1" applyAlignment="1">
      <alignment horizontal="right" vertical="center"/>
    </xf>
    <xf numFmtId="176" fontId="17" fillId="0" borderId="54" xfId="40" applyNumberFormat="1" applyFont="1" applyFill="1" applyBorder="1" applyAlignment="1">
      <alignment horizontal="right" vertical="center"/>
    </xf>
    <xf numFmtId="176" fontId="17" fillId="0" borderId="106" xfId="40" applyNumberFormat="1" applyFont="1" applyFill="1" applyBorder="1" applyAlignment="1">
      <alignment horizontal="right" vertical="center"/>
    </xf>
    <xf numFmtId="176" fontId="17" fillId="0" borderId="19" xfId="40" applyNumberFormat="1" applyFont="1" applyFill="1" applyBorder="1" applyAlignment="1">
      <alignment horizontal="right" vertical="center"/>
    </xf>
    <xf numFmtId="176" fontId="17" fillId="0" borderId="30" xfId="40" applyNumberFormat="1" applyFont="1" applyFill="1" applyBorder="1" applyAlignment="1">
      <alignment horizontal="right" vertical="center"/>
    </xf>
    <xf numFmtId="176" fontId="17" fillId="0" borderId="26" xfId="40" quotePrefix="1" applyNumberFormat="1" applyFont="1" applyFill="1" applyBorder="1" applyAlignment="1">
      <alignment horizontal="right" vertical="center"/>
    </xf>
    <xf numFmtId="176" fontId="17" fillId="0" borderId="68" xfId="40" quotePrefix="1" applyNumberFormat="1" applyFont="1" applyFill="1" applyBorder="1" applyAlignment="1">
      <alignment horizontal="right" vertical="center"/>
    </xf>
    <xf numFmtId="176" fontId="17" fillId="0" borderId="119" xfId="40" applyNumberFormat="1" applyFont="1" applyFill="1" applyBorder="1" applyAlignment="1">
      <alignment horizontal="right" vertical="center"/>
    </xf>
    <xf numFmtId="176" fontId="17" fillId="0" borderId="21" xfId="40" applyNumberFormat="1" applyFont="1" applyFill="1" applyBorder="1" applyAlignment="1">
      <alignment horizontal="right" vertical="center"/>
    </xf>
    <xf numFmtId="178" fontId="17" fillId="26" borderId="14" xfId="50" applyNumberFormat="1" applyFont="1" applyFill="1" applyBorder="1" applyAlignment="1">
      <alignment horizontal="right" vertical="center"/>
    </xf>
    <xf numFmtId="178" fontId="17" fillId="26" borderId="15" xfId="50" applyNumberFormat="1" applyFont="1" applyFill="1" applyBorder="1" applyAlignment="1">
      <alignment horizontal="right" vertical="center"/>
    </xf>
    <xf numFmtId="178" fontId="17" fillId="26" borderId="62" xfId="50" applyNumberFormat="1" applyFont="1" applyFill="1" applyBorder="1" applyAlignment="1">
      <alignment horizontal="right" vertical="center"/>
    </xf>
    <xf numFmtId="178" fontId="17" fillId="26" borderId="46" xfId="50" applyNumberFormat="1" applyFont="1" applyFill="1" applyBorder="1" applyAlignment="1">
      <alignment horizontal="right" vertical="center"/>
    </xf>
    <xf numFmtId="178" fontId="17" fillId="26" borderId="95" xfId="50" applyNumberFormat="1" applyFont="1" applyFill="1" applyBorder="1" applyAlignment="1">
      <alignment horizontal="right" vertical="center"/>
    </xf>
    <xf numFmtId="176" fontId="17" fillId="0" borderId="97" xfId="40" applyNumberFormat="1" applyFont="1" applyFill="1" applyBorder="1" applyAlignment="1">
      <alignment horizontal="right" vertical="center"/>
    </xf>
    <xf numFmtId="176" fontId="17" fillId="0" borderId="104" xfId="40" quotePrefix="1" applyNumberFormat="1" applyFont="1" applyFill="1" applyBorder="1" applyAlignment="1">
      <alignment horizontal="right" vertical="center"/>
    </xf>
    <xf numFmtId="176" fontId="17" fillId="0" borderId="75" xfId="40" applyNumberFormat="1" applyFont="1" applyFill="1" applyBorder="1" applyAlignment="1">
      <alignment horizontal="right" vertical="center"/>
    </xf>
    <xf numFmtId="176" fontId="17" fillId="0" borderId="114" xfId="40" applyNumberFormat="1" applyFont="1" applyFill="1" applyBorder="1" applyAlignment="1">
      <alignment horizontal="right" vertical="center"/>
    </xf>
    <xf numFmtId="176" fontId="17" fillId="0" borderId="67" xfId="40" applyNumberFormat="1" applyFont="1" applyFill="1" applyBorder="1" applyAlignment="1">
      <alignment horizontal="right" vertical="center"/>
    </xf>
    <xf numFmtId="176" fontId="17" fillId="0" borderId="54" xfId="40" applyNumberFormat="1" applyFont="1" applyFill="1" applyBorder="1" applyAlignment="1">
      <alignment horizontal="center" vertical="center"/>
    </xf>
    <xf numFmtId="176" fontId="17" fillId="0" borderId="68" xfId="40" applyNumberFormat="1" applyFont="1" applyFill="1" applyBorder="1" applyAlignment="1">
      <alignment horizontal="center" vertical="center"/>
    </xf>
    <xf numFmtId="176" fontId="17" fillId="0" borderId="148" xfId="40" applyNumberFormat="1" applyFont="1" applyFill="1" applyBorder="1" applyAlignment="1">
      <alignment horizontal="center" vertical="center"/>
    </xf>
    <xf numFmtId="176" fontId="17" fillId="0" borderId="128" xfId="40" applyNumberFormat="1" applyFont="1" applyFill="1" applyBorder="1" applyAlignment="1">
      <alignment horizontal="right" vertical="center"/>
    </xf>
    <xf numFmtId="176" fontId="17" fillId="27" borderId="48" xfId="40" applyNumberFormat="1" applyFont="1" applyFill="1" applyBorder="1" applyAlignment="1">
      <alignment horizontal="right" vertical="center"/>
    </xf>
    <xf numFmtId="176" fontId="17" fillId="27" borderId="169" xfId="40" applyNumberFormat="1" applyFont="1" applyFill="1" applyBorder="1" applyAlignment="1">
      <alignment horizontal="right" vertical="center"/>
    </xf>
    <xf numFmtId="176" fontId="17" fillId="27" borderId="68" xfId="40" quotePrefix="1" applyNumberFormat="1" applyFont="1" applyFill="1" applyBorder="1" applyAlignment="1">
      <alignment horizontal="right" vertical="center"/>
    </xf>
    <xf numFmtId="176" fontId="17" fillId="27" borderId="122" xfId="40" applyNumberFormat="1" applyFont="1" applyFill="1" applyBorder="1" applyAlignment="1">
      <alignment horizontal="right" vertical="center"/>
    </xf>
    <xf numFmtId="176" fontId="17" fillId="29" borderId="59" xfId="40" applyNumberFormat="1" applyFont="1" applyFill="1" applyBorder="1" applyAlignment="1">
      <alignment horizontal="right" vertical="center"/>
    </xf>
    <xf numFmtId="176" fontId="17" fillId="29" borderId="169" xfId="40" applyNumberFormat="1" applyFont="1" applyFill="1" applyBorder="1" applyAlignment="1">
      <alignment horizontal="right" vertical="center"/>
    </xf>
    <xf numFmtId="176" fontId="17" fillId="29" borderId="110" xfId="40" applyNumberFormat="1" applyFont="1" applyFill="1" applyBorder="1" applyAlignment="1">
      <alignment horizontal="right" vertical="center"/>
    </xf>
    <xf numFmtId="176" fontId="17" fillId="29" borderId="49" xfId="40" quotePrefix="1" applyNumberFormat="1" applyFont="1" applyFill="1" applyBorder="1" applyAlignment="1">
      <alignment horizontal="right" vertical="center"/>
    </xf>
    <xf numFmtId="176" fontId="17" fillId="29" borderId="95" xfId="40" applyNumberFormat="1" applyFont="1" applyFill="1" applyBorder="1" applyAlignment="1">
      <alignment horizontal="right" vertical="center"/>
    </xf>
    <xf numFmtId="176" fontId="17" fillId="27" borderId="64" xfId="40" applyNumberFormat="1" applyFont="1" applyFill="1" applyBorder="1" applyAlignment="1">
      <alignment horizontal="right" vertical="center"/>
    </xf>
    <xf numFmtId="176" fontId="17" fillId="27" borderId="122" xfId="40" applyNumberFormat="1" applyFont="1" applyFill="1" applyBorder="1" applyAlignment="1">
      <alignment horizontal="center" vertical="center"/>
    </xf>
    <xf numFmtId="176" fontId="17" fillId="27" borderId="68" xfId="40" applyNumberFormat="1" applyFont="1" applyFill="1" applyBorder="1" applyAlignment="1">
      <alignment horizontal="center" vertical="center"/>
    </xf>
    <xf numFmtId="176" fontId="12" fillId="29" borderId="163" xfId="40" applyNumberFormat="1" applyFont="1" applyFill="1" applyBorder="1" applyAlignment="1">
      <alignment horizontal="center" vertical="center"/>
    </xf>
    <xf numFmtId="176" fontId="12" fillId="29" borderId="46" xfId="40" applyNumberFormat="1" applyFont="1" applyFill="1" applyBorder="1" applyAlignment="1">
      <alignment horizontal="right" vertical="center"/>
    </xf>
    <xf numFmtId="176" fontId="12" fillId="29" borderId="47" xfId="40" applyNumberFormat="1" applyFont="1" applyFill="1" applyBorder="1" applyAlignment="1">
      <alignment horizontal="right" vertical="center"/>
    </xf>
    <xf numFmtId="176" fontId="12" fillId="29" borderId="48" xfId="40" applyNumberFormat="1" applyFont="1" applyFill="1" applyBorder="1" applyAlignment="1">
      <alignment horizontal="right" vertical="center"/>
    </xf>
    <xf numFmtId="176" fontId="12" fillId="29" borderId="49" xfId="40" applyNumberFormat="1" applyFont="1" applyFill="1" applyBorder="1" applyAlignment="1">
      <alignment horizontal="right" vertical="center"/>
    </xf>
    <xf numFmtId="176" fontId="12" fillId="29" borderId="50" xfId="40" applyNumberFormat="1" applyFont="1" applyFill="1" applyBorder="1" applyAlignment="1">
      <alignment horizontal="right" vertical="center"/>
    </xf>
    <xf numFmtId="176" fontId="17" fillId="0" borderId="98" xfId="40" applyNumberFormat="1" applyFont="1" applyFill="1" applyBorder="1" applyAlignment="1">
      <alignment horizontal="center" vertical="center"/>
    </xf>
    <xf numFmtId="176" fontId="17" fillId="0" borderId="170" xfId="40" applyNumberFormat="1" applyFont="1" applyFill="1" applyBorder="1" applyAlignment="1">
      <alignment horizontal="right" vertical="center"/>
    </xf>
    <xf numFmtId="176" fontId="17" fillId="0" borderId="67" xfId="40" applyNumberFormat="1" applyFont="1" applyFill="1" applyBorder="1" applyAlignment="1">
      <alignment horizontal="center" vertical="center"/>
    </xf>
    <xf numFmtId="176" fontId="17" fillId="0" borderId="64" xfId="40" applyNumberFormat="1" applyFont="1" applyBorder="1" applyAlignment="1">
      <alignment vertical="center"/>
    </xf>
    <xf numFmtId="176" fontId="17" fillId="0" borderId="68" xfId="40" applyNumberFormat="1" applyFont="1" applyBorder="1" applyAlignment="1">
      <alignment vertical="center"/>
    </xf>
    <xf numFmtId="176" fontId="17" fillId="0" borderId="68" xfId="40" applyNumberFormat="1" applyFont="1" applyBorder="1" applyAlignment="1" applyProtection="1">
      <alignment vertical="center"/>
      <protection locked="0"/>
    </xf>
    <xf numFmtId="176" fontId="17" fillId="0" borderId="26" xfId="40" applyNumberFormat="1" applyFont="1" applyFill="1" applyBorder="1" applyAlignment="1">
      <alignment horizontal="right" vertical="center"/>
    </xf>
    <xf numFmtId="176" fontId="17" fillId="0" borderId="51" xfId="40" applyNumberFormat="1" applyFont="1" applyBorder="1" applyAlignment="1">
      <alignment vertical="center"/>
    </xf>
    <xf numFmtId="176" fontId="17" fillId="0" borderId="31" xfId="40" applyNumberFormat="1" applyFont="1" applyFill="1" applyBorder="1" applyAlignment="1">
      <alignment horizontal="right" vertical="center"/>
    </xf>
    <xf numFmtId="176" fontId="17" fillId="0" borderId="51" xfId="40" applyNumberFormat="1" applyFont="1" applyFill="1" applyBorder="1" applyAlignment="1">
      <alignment vertical="center"/>
    </xf>
    <xf numFmtId="176" fontId="17" fillId="0" borderId="74" xfId="40" applyNumberFormat="1" applyFont="1" applyBorder="1" applyAlignment="1">
      <alignment vertical="center"/>
    </xf>
    <xf numFmtId="176" fontId="17" fillId="0" borderId="47" xfId="40" applyNumberFormat="1" applyFont="1" applyBorder="1" applyAlignment="1">
      <alignment vertical="center"/>
    </xf>
    <xf numFmtId="176" fontId="17" fillId="0" borderId="78" xfId="40" applyNumberFormat="1" applyFont="1" applyBorder="1" applyAlignment="1">
      <alignment vertical="center"/>
    </xf>
    <xf numFmtId="0" fontId="19" fillId="27" borderId="74" xfId="0" applyFont="1" applyFill="1" applyBorder="1" applyAlignment="1">
      <alignment horizontal="center" vertical="center"/>
    </xf>
    <xf numFmtId="0" fontId="3" fillId="0" borderId="0" xfId="0" applyFont="1" applyFill="1" applyBorder="1" applyAlignment="1">
      <alignment horizontal="center" vertical="center"/>
    </xf>
    <xf numFmtId="178" fontId="17" fillId="27" borderId="77" xfId="0" applyNumberFormat="1" applyFont="1" applyFill="1" applyBorder="1" applyAlignment="1">
      <alignment horizontal="right" vertical="center"/>
    </xf>
    <xf numFmtId="178" fontId="17" fillId="27" borderId="40" xfId="0" applyNumberFormat="1" applyFont="1" applyFill="1" applyBorder="1" applyAlignment="1">
      <alignment horizontal="right" vertical="center"/>
    </xf>
    <xf numFmtId="176" fontId="17" fillId="27" borderId="2" xfId="40" applyNumberFormat="1" applyFont="1" applyFill="1" applyBorder="1" applyAlignment="1">
      <alignment horizontal="right" vertical="center"/>
    </xf>
    <xf numFmtId="176" fontId="17" fillId="27" borderId="40" xfId="40" applyNumberFormat="1" applyFont="1" applyFill="1" applyBorder="1" applyAlignment="1">
      <alignment horizontal="right" vertical="center"/>
    </xf>
    <xf numFmtId="178" fontId="17" fillId="27" borderId="78" xfId="50" applyNumberFormat="1" applyFont="1" applyFill="1" applyBorder="1" applyAlignment="1">
      <alignment horizontal="right" vertical="center"/>
    </xf>
    <xf numFmtId="178" fontId="17" fillId="27" borderId="71" xfId="50" applyNumberFormat="1" applyFont="1" applyFill="1" applyBorder="1" applyAlignment="1">
      <alignment horizontal="right" vertical="center"/>
    </xf>
    <xf numFmtId="0" fontId="0" fillId="0" borderId="0" xfId="0"/>
    <xf numFmtId="0" fontId="3" fillId="0" borderId="0" xfId="0" applyFont="1" applyAlignment="1">
      <alignment vertical="center"/>
    </xf>
    <xf numFmtId="0" fontId="9" fillId="0" borderId="0" xfId="0" applyFont="1" applyAlignment="1">
      <alignment horizontal="center" vertical="center"/>
    </xf>
    <xf numFmtId="0" fontId="3" fillId="0" borderId="0" xfId="0" applyFont="1"/>
    <xf numFmtId="177" fontId="11" fillId="0" borderId="0" xfId="0" applyNumberFormat="1" applyFont="1" applyFill="1" applyBorder="1" applyAlignment="1">
      <alignment horizontal="right" vertical="center"/>
    </xf>
    <xf numFmtId="0" fontId="13" fillId="0" borderId="0" xfId="0" applyFont="1"/>
    <xf numFmtId="0" fontId="16" fillId="0" borderId="0" xfId="0" applyFont="1" applyAlignment="1">
      <alignment horizontal="center" vertical="center"/>
    </xf>
    <xf numFmtId="0" fontId="3" fillId="0" borderId="0" xfId="0" applyFont="1" applyFill="1" applyAlignment="1">
      <alignment vertical="center"/>
    </xf>
    <xf numFmtId="0" fontId="5" fillId="27" borderId="56" xfId="0" applyFont="1" applyFill="1" applyBorder="1" applyAlignment="1">
      <alignment horizontal="center" vertical="center"/>
    </xf>
    <xf numFmtId="178" fontId="17" fillId="27" borderId="21" xfId="50" applyNumberFormat="1" applyFont="1" applyFill="1" applyBorder="1" applyAlignment="1">
      <alignment horizontal="right" vertical="center"/>
    </xf>
    <xf numFmtId="178" fontId="17" fillId="27" borderId="24" xfId="0" applyNumberFormat="1" applyFont="1" applyFill="1" applyBorder="1" applyAlignment="1">
      <alignment horizontal="right" vertical="center"/>
    </xf>
    <xf numFmtId="176" fontId="17" fillId="27" borderId="28" xfId="40" applyNumberFormat="1" applyFont="1" applyFill="1" applyBorder="1" applyAlignment="1">
      <alignment horizontal="right" vertical="center"/>
    </xf>
    <xf numFmtId="178" fontId="17" fillId="27" borderId="59" xfId="50" applyNumberFormat="1" applyFont="1" applyFill="1" applyBorder="1" applyAlignment="1">
      <alignment horizontal="right" vertical="center"/>
    </xf>
    <xf numFmtId="178" fontId="17" fillId="27" borderId="68" xfId="50" applyNumberFormat="1" applyFont="1" applyFill="1" applyBorder="1" applyAlignment="1">
      <alignment horizontal="right" vertical="center"/>
    </xf>
    <xf numFmtId="0" fontId="5" fillId="27" borderId="117" xfId="0" applyFont="1" applyFill="1" applyBorder="1" applyAlignment="1">
      <alignment horizontal="center" vertical="center"/>
    </xf>
    <xf numFmtId="0" fontId="19" fillId="27" borderId="21" xfId="0" applyFont="1" applyFill="1" applyBorder="1" applyAlignment="1">
      <alignment horizontal="center" vertical="center"/>
    </xf>
    <xf numFmtId="0" fontId="19" fillId="27" borderId="27" xfId="0" applyFont="1" applyFill="1" applyBorder="1" applyAlignment="1">
      <alignment horizontal="center" vertical="center"/>
    </xf>
    <xf numFmtId="0" fontId="5" fillId="27" borderId="136" xfId="0" applyFont="1" applyFill="1" applyBorder="1" applyAlignment="1">
      <alignment horizontal="center" vertical="center"/>
    </xf>
    <xf numFmtId="176" fontId="17" fillId="29" borderId="47" xfId="40" applyNumberFormat="1" applyFont="1" applyFill="1" applyBorder="1" applyAlignment="1">
      <alignment horizontal="right" vertical="center"/>
    </xf>
    <xf numFmtId="176" fontId="17" fillId="29" borderId="49" xfId="40" applyNumberFormat="1" applyFont="1" applyFill="1" applyBorder="1" applyAlignment="1">
      <alignment horizontal="right" vertical="center"/>
    </xf>
    <xf numFmtId="176" fontId="17" fillId="29" borderId="46" xfId="40" applyNumberFormat="1" applyFont="1" applyFill="1" applyBorder="1" applyAlignment="1">
      <alignment horizontal="right" vertical="center"/>
    </xf>
    <xf numFmtId="176" fontId="17" fillId="29" borderId="48" xfId="40" applyNumberFormat="1" applyFont="1" applyFill="1" applyBorder="1" applyAlignment="1">
      <alignment horizontal="right" vertical="center"/>
    </xf>
    <xf numFmtId="176" fontId="17" fillId="29" borderId="50" xfId="40" quotePrefix="1" applyNumberFormat="1" applyFont="1" applyFill="1" applyBorder="1" applyAlignment="1">
      <alignment horizontal="right" vertical="center"/>
    </xf>
    <xf numFmtId="0" fontId="3" fillId="0" borderId="0" xfId="0" applyFont="1" applyFill="1" applyBorder="1" applyAlignment="1">
      <alignment horizontal="left" vertical="center" wrapText="1"/>
    </xf>
    <xf numFmtId="176" fontId="17" fillId="27" borderId="59" xfId="40" applyNumberFormat="1" applyFont="1" applyFill="1" applyBorder="1" applyAlignment="1">
      <alignment horizontal="right" vertical="center"/>
    </xf>
    <xf numFmtId="176" fontId="17" fillId="27" borderId="68" xfId="40" applyNumberFormat="1" applyFont="1" applyFill="1" applyBorder="1" applyAlignment="1">
      <alignment horizontal="right" vertical="center"/>
    </xf>
    <xf numFmtId="176" fontId="17" fillId="27" borderId="78" xfId="40" applyNumberFormat="1" applyFont="1" applyFill="1" applyBorder="1" applyAlignment="1">
      <alignment horizontal="right" vertical="center"/>
    </xf>
    <xf numFmtId="176" fontId="17" fillId="27" borderId="47" xfId="40" applyNumberFormat="1" applyFont="1" applyFill="1" applyBorder="1" applyAlignment="1">
      <alignment horizontal="right" vertical="center"/>
    </xf>
    <xf numFmtId="0" fontId="5" fillId="27" borderId="57" xfId="0" applyFont="1" applyFill="1" applyBorder="1" applyAlignment="1">
      <alignment horizontal="center" vertical="center"/>
    </xf>
    <xf numFmtId="176" fontId="17" fillId="27" borderId="74" xfId="40" applyNumberFormat="1" applyFont="1" applyFill="1" applyBorder="1" applyAlignment="1">
      <alignment horizontal="right" vertical="center"/>
    </xf>
    <xf numFmtId="176" fontId="17" fillId="27" borderId="95" xfId="40" applyNumberFormat="1" applyFont="1" applyFill="1" applyBorder="1" applyAlignment="1">
      <alignment horizontal="right" vertical="center"/>
    </xf>
    <xf numFmtId="178" fontId="17" fillId="27" borderId="47" xfId="0" applyNumberFormat="1" applyFont="1" applyFill="1" applyBorder="1" applyAlignment="1">
      <alignment horizontal="right" vertical="center"/>
    </xf>
    <xf numFmtId="178" fontId="17" fillId="27" borderId="78" xfId="0" applyNumberFormat="1" applyFont="1" applyFill="1" applyBorder="1" applyAlignment="1">
      <alignment horizontal="right" vertical="center"/>
    </xf>
    <xf numFmtId="180" fontId="17" fillId="27" borderId="64" xfId="0" applyNumberFormat="1" applyFont="1" applyFill="1" applyBorder="1" applyAlignment="1">
      <alignment horizontal="right" vertical="center"/>
    </xf>
    <xf numFmtId="180" fontId="17" fillId="27" borderId="74" xfId="0" applyNumberFormat="1" applyFont="1" applyFill="1" applyBorder="1" applyAlignment="1">
      <alignment horizontal="right" vertical="center"/>
    </xf>
    <xf numFmtId="178" fontId="17" fillId="27" borderId="49" xfId="50" applyNumberFormat="1" applyFont="1" applyFill="1" applyBorder="1" applyAlignment="1">
      <alignment horizontal="right" vertical="center"/>
    </xf>
    <xf numFmtId="0" fontId="5" fillId="27" borderId="18" xfId="0" applyFont="1" applyFill="1" applyBorder="1" applyAlignment="1">
      <alignment horizontal="center" vertical="center"/>
    </xf>
    <xf numFmtId="176" fontId="17" fillId="27" borderId="77" xfId="40" applyNumberFormat="1" applyFont="1" applyFill="1" applyBorder="1" applyAlignment="1">
      <alignment horizontal="right" vertical="center"/>
    </xf>
    <xf numFmtId="0" fontId="16" fillId="0" borderId="0" xfId="0" applyFont="1" applyAlignment="1"/>
    <xf numFmtId="0" fontId="13" fillId="0" borderId="0" xfId="0" applyFont="1" applyAlignment="1"/>
    <xf numFmtId="9" fontId="17" fillId="27" borderId="30" xfId="40" applyFont="1" applyFill="1" applyBorder="1" applyAlignment="1">
      <alignment horizontal="right" vertical="center"/>
    </xf>
    <xf numFmtId="9" fontId="17" fillId="27" borderId="26" xfId="40" applyFont="1" applyFill="1" applyBorder="1" applyAlignment="1">
      <alignment horizontal="right" vertical="center"/>
    </xf>
    <xf numFmtId="9" fontId="17" fillId="27" borderId="12" xfId="40" applyFont="1" applyFill="1" applyBorder="1" applyAlignment="1">
      <alignment horizontal="right" vertical="center"/>
    </xf>
    <xf numFmtId="0" fontId="3" fillId="0" borderId="0" xfId="0" applyFont="1" applyBorder="1" applyAlignment="1">
      <alignment horizontal="right"/>
    </xf>
    <xf numFmtId="178" fontId="17" fillId="27" borderId="119" xfId="0" applyNumberFormat="1" applyFont="1" applyFill="1" applyBorder="1" applyAlignment="1">
      <alignment horizontal="right" vertical="center"/>
    </xf>
    <xf numFmtId="178" fontId="17" fillId="27" borderId="21" xfId="0" applyNumberFormat="1" applyFont="1" applyFill="1" applyBorder="1" applyAlignment="1">
      <alignment horizontal="right" vertical="center"/>
    </xf>
    <xf numFmtId="178" fontId="17" fillId="27" borderId="95" xfId="50" applyNumberFormat="1" applyFont="1" applyFill="1" applyBorder="1" applyAlignment="1">
      <alignment horizontal="right" vertical="center"/>
    </xf>
    <xf numFmtId="178" fontId="17" fillId="29" borderId="12" xfId="50" applyNumberFormat="1" applyFont="1" applyFill="1" applyBorder="1" applyAlignment="1">
      <alignment horizontal="right" vertical="center"/>
    </xf>
    <xf numFmtId="178" fontId="17" fillId="29" borderId="41" xfId="50" applyNumberFormat="1" applyFont="1" applyFill="1" applyBorder="1" applyAlignment="1">
      <alignment horizontal="right" vertical="center"/>
    </xf>
    <xf numFmtId="178" fontId="17" fillId="29" borderId="33" xfId="50" applyNumberFormat="1" applyFont="1" applyFill="1" applyBorder="1" applyAlignment="1">
      <alignment horizontal="right" vertical="center"/>
    </xf>
    <xf numFmtId="178" fontId="17" fillId="29" borderId="35" xfId="50" applyNumberFormat="1" applyFont="1" applyFill="1" applyBorder="1" applyAlignment="1">
      <alignment horizontal="right" vertical="center"/>
    </xf>
    <xf numFmtId="0" fontId="5" fillId="27" borderId="58" xfId="0" applyFont="1" applyFill="1" applyBorder="1" applyAlignment="1">
      <alignment horizontal="center" vertical="center"/>
    </xf>
    <xf numFmtId="176" fontId="17" fillId="0" borderId="65" xfId="40" applyNumberFormat="1" applyFont="1" applyFill="1" applyBorder="1" applyAlignment="1">
      <alignment horizontal="right" vertical="center"/>
    </xf>
    <xf numFmtId="176" fontId="17" fillId="0" borderId="22" xfId="40" applyNumberFormat="1" applyFont="1" applyFill="1" applyBorder="1" applyAlignment="1">
      <alignment horizontal="right" vertical="center"/>
    </xf>
    <xf numFmtId="38" fontId="10" fillId="0" borderId="0" xfId="50" applyFont="1" applyFill="1" applyBorder="1" applyAlignment="1">
      <alignment horizontal="right" vertical="center"/>
    </xf>
    <xf numFmtId="178" fontId="17" fillId="0" borderId="23" xfId="50" applyNumberFormat="1" applyFont="1" applyFill="1" applyBorder="1" applyAlignment="1">
      <alignment horizontal="right" vertical="center"/>
    </xf>
    <xf numFmtId="176" fontId="17" fillId="0" borderId="145" xfId="40" applyNumberFormat="1" applyFont="1" applyFill="1" applyBorder="1" applyAlignment="1">
      <alignment horizontal="right" vertical="center"/>
    </xf>
    <xf numFmtId="176" fontId="17" fillId="0" borderId="147" xfId="40" applyNumberFormat="1" applyFont="1" applyFill="1" applyBorder="1" applyAlignment="1">
      <alignment horizontal="right" vertical="center"/>
    </xf>
    <xf numFmtId="176" fontId="17" fillId="0" borderId="84" xfId="40" applyNumberFormat="1" applyFont="1" applyFill="1" applyBorder="1" applyAlignment="1">
      <alignment horizontal="center" vertical="center"/>
    </xf>
    <xf numFmtId="176" fontId="17" fillId="0" borderId="61" xfId="40" applyNumberFormat="1" applyFont="1" applyFill="1" applyBorder="1" applyAlignment="1">
      <alignment horizontal="center" vertical="center"/>
    </xf>
    <xf numFmtId="176" fontId="17" fillId="0" borderId="139" xfId="40" applyNumberFormat="1" applyFont="1" applyFill="1" applyBorder="1" applyAlignment="1">
      <alignment horizontal="center" vertical="center"/>
    </xf>
    <xf numFmtId="176" fontId="17" fillId="0" borderId="67" xfId="40" quotePrefix="1" applyNumberFormat="1" applyFont="1" applyFill="1" applyBorder="1" applyAlignment="1">
      <alignment horizontal="right" vertical="center"/>
    </xf>
    <xf numFmtId="176" fontId="17" fillId="0" borderId="139" xfId="40" applyNumberFormat="1" applyFont="1" applyFill="1" applyBorder="1" applyAlignment="1">
      <alignment horizontal="right" vertical="center"/>
    </xf>
    <xf numFmtId="176" fontId="17" fillId="0" borderId="72" xfId="40" applyNumberFormat="1" applyFont="1" applyFill="1" applyBorder="1" applyAlignment="1">
      <alignment horizontal="right" vertical="center"/>
    </xf>
    <xf numFmtId="9" fontId="17" fillId="27" borderId="23" xfId="0" applyNumberFormat="1" applyFont="1" applyFill="1" applyBorder="1" applyAlignment="1">
      <alignment horizontal="right" vertical="center"/>
    </xf>
    <xf numFmtId="9" fontId="17" fillId="27" borderId="70" xfId="0" applyNumberFormat="1" applyFont="1" applyFill="1" applyBorder="1" applyAlignment="1">
      <alignment horizontal="right" vertical="center"/>
    </xf>
    <xf numFmtId="180" fontId="17" fillId="27" borderId="77" xfId="0" applyNumberFormat="1" applyFont="1" applyFill="1" applyBorder="1" applyAlignment="1">
      <alignment horizontal="right" vertical="center"/>
    </xf>
    <xf numFmtId="176" fontId="17" fillId="0" borderId="70" xfId="40" applyNumberFormat="1" applyFont="1" applyFill="1" applyBorder="1" applyAlignment="1">
      <alignment horizontal="right" vertical="center"/>
    </xf>
    <xf numFmtId="176" fontId="17" fillId="0" borderId="37" xfId="40" applyNumberFormat="1" applyFont="1" applyFill="1" applyBorder="1" applyAlignment="1">
      <alignment horizontal="right" vertical="center"/>
    </xf>
    <xf numFmtId="176" fontId="17" fillId="0" borderId="20" xfId="40" applyNumberFormat="1" applyFont="1" applyFill="1" applyBorder="1" applyAlignment="1">
      <alignment horizontal="right" vertical="center"/>
    </xf>
    <xf numFmtId="176" fontId="17" fillId="0" borderId="2" xfId="40" quotePrefix="1" applyNumberFormat="1" applyFont="1" applyFill="1" applyBorder="1" applyAlignment="1">
      <alignment horizontal="right" vertical="center"/>
    </xf>
    <xf numFmtId="176" fontId="17" fillId="0" borderId="151" xfId="40" applyNumberFormat="1" applyFont="1" applyFill="1" applyBorder="1" applyAlignment="1">
      <alignment horizontal="right" vertical="center"/>
    </xf>
    <xf numFmtId="176" fontId="17" fillId="0" borderId="167" xfId="40" applyNumberFormat="1" applyFont="1" applyFill="1" applyBorder="1" applyAlignment="1">
      <alignment horizontal="right" vertical="center"/>
    </xf>
    <xf numFmtId="9" fontId="17" fillId="29" borderId="52" xfId="40" quotePrefix="1" applyFont="1" applyFill="1" applyBorder="1" applyAlignment="1">
      <alignment horizontal="right" vertical="center"/>
    </xf>
    <xf numFmtId="0" fontId="5"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3" fillId="24" borderId="134" xfId="0" applyFont="1" applyFill="1" applyBorder="1" applyAlignment="1">
      <alignment horizontal="center" vertical="center"/>
    </xf>
    <xf numFmtId="0" fontId="3" fillId="24" borderId="135" xfId="0" applyFont="1" applyFill="1" applyBorder="1" applyAlignment="1">
      <alignment horizontal="right" vertical="center"/>
    </xf>
    <xf numFmtId="9" fontId="17" fillId="0" borderId="187" xfId="40" applyFont="1" applyFill="1" applyBorder="1" applyAlignment="1">
      <alignment horizontal="right" vertical="center"/>
    </xf>
    <xf numFmtId="9" fontId="17" fillId="0" borderId="52" xfId="40" applyFont="1" applyFill="1" applyBorder="1" applyAlignment="1">
      <alignment horizontal="right" vertical="center"/>
    </xf>
    <xf numFmtId="9" fontId="17" fillId="0" borderId="152" xfId="40" applyFont="1" applyFill="1" applyBorder="1" applyAlignment="1">
      <alignment horizontal="right" vertical="center"/>
    </xf>
    <xf numFmtId="9" fontId="17" fillId="0" borderId="160" xfId="40" applyFont="1" applyFill="1" applyBorder="1" applyAlignment="1">
      <alignment horizontal="right" vertical="center"/>
    </xf>
    <xf numFmtId="9" fontId="17" fillId="0" borderId="87" xfId="40" applyFont="1" applyFill="1" applyBorder="1" applyAlignment="1">
      <alignment horizontal="right" vertical="center"/>
    </xf>
    <xf numFmtId="9" fontId="17" fillId="0" borderId="76" xfId="40" applyFont="1" applyFill="1" applyBorder="1" applyAlignment="1">
      <alignment horizontal="right" vertical="center"/>
    </xf>
    <xf numFmtId="9" fontId="17" fillId="0" borderId="86" xfId="40" applyFont="1" applyFill="1" applyBorder="1" applyAlignment="1">
      <alignment horizontal="right" vertical="center"/>
    </xf>
    <xf numFmtId="9" fontId="17" fillId="0" borderId="78" xfId="40" applyFont="1" applyFill="1" applyBorder="1" applyAlignment="1">
      <alignment horizontal="right" vertical="center"/>
    </xf>
    <xf numFmtId="9" fontId="17" fillId="27" borderId="78" xfId="40" applyFont="1" applyFill="1" applyBorder="1" applyAlignment="1">
      <alignment horizontal="right" vertical="center"/>
    </xf>
    <xf numFmtId="9" fontId="17" fillId="27" borderId="28" xfId="40" applyFont="1" applyFill="1" applyBorder="1" applyAlignment="1">
      <alignment horizontal="right" vertical="center"/>
    </xf>
    <xf numFmtId="9" fontId="17" fillId="0" borderId="153" xfId="40" applyFont="1" applyFill="1" applyBorder="1" applyAlignment="1">
      <alignment horizontal="right" vertical="center"/>
    </xf>
    <xf numFmtId="0" fontId="3" fillId="0" borderId="22" xfId="0" applyFont="1" applyBorder="1" applyAlignment="1">
      <alignment horizontal="right" vertical="center"/>
    </xf>
    <xf numFmtId="0" fontId="19" fillId="27" borderId="58" xfId="0" applyFont="1" applyFill="1" applyBorder="1" applyAlignment="1">
      <alignment horizontal="center" vertical="center" wrapText="1"/>
    </xf>
    <xf numFmtId="0" fontId="19" fillId="27" borderId="74" xfId="0" applyFont="1" applyFill="1" applyBorder="1" applyAlignment="1">
      <alignment horizontal="center" vertical="center"/>
    </xf>
    <xf numFmtId="0" fontId="5" fillId="26" borderId="13" xfId="0" applyFont="1" applyFill="1" applyBorder="1" applyAlignment="1">
      <alignment horizontal="center" vertical="center"/>
    </xf>
    <xf numFmtId="0" fontId="10" fillId="0" borderId="0" xfId="0" applyFont="1" applyFill="1" applyBorder="1" applyAlignment="1">
      <alignment horizontal="center" vertical="center"/>
    </xf>
    <xf numFmtId="0" fontId="19" fillId="26" borderId="13"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24" borderId="171" xfId="0" applyFont="1" applyFill="1" applyBorder="1" applyAlignment="1">
      <alignment horizontal="center" vertical="center"/>
    </xf>
    <xf numFmtId="0" fontId="3" fillId="24" borderId="27" xfId="0" applyFont="1" applyFill="1" applyBorder="1" applyAlignment="1">
      <alignment horizontal="center" vertical="center"/>
    </xf>
    <xf numFmtId="0" fontId="3" fillId="0" borderId="0" xfId="0" applyFont="1" applyAlignment="1">
      <alignment horizontal="right" vertical="center"/>
    </xf>
    <xf numFmtId="0" fontId="3" fillId="0" borderId="0" xfId="0" applyFont="1" applyFill="1" applyBorder="1"/>
    <xf numFmtId="221" fontId="17" fillId="0" borderId="30" xfId="0" applyNumberFormat="1" applyFont="1" applyFill="1" applyBorder="1" applyAlignment="1">
      <alignment horizontal="right" vertical="center"/>
    </xf>
    <xf numFmtId="9" fontId="17" fillId="27" borderId="14" xfId="40" applyNumberFormat="1" applyFont="1" applyFill="1" applyBorder="1" applyAlignment="1">
      <alignment horizontal="right" vertical="center"/>
    </xf>
    <xf numFmtId="1" fontId="10" fillId="0" borderId="0" xfId="0" applyNumberFormat="1" applyFont="1" applyFill="1" applyBorder="1" applyAlignment="1">
      <alignment horizontal="right" vertical="center"/>
    </xf>
    <xf numFmtId="221" fontId="17" fillId="0" borderId="26" xfId="0" applyNumberFormat="1" applyFont="1" applyFill="1" applyBorder="1" applyAlignment="1">
      <alignment horizontal="right" vertical="center"/>
    </xf>
    <xf numFmtId="221" fontId="17" fillId="0" borderId="12" xfId="0" applyNumberFormat="1" applyFont="1" applyFill="1" applyBorder="1" applyAlignment="1">
      <alignment horizontal="right" vertical="center"/>
    </xf>
    <xf numFmtId="9" fontId="17" fillId="27" borderId="176" xfId="40" quotePrefix="1" applyNumberFormat="1" applyFont="1" applyFill="1" applyBorder="1" applyAlignment="1">
      <alignment horizontal="right" vertical="center"/>
    </xf>
    <xf numFmtId="221" fontId="17" fillId="0" borderId="31" xfId="0" applyNumberFormat="1" applyFont="1" applyFill="1" applyBorder="1" applyAlignment="1">
      <alignment horizontal="right" vertical="center"/>
    </xf>
    <xf numFmtId="9" fontId="17" fillId="27" borderId="61" xfId="40" applyNumberFormat="1" applyFont="1" applyFill="1" applyBorder="1" applyAlignment="1">
      <alignment horizontal="right" vertical="center"/>
    </xf>
    <xf numFmtId="221" fontId="17" fillId="0" borderId="127" xfId="0" applyNumberFormat="1" applyFont="1" applyFill="1" applyBorder="1" applyAlignment="1">
      <alignment horizontal="right" vertical="center"/>
    </xf>
    <xf numFmtId="9" fontId="17" fillId="0" borderId="177" xfId="40" applyFont="1" applyFill="1" applyBorder="1" applyAlignment="1">
      <alignment horizontal="right" vertical="center"/>
    </xf>
    <xf numFmtId="9" fontId="17" fillId="27" borderId="95" xfId="40" applyFont="1" applyFill="1" applyBorder="1" applyAlignment="1">
      <alignment horizontal="right" vertical="center"/>
    </xf>
    <xf numFmtId="0" fontId="3" fillId="0" borderId="0" xfId="0" applyFont="1" applyFill="1" applyAlignment="1">
      <alignment horizontal="center"/>
    </xf>
    <xf numFmtId="178" fontId="17" fillId="0" borderId="0" xfId="0" applyNumberFormat="1" applyFont="1" applyFill="1" applyBorder="1" applyAlignment="1">
      <alignment horizontal="right" vertical="center"/>
    </xf>
    <xf numFmtId="178" fontId="17" fillId="0" borderId="51" xfId="0" applyNumberFormat="1" applyFont="1" applyFill="1" applyBorder="1" applyAlignment="1">
      <alignment horizontal="right" vertical="center"/>
    </xf>
    <xf numFmtId="9" fontId="17" fillId="27" borderId="122" xfId="40" applyFont="1" applyFill="1" applyBorder="1" applyAlignment="1">
      <alignment horizontal="right" vertical="center"/>
    </xf>
    <xf numFmtId="0" fontId="3" fillId="0" borderId="0" xfId="0" applyFont="1" applyAlignment="1">
      <alignment wrapText="1"/>
    </xf>
    <xf numFmtId="0" fontId="3" fillId="0" borderId="0" xfId="0" applyFont="1" applyAlignment="1">
      <alignment horizontal="center"/>
    </xf>
    <xf numFmtId="55" fontId="10" fillId="26" borderId="25" xfId="0" applyNumberFormat="1" applyFont="1" applyFill="1" applyBorder="1" applyAlignment="1">
      <alignment horizontal="center" vertical="center"/>
    </xf>
    <xf numFmtId="0" fontId="10" fillId="26" borderId="13" xfId="0" applyFont="1" applyFill="1" applyBorder="1" applyAlignment="1">
      <alignment horizontal="center" vertical="center"/>
    </xf>
    <xf numFmtId="178" fontId="17" fillId="26" borderId="34" xfId="50" applyNumberFormat="1" applyFont="1" applyFill="1" applyBorder="1" applyAlignment="1">
      <alignment horizontal="right" vertical="center"/>
    </xf>
    <xf numFmtId="178" fontId="17" fillId="26" borderId="16" xfId="50" applyNumberFormat="1" applyFont="1" applyFill="1" applyBorder="1" applyAlignment="1">
      <alignment horizontal="right" vertical="center"/>
    </xf>
    <xf numFmtId="0" fontId="11" fillId="0" borderId="0" xfId="0" applyFont="1" applyFill="1" applyBorder="1" applyAlignment="1">
      <alignment horizontal="right" vertical="center"/>
    </xf>
    <xf numFmtId="176" fontId="17" fillId="26" borderId="59" xfId="40" applyNumberFormat="1" applyFont="1" applyFill="1" applyBorder="1" applyAlignment="1">
      <alignment horizontal="right" vertical="center"/>
    </xf>
    <xf numFmtId="221" fontId="17" fillId="26" borderId="47" xfId="0" applyNumberFormat="1" applyFont="1" applyFill="1" applyBorder="1" applyAlignment="1">
      <alignment horizontal="right" vertical="center"/>
    </xf>
    <xf numFmtId="221" fontId="17" fillId="26" borderId="78" xfId="0" applyNumberFormat="1" applyFont="1" applyFill="1" applyBorder="1" applyAlignment="1">
      <alignment horizontal="right" vertical="center"/>
    </xf>
    <xf numFmtId="180" fontId="17" fillId="0" borderId="23" xfId="0" applyNumberFormat="1" applyFont="1" applyFill="1" applyBorder="1" applyAlignment="1">
      <alignment horizontal="right" vertical="center"/>
    </xf>
    <xf numFmtId="9" fontId="17" fillId="26" borderId="58" xfId="0" applyNumberFormat="1" applyFont="1" applyFill="1" applyBorder="1" applyAlignment="1">
      <alignment horizontal="right" vertical="center"/>
    </xf>
    <xf numFmtId="9" fontId="17" fillId="26" borderId="71" xfId="0" applyNumberFormat="1" applyFont="1" applyFill="1" applyBorder="1" applyAlignment="1">
      <alignment horizontal="right" vertical="center"/>
    </xf>
    <xf numFmtId="180" fontId="17" fillId="26" borderId="78" xfId="0" applyNumberFormat="1" applyFont="1" applyFill="1" applyBorder="1" applyAlignment="1">
      <alignment horizontal="right" vertical="center"/>
    </xf>
    <xf numFmtId="0" fontId="2" fillId="0" borderId="22" xfId="0" applyFont="1" applyBorder="1" applyAlignment="1">
      <alignment horizontal="right"/>
    </xf>
    <xf numFmtId="176" fontId="17" fillId="26" borderId="64" xfId="40" applyNumberFormat="1" applyFont="1" applyFill="1" applyBorder="1" applyAlignment="1">
      <alignment horizontal="right" vertical="center"/>
    </xf>
    <xf numFmtId="176" fontId="17" fillId="26" borderId="51" xfId="40" applyNumberFormat="1" applyFont="1" applyFill="1" applyBorder="1" applyAlignment="1">
      <alignment horizontal="right" vertical="center"/>
    </xf>
    <xf numFmtId="176" fontId="17" fillId="26" borderId="49" xfId="40" applyNumberFormat="1" applyFont="1" applyFill="1" applyBorder="1" applyAlignment="1">
      <alignment horizontal="right" vertical="center"/>
    </xf>
    <xf numFmtId="176" fontId="13" fillId="0" borderId="0" xfId="40" applyNumberFormat="1" applyFont="1" applyFill="1" applyBorder="1" applyAlignment="1">
      <alignment horizontal="right" vertical="center"/>
    </xf>
    <xf numFmtId="0" fontId="5" fillId="27" borderId="55" xfId="0" applyFont="1" applyFill="1" applyBorder="1" applyAlignment="1">
      <alignment horizontal="center" vertical="center"/>
    </xf>
    <xf numFmtId="0" fontId="5" fillId="27" borderId="123" xfId="0" applyFont="1" applyFill="1" applyBorder="1" applyAlignment="1">
      <alignment horizontal="center" vertical="center"/>
    </xf>
    <xf numFmtId="0" fontId="5" fillId="27" borderId="54" xfId="0" applyFont="1" applyFill="1" applyBorder="1" applyAlignment="1">
      <alignment horizontal="center" vertical="center"/>
    </xf>
    <xf numFmtId="0" fontId="5" fillId="27" borderId="121" xfId="0" applyFont="1" applyFill="1" applyBorder="1" applyAlignment="1">
      <alignment horizontal="center" vertical="center"/>
    </xf>
    <xf numFmtId="178" fontId="17" fillId="27" borderId="63" xfId="50" applyNumberFormat="1" applyFont="1" applyFill="1" applyBorder="1" applyAlignment="1">
      <alignment horizontal="right" vertical="center"/>
    </xf>
    <xf numFmtId="178" fontId="17" fillId="27" borderId="65" xfId="50" applyNumberFormat="1" applyFont="1" applyFill="1" applyBorder="1" applyAlignment="1">
      <alignment horizontal="right" vertical="center"/>
    </xf>
    <xf numFmtId="178" fontId="17" fillId="27" borderId="66" xfId="50" applyNumberFormat="1" applyFont="1" applyFill="1" applyBorder="1" applyAlignment="1">
      <alignment horizontal="right" vertical="center"/>
    </xf>
    <xf numFmtId="178" fontId="17" fillId="27" borderId="67" xfId="50" applyNumberFormat="1" applyFont="1" applyFill="1" applyBorder="1" applyAlignment="1">
      <alignment horizontal="right" vertical="center"/>
    </xf>
    <xf numFmtId="178" fontId="17" fillId="27" borderId="2" xfId="50" applyNumberFormat="1" applyFont="1" applyFill="1" applyBorder="1" applyAlignment="1">
      <alignment horizontal="right" vertical="center"/>
    </xf>
    <xf numFmtId="178" fontId="17" fillId="27" borderId="69" xfId="50" applyNumberFormat="1" applyFont="1" applyFill="1" applyBorder="1" applyAlignment="1">
      <alignment horizontal="right" vertical="center"/>
    </xf>
    <xf numFmtId="178" fontId="17" fillId="27" borderId="70" xfId="50" applyNumberFormat="1" applyFont="1" applyFill="1" applyBorder="1" applyAlignment="1">
      <alignment horizontal="right" vertical="center"/>
    </xf>
    <xf numFmtId="178" fontId="17" fillId="27" borderId="72" xfId="50" applyNumberFormat="1" applyFont="1" applyFill="1" applyBorder="1" applyAlignment="1">
      <alignment horizontal="right" vertical="center"/>
    </xf>
    <xf numFmtId="178" fontId="17" fillId="27" borderId="73" xfId="50" applyNumberFormat="1" applyFont="1" applyFill="1" applyBorder="1" applyAlignment="1">
      <alignment horizontal="right" vertical="center"/>
    </xf>
    <xf numFmtId="178" fontId="17" fillId="27" borderId="37" xfId="50" applyNumberFormat="1" applyFont="1" applyFill="1" applyBorder="1" applyAlignment="1">
      <alignment horizontal="right" vertical="center"/>
    </xf>
    <xf numFmtId="178" fontId="17" fillId="27" borderId="102" xfId="50" applyNumberFormat="1" applyFont="1" applyFill="1" applyBorder="1" applyAlignment="1">
      <alignment horizontal="right" vertical="center"/>
    </xf>
    <xf numFmtId="178" fontId="17" fillId="27" borderId="112" xfId="50" applyNumberFormat="1" applyFont="1" applyFill="1" applyBorder="1" applyAlignment="1">
      <alignment horizontal="right" vertical="center"/>
    </xf>
    <xf numFmtId="178" fontId="17" fillId="27" borderId="138" xfId="50" applyNumberFormat="1" applyFont="1" applyFill="1" applyBorder="1" applyAlignment="1">
      <alignment horizontal="right" vertical="center"/>
    </xf>
    <xf numFmtId="178" fontId="17" fillId="27" borderId="77" xfId="50" applyNumberFormat="1" applyFont="1" applyFill="1" applyBorder="1" applyAlignment="1">
      <alignment horizontal="right" vertical="center"/>
    </xf>
    <xf numFmtId="178" fontId="17" fillId="27" borderId="76" xfId="50" applyNumberFormat="1" applyFont="1" applyFill="1" applyBorder="1" applyAlignment="1">
      <alignment horizontal="right" vertical="center"/>
    </xf>
    <xf numFmtId="178" fontId="17" fillId="27" borderId="109" xfId="50" applyNumberFormat="1" applyFont="1" applyFill="1" applyBorder="1" applyAlignment="1">
      <alignment horizontal="right" vertical="center"/>
    </xf>
    <xf numFmtId="176" fontId="17" fillId="27" borderId="113" xfId="40" applyNumberFormat="1" applyFont="1" applyFill="1" applyBorder="1" applyAlignment="1">
      <alignment horizontal="right" vertical="center"/>
    </xf>
    <xf numFmtId="176" fontId="17" fillId="27" borderId="98" xfId="40" applyNumberFormat="1" applyFont="1" applyFill="1" applyBorder="1" applyAlignment="1">
      <alignment horizontal="right" vertical="center"/>
    </xf>
    <xf numFmtId="176" fontId="17" fillId="27" borderId="79" xfId="40" applyNumberFormat="1" applyFont="1" applyFill="1" applyBorder="1" applyAlignment="1">
      <alignment horizontal="right" vertical="center"/>
    </xf>
    <xf numFmtId="176" fontId="17" fillId="27" borderId="141" xfId="40" applyNumberFormat="1" applyFont="1" applyFill="1" applyBorder="1" applyAlignment="1">
      <alignment horizontal="right" vertical="center"/>
    </xf>
    <xf numFmtId="176" fontId="17" fillId="27" borderId="67" xfId="40" applyNumberFormat="1" applyFont="1" applyFill="1" applyBorder="1" applyAlignment="1">
      <alignment horizontal="right" vertical="center"/>
    </xf>
    <xf numFmtId="176" fontId="17" fillId="27" borderId="83" xfId="40" applyNumberFormat="1" applyFont="1" applyFill="1" applyBorder="1" applyAlignment="1">
      <alignment horizontal="right" vertical="center"/>
    </xf>
    <xf numFmtId="176" fontId="17" fillId="27" borderId="87" xfId="40" applyNumberFormat="1" applyFont="1" applyFill="1" applyBorder="1" applyAlignment="1">
      <alignment horizontal="right" vertical="center"/>
    </xf>
    <xf numFmtId="176" fontId="17" fillId="27" borderId="76" xfId="40" applyNumberFormat="1" applyFont="1" applyFill="1" applyBorder="1" applyAlignment="1">
      <alignment horizontal="right" vertical="center"/>
    </xf>
    <xf numFmtId="176" fontId="17" fillId="27" borderId="85" xfId="40" applyNumberFormat="1" applyFont="1" applyFill="1" applyBorder="1" applyAlignment="1">
      <alignment horizontal="right" vertical="center"/>
    </xf>
    <xf numFmtId="178" fontId="17" fillId="27" borderId="113" xfId="0" applyNumberFormat="1" applyFont="1" applyFill="1" applyBorder="1" applyAlignment="1">
      <alignment horizontal="right" vertical="center"/>
    </xf>
    <xf numFmtId="178" fontId="17" fillId="27" borderId="98" xfId="0" applyNumberFormat="1" applyFont="1" applyFill="1" applyBorder="1" applyAlignment="1">
      <alignment horizontal="right" vertical="center"/>
    </xf>
    <xf numFmtId="178" fontId="17" fillId="27" borderId="87" xfId="0" applyNumberFormat="1" applyFont="1" applyFill="1" applyBorder="1" applyAlignment="1">
      <alignment horizontal="right" vertical="center"/>
    </xf>
    <xf numFmtId="178" fontId="17" fillId="27" borderId="76" xfId="0" applyNumberFormat="1" applyFont="1" applyFill="1" applyBorder="1" applyAlignment="1">
      <alignment horizontal="right" vertical="center"/>
    </xf>
    <xf numFmtId="0" fontId="5" fillId="27" borderId="60" xfId="0" applyFont="1" applyFill="1" applyBorder="1" applyAlignment="1">
      <alignment horizontal="center" vertical="center"/>
    </xf>
    <xf numFmtId="0" fontId="5" fillId="27" borderId="89" xfId="0" applyFont="1" applyFill="1" applyBorder="1" applyAlignment="1">
      <alignment horizontal="center" vertical="center"/>
    </xf>
    <xf numFmtId="180" fontId="17" fillId="27" borderId="19" xfId="0" applyNumberFormat="1" applyFont="1" applyFill="1" applyBorder="1" applyAlignment="1">
      <alignment horizontal="right" vertical="center"/>
    </xf>
    <xf numFmtId="180" fontId="17" fillId="27" borderId="159" xfId="0" applyNumberFormat="1" applyFont="1" applyFill="1" applyBorder="1" applyAlignment="1">
      <alignment horizontal="right" vertical="center"/>
    </xf>
    <xf numFmtId="180" fontId="17" fillId="27" borderId="114" xfId="0" applyNumberFormat="1" applyFont="1" applyFill="1" applyBorder="1" applyAlignment="1">
      <alignment horizontal="right" vertical="center"/>
    </xf>
    <xf numFmtId="180" fontId="17" fillId="27" borderId="21" xfId="0" applyNumberFormat="1" applyFont="1" applyFill="1" applyBorder="1" applyAlignment="1">
      <alignment horizontal="right" vertical="center"/>
    </xf>
    <xf numFmtId="180" fontId="17" fillId="27" borderId="106" xfId="0" applyNumberFormat="1" applyFont="1" applyFill="1" applyBorder="1" applyAlignment="1">
      <alignment horizontal="right" vertical="center"/>
    </xf>
    <xf numFmtId="180" fontId="17" fillId="27" borderId="75" xfId="0" applyNumberFormat="1" applyFont="1" applyFill="1" applyBorder="1" applyAlignment="1">
      <alignment horizontal="right" vertical="center"/>
    </xf>
    <xf numFmtId="180" fontId="17" fillId="27" borderId="16" xfId="0" applyNumberFormat="1" applyFont="1" applyFill="1" applyBorder="1" applyAlignment="1">
      <alignment vertical="center"/>
    </xf>
    <xf numFmtId="0" fontId="3" fillId="0" borderId="22" xfId="0" applyFont="1" applyBorder="1" applyAlignment="1">
      <alignment vertical="center"/>
    </xf>
    <xf numFmtId="0" fontId="11" fillId="0" borderId="0" xfId="0" applyNumberFormat="1" applyFont="1" applyFill="1" applyBorder="1" applyAlignment="1">
      <alignment horizontal="right" vertical="center"/>
    </xf>
    <xf numFmtId="0" fontId="7" fillId="29" borderId="110" xfId="0" applyFont="1" applyFill="1" applyBorder="1" applyAlignment="1">
      <alignment horizontal="center" vertical="center" wrapText="1"/>
    </xf>
    <xf numFmtId="0" fontId="3" fillId="29" borderId="59" xfId="40" applyNumberFormat="1" applyFont="1" applyFill="1" applyBorder="1" applyAlignment="1">
      <alignment horizontal="left" vertical="center"/>
    </xf>
    <xf numFmtId="0" fontId="3" fillId="29" borderId="68" xfId="40" applyNumberFormat="1" applyFont="1" applyFill="1" applyBorder="1" applyAlignment="1">
      <alignment horizontal="left" vertical="center"/>
    </xf>
    <xf numFmtId="0" fontId="3" fillId="29" borderId="169" xfId="40" applyNumberFormat="1" applyFont="1" applyFill="1" applyBorder="1" applyAlignment="1">
      <alignment horizontal="right" vertical="center"/>
    </xf>
    <xf numFmtId="0" fontId="3" fillId="29" borderId="48" xfId="40" applyNumberFormat="1" applyFont="1" applyFill="1" applyBorder="1" applyAlignment="1">
      <alignment horizontal="right" vertical="center"/>
    </xf>
    <xf numFmtId="0" fontId="3" fillId="29" borderId="74" xfId="40" applyNumberFormat="1" applyFont="1" applyFill="1" applyBorder="1" applyAlignment="1">
      <alignment horizontal="left" vertical="center" wrapText="1"/>
    </xf>
    <xf numFmtId="0" fontId="3" fillId="29" borderId="47" xfId="40" applyNumberFormat="1" applyFont="1" applyFill="1" applyBorder="1" applyAlignment="1">
      <alignment horizontal="left" vertical="center"/>
    </xf>
    <xf numFmtId="0" fontId="3" fillId="29" borderId="74" xfId="40" applyNumberFormat="1" applyFont="1" applyFill="1" applyBorder="1" applyAlignment="1">
      <alignment horizontal="left" vertical="center"/>
    </xf>
    <xf numFmtId="0" fontId="3" fillId="24" borderId="25" xfId="0" applyFont="1" applyFill="1" applyBorder="1" applyAlignment="1">
      <alignment horizontal="right" vertical="center"/>
    </xf>
    <xf numFmtId="0" fontId="3" fillId="24" borderId="43" xfId="0" applyFont="1" applyFill="1" applyBorder="1" applyAlignment="1">
      <alignment horizontal="left" vertical="center"/>
    </xf>
    <xf numFmtId="0" fontId="3" fillId="24" borderId="117" xfId="0" applyFont="1" applyFill="1" applyBorder="1" applyAlignment="1">
      <alignment horizontal="right" vertical="center"/>
    </xf>
    <xf numFmtId="0" fontId="3" fillId="0" borderId="1" xfId="0" applyFont="1" applyFill="1" applyBorder="1" applyAlignment="1">
      <alignment vertical="center" wrapText="1"/>
    </xf>
    <xf numFmtId="0" fontId="3" fillId="29" borderId="46" xfId="40" applyNumberFormat="1" applyFont="1" applyFill="1" applyBorder="1" applyAlignment="1">
      <alignment horizontal="left" vertical="center"/>
    </xf>
    <xf numFmtId="0" fontId="3" fillId="29" borderId="49" xfId="40" applyNumberFormat="1" applyFont="1" applyFill="1" applyBorder="1" applyAlignment="1">
      <alignment horizontal="right" vertical="center"/>
    </xf>
    <xf numFmtId="0" fontId="3" fillId="29" borderId="50" xfId="40" quotePrefix="1" applyNumberFormat="1" applyFont="1" applyFill="1" applyBorder="1" applyAlignment="1">
      <alignment horizontal="right" vertical="center"/>
    </xf>
    <xf numFmtId="0" fontId="12" fillId="29" borderId="58" xfId="0" applyFont="1" applyFill="1" applyBorder="1" applyAlignment="1">
      <alignment horizontal="center" vertical="center" wrapText="1"/>
    </xf>
    <xf numFmtId="0" fontId="5" fillId="29" borderId="57" xfId="0" applyFont="1" applyFill="1" applyBorder="1" applyAlignment="1">
      <alignment horizontal="center" vertical="center"/>
    </xf>
    <xf numFmtId="176" fontId="3" fillId="29" borderId="95" xfId="40" applyNumberFormat="1" applyFont="1" applyFill="1" applyBorder="1" applyAlignment="1">
      <alignment horizontal="left" vertical="center"/>
    </xf>
    <xf numFmtId="0" fontId="7" fillId="29" borderId="117" xfId="0" applyFont="1" applyFill="1" applyBorder="1" applyAlignment="1">
      <alignment horizontal="center" vertical="center"/>
    </xf>
    <xf numFmtId="0" fontId="7" fillId="29" borderId="51" xfId="0" applyFont="1" applyFill="1" applyBorder="1" applyAlignment="1">
      <alignment horizontal="center" vertical="center"/>
    </xf>
    <xf numFmtId="176" fontId="17" fillId="0" borderId="96" xfId="40" applyNumberFormat="1" applyFont="1" applyFill="1" applyBorder="1" applyAlignment="1">
      <alignment horizontal="right" vertical="center"/>
    </xf>
    <xf numFmtId="176" fontId="17" fillId="0" borderId="99" xfId="40" applyNumberFormat="1" applyFont="1" applyFill="1" applyBorder="1" applyAlignment="1">
      <alignment horizontal="right" vertical="center"/>
    </xf>
    <xf numFmtId="176" fontId="17" fillId="0" borderId="103" xfId="40" applyNumberFormat="1" applyFont="1" applyFill="1" applyBorder="1" applyAlignment="1">
      <alignment horizontal="right" vertical="center"/>
    </xf>
    <xf numFmtId="0" fontId="51" fillId="27" borderId="53" xfId="0" applyFont="1" applyFill="1" applyBorder="1" applyAlignment="1">
      <alignment horizontal="center" vertical="center"/>
    </xf>
    <xf numFmtId="0" fontId="51" fillId="27" borderId="93" xfId="0" applyFont="1" applyFill="1" applyBorder="1" applyAlignment="1">
      <alignment horizontal="center" vertical="center"/>
    </xf>
    <xf numFmtId="0" fontId="51" fillId="27" borderId="54" xfId="0" applyFont="1" applyFill="1" applyBorder="1" applyAlignment="1">
      <alignment horizontal="center" vertical="center"/>
    </xf>
    <xf numFmtId="0" fontId="51" fillId="27" borderId="56" xfId="0" applyFont="1" applyFill="1" applyBorder="1" applyAlignment="1">
      <alignment horizontal="center" vertical="center"/>
    </xf>
    <xf numFmtId="0" fontId="51" fillId="27" borderId="57" xfId="0" applyFont="1" applyFill="1" applyBorder="1" applyAlignment="1">
      <alignment horizontal="center" vertical="center"/>
    </xf>
    <xf numFmtId="178" fontId="17" fillId="27" borderId="96" xfId="50" applyNumberFormat="1" applyFont="1" applyFill="1" applyBorder="1" applyAlignment="1">
      <alignment horizontal="right" vertical="center"/>
    </xf>
    <xf numFmtId="178" fontId="17" fillId="27" borderId="133" xfId="50" applyNumberFormat="1" applyFont="1" applyFill="1" applyBorder="1" applyAlignment="1">
      <alignment horizontal="right" vertical="center"/>
    </xf>
    <xf numFmtId="178" fontId="17" fillId="27" borderId="143" xfId="50" applyNumberFormat="1" applyFont="1" applyFill="1" applyBorder="1" applyAlignment="1">
      <alignment horizontal="right" vertical="center"/>
    </xf>
    <xf numFmtId="178" fontId="17" fillId="27" borderId="51" xfId="50" applyNumberFormat="1" applyFont="1" applyFill="1" applyBorder="1" applyAlignment="1">
      <alignment horizontal="right" vertical="center"/>
    </xf>
    <xf numFmtId="178" fontId="17" fillId="27" borderId="13" xfId="50" applyNumberFormat="1" applyFont="1" applyFill="1" applyBorder="1" applyAlignment="1">
      <alignment horizontal="right" vertical="center"/>
    </xf>
    <xf numFmtId="178" fontId="17" fillId="27" borderId="79" xfId="50" applyNumberFormat="1" applyFont="1" applyFill="1" applyBorder="1" applyAlignment="1">
      <alignment horizontal="right" vertical="center"/>
    </xf>
    <xf numFmtId="178" fontId="17" fillId="27" borderId="98" xfId="50" applyNumberFormat="1" applyFont="1" applyFill="1" applyBorder="1" applyAlignment="1">
      <alignment horizontal="right" vertical="center"/>
    </xf>
    <xf numFmtId="178" fontId="17" fillId="27" borderId="80" xfId="50" applyNumberFormat="1" applyFont="1" applyFill="1" applyBorder="1" applyAlignment="1">
      <alignment horizontal="right" vertical="center"/>
    </xf>
    <xf numFmtId="178" fontId="17" fillId="27" borderId="47" xfId="50" applyNumberFormat="1" applyFont="1" applyFill="1" applyBorder="1" applyAlignment="1">
      <alignment horizontal="right" vertical="center"/>
    </xf>
    <xf numFmtId="178" fontId="17" fillId="27" borderId="17" xfId="50" applyNumberFormat="1" applyFont="1" applyFill="1" applyBorder="1" applyAlignment="1">
      <alignment horizontal="right" vertical="center"/>
    </xf>
    <xf numFmtId="178" fontId="17" fillId="27" borderId="99" xfId="50" applyNumberFormat="1" applyFont="1" applyFill="1" applyBorder="1" applyAlignment="1">
      <alignment horizontal="right" vertical="center"/>
    </xf>
    <xf numFmtId="178" fontId="17" fillId="27" borderId="100" xfId="50" applyNumberFormat="1" applyFont="1" applyFill="1" applyBorder="1" applyAlignment="1">
      <alignment horizontal="right" vertical="center"/>
    </xf>
    <xf numFmtId="178" fontId="17" fillId="27" borderId="144" xfId="50" applyNumberFormat="1" applyFont="1" applyFill="1" applyBorder="1" applyAlignment="1">
      <alignment horizontal="right" vertical="center"/>
    </xf>
    <xf numFmtId="178" fontId="17" fillId="27" borderId="48" xfId="50" applyNumberFormat="1" applyFont="1" applyFill="1" applyBorder="1" applyAlignment="1">
      <alignment horizontal="right" vertical="center"/>
    </xf>
    <xf numFmtId="178" fontId="17" fillId="27" borderId="45" xfId="50" applyNumberFormat="1" applyFont="1" applyFill="1" applyBorder="1" applyAlignment="1">
      <alignment horizontal="right" vertical="center"/>
    </xf>
    <xf numFmtId="178" fontId="17" fillId="27" borderId="101" xfId="50" applyNumberFormat="1" applyFont="1" applyFill="1" applyBorder="1" applyAlignment="1">
      <alignment horizontal="right" vertical="center"/>
    </xf>
    <xf numFmtId="178" fontId="17" fillId="27" borderId="145" xfId="50" applyNumberFormat="1" applyFont="1" applyFill="1" applyBorder="1" applyAlignment="1">
      <alignment horizontal="right" vertical="center"/>
    </xf>
    <xf numFmtId="178" fontId="17" fillId="27" borderId="103" xfId="50" applyNumberFormat="1" applyFont="1" applyFill="1" applyBorder="1" applyAlignment="1">
      <alignment horizontal="right" vertical="center"/>
    </xf>
    <xf numFmtId="178" fontId="17" fillId="27" borderId="104" xfId="50" applyNumberFormat="1" applyFont="1" applyFill="1" applyBorder="1" applyAlignment="1">
      <alignment horizontal="right" vertical="center"/>
    </xf>
    <xf numFmtId="178" fontId="17" fillId="27" borderId="146" xfId="50" applyNumberFormat="1" applyFont="1" applyFill="1" applyBorder="1" applyAlignment="1">
      <alignment horizontal="right" vertical="center"/>
    </xf>
    <xf numFmtId="178" fontId="17" fillId="27" borderId="50" xfId="50" applyNumberFormat="1" applyFont="1" applyFill="1" applyBorder="1" applyAlignment="1">
      <alignment horizontal="right" vertical="center"/>
    </xf>
    <xf numFmtId="178" fontId="17" fillId="27" borderId="36" xfId="50" applyNumberFormat="1" applyFont="1" applyFill="1" applyBorder="1" applyAlignment="1">
      <alignment horizontal="right" vertical="center"/>
    </xf>
    <xf numFmtId="178" fontId="17" fillId="27" borderId="106" xfId="50" applyNumberFormat="1" applyFont="1" applyFill="1" applyBorder="1" applyAlignment="1">
      <alignment horizontal="right" vertical="center"/>
    </xf>
    <xf numFmtId="178" fontId="17" fillId="27" borderId="75" xfId="50" applyNumberFormat="1" applyFont="1" applyFill="1" applyBorder="1" applyAlignment="1">
      <alignment horizontal="right" vertical="center"/>
    </xf>
    <xf numFmtId="178" fontId="17" fillId="27" borderId="147" xfId="50" applyNumberFormat="1" applyFont="1" applyFill="1" applyBorder="1" applyAlignment="1">
      <alignment horizontal="right" vertical="center"/>
    </xf>
    <xf numFmtId="178" fontId="17" fillId="27" borderId="74" xfId="50" applyNumberFormat="1" applyFont="1" applyFill="1" applyBorder="1" applyAlignment="1">
      <alignment horizontal="right" vertical="center"/>
    </xf>
    <xf numFmtId="178" fontId="17" fillId="27" borderId="27" xfId="50" applyNumberFormat="1" applyFont="1" applyFill="1" applyBorder="1" applyAlignment="1">
      <alignment horizontal="right" vertical="center"/>
    </xf>
    <xf numFmtId="178" fontId="17" fillId="27" borderId="97" xfId="0" applyNumberFormat="1" applyFont="1" applyFill="1" applyBorder="1" applyAlignment="1">
      <alignment horizontal="right" vertical="center"/>
    </xf>
    <xf numFmtId="178" fontId="17" fillId="27" borderId="108" xfId="0" applyNumberFormat="1" applyFont="1" applyFill="1" applyBorder="1" applyAlignment="1">
      <alignment horizontal="right" vertical="center"/>
    </xf>
    <xf numFmtId="178" fontId="17" fillId="27" borderId="88" xfId="0" applyNumberFormat="1" applyFont="1" applyFill="1" applyBorder="1" applyAlignment="1">
      <alignment horizontal="right" vertical="center"/>
    </xf>
    <xf numFmtId="178" fontId="17" fillId="27" borderId="58" xfId="0" applyNumberFormat="1" applyFont="1" applyFill="1" applyBorder="1" applyAlignment="1">
      <alignment horizontal="right" vertical="center"/>
    </xf>
    <xf numFmtId="176" fontId="17" fillId="27" borderId="109" xfId="40" applyNumberFormat="1" applyFont="1" applyFill="1" applyBorder="1" applyAlignment="1">
      <alignment horizontal="right" vertical="center"/>
    </xf>
    <xf numFmtId="180" fontId="17" fillId="0" borderId="0" xfId="0" applyNumberFormat="1" applyFont="1" applyFill="1" applyBorder="1" applyAlignment="1">
      <alignment horizontal="right" vertical="center"/>
    </xf>
    <xf numFmtId="176" fontId="17" fillId="0" borderId="0" xfId="40" applyNumberFormat="1" applyFont="1" applyFill="1" applyBorder="1" applyAlignment="1">
      <alignment horizontal="right" vertical="center"/>
    </xf>
    <xf numFmtId="0" fontId="3" fillId="0" borderId="12" xfId="0" applyFont="1" applyBorder="1"/>
    <xf numFmtId="0" fontId="3" fillId="0" borderId="13" xfId="0" applyFont="1" applyBorder="1"/>
    <xf numFmtId="0" fontId="3" fillId="0" borderId="23" xfId="0" applyFont="1" applyBorder="1"/>
    <xf numFmtId="178" fontId="17" fillId="26" borderId="13" xfId="50" applyNumberFormat="1" applyFont="1" applyFill="1" applyBorder="1" applyAlignment="1">
      <alignment horizontal="right" vertical="center"/>
    </xf>
    <xf numFmtId="178" fontId="17" fillId="26" borderId="169" xfId="50" applyNumberFormat="1" applyFont="1" applyFill="1" applyBorder="1" applyAlignment="1">
      <alignment horizontal="right" vertical="center"/>
    </xf>
    <xf numFmtId="176" fontId="17" fillId="26" borderId="169" xfId="40" applyNumberFormat="1" applyFont="1" applyFill="1" applyBorder="1" applyAlignment="1">
      <alignment horizontal="right" vertical="center"/>
    </xf>
    <xf numFmtId="0" fontId="5" fillId="27" borderId="53" xfId="0" applyFont="1" applyFill="1" applyBorder="1" applyAlignment="1">
      <alignment horizontal="center" vertical="center"/>
    </xf>
    <xf numFmtId="0" fontId="5" fillId="27" borderId="93" xfId="0" applyFont="1" applyFill="1" applyBorder="1" applyAlignment="1">
      <alignment horizontal="center" vertical="center"/>
    </xf>
    <xf numFmtId="178" fontId="17" fillId="0" borderId="1" xfId="50" applyNumberFormat="1" applyFont="1" applyFill="1" applyBorder="1" applyAlignment="1">
      <alignment horizontal="right" vertical="center"/>
    </xf>
    <xf numFmtId="176" fontId="17" fillId="26" borderId="46" xfId="40" applyNumberFormat="1" applyFont="1" applyFill="1" applyBorder="1" applyAlignment="1">
      <alignment horizontal="right" vertical="center"/>
    </xf>
    <xf numFmtId="176" fontId="17" fillId="26" borderId="190" xfId="40" applyNumberFormat="1" applyFont="1" applyFill="1" applyBorder="1" applyAlignment="1">
      <alignment horizontal="right" vertical="center"/>
    </xf>
    <xf numFmtId="176" fontId="17" fillId="26" borderId="95" xfId="40" applyNumberFormat="1" applyFont="1" applyFill="1" applyBorder="1" applyAlignment="1">
      <alignment horizontal="right" vertical="center"/>
    </xf>
    <xf numFmtId="178" fontId="5" fillId="26" borderId="58" xfId="50" applyNumberFormat="1" applyFont="1" applyFill="1" applyBorder="1" applyAlignment="1">
      <alignment horizontal="center" vertical="center"/>
    </xf>
    <xf numFmtId="178" fontId="17" fillId="26" borderId="64" xfId="50" applyNumberFormat="1" applyFont="1" applyFill="1" applyBorder="1" applyAlignment="1">
      <alignment horizontal="right" vertical="center"/>
    </xf>
    <xf numFmtId="178" fontId="17" fillId="26" borderId="190" xfId="50" applyNumberFormat="1" applyFont="1" applyFill="1" applyBorder="1" applyAlignment="1">
      <alignment horizontal="right" vertical="center"/>
    </xf>
    <xf numFmtId="176" fontId="17" fillId="0" borderId="99" xfId="40" applyNumberFormat="1" applyFont="1" applyFill="1" applyBorder="1" applyAlignment="1">
      <alignment horizontal="center" vertical="center"/>
    </xf>
    <xf numFmtId="176" fontId="17" fillId="0" borderId="101" xfId="40" applyNumberFormat="1" applyFont="1" applyFill="1" applyBorder="1" applyAlignment="1">
      <alignment horizontal="center" vertical="center"/>
    </xf>
    <xf numFmtId="178" fontId="17" fillId="27" borderId="132" xfId="0" applyNumberFormat="1" applyFont="1" applyFill="1" applyBorder="1" applyAlignment="1">
      <alignment horizontal="right" vertical="center"/>
    </xf>
    <xf numFmtId="176" fontId="17" fillId="27" borderId="76" xfId="40" applyNumberFormat="1" applyFont="1" applyFill="1" applyBorder="1" applyAlignment="1">
      <alignment horizontal="center" vertical="center"/>
    </xf>
    <xf numFmtId="176" fontId="17" fillId="27" borderId="87" xfId="40" applyNumberFormat="1" applyFont="1" applyFill="1" applyBorder="1" applyAlignment="1">
      <alignment horizontal="center" vertical="center"/>
    </xf>
    <xf numFmtId="0" fontId="3" fillId="0" borderId="1" xfId="0" applyFont="1" applyFill="1" applyBorder="1" applyAlignment="1">
      <alignment horizontal="center" vertical="center"/>
    </xf>
    <xf numFmtId="176" fontId="17" fillId="27" borderId="109" xfId="40" applyNumberFormat="1" applyFont="1" applyFill="1" applyBorder="1" applyAlignment="1">
      <alignment horizontal="center" vertical="center"/>
    </xf>
    <xf numFmtId="176" fontId="17" fillId="27" borderId="78" xfId="40" applyNumberFormat="1" applyFont="1" applyFill="1" applyBorder="1" applyAlignment="1">
      <alignment horizontal="center" vertical="center"/>
    </xf>
    <xf numFmtId="0" fontId="3" fillId="28" borderId="0" xfId="0" applyFont="1" applyFill="1" applyAlignment="1">
      <alignment horizontal="center" vertical="center"/>
    </xf>
    <xf numFmtId="0" fontId="3" fillId="28" borderId="1" xfId="0" applyFont="1" applyFill="1" applyBorder="1" applyAlignment="1">
      <alignment horizontal="center" vertical="center"/>
    </xf>
    <xf numFmtId="0" fontId="3" fillId="28" borderId="23" xfId="0" applyFont="1" applyFill="1" applyBorder="1" applyAlignment="1">
      <alignment horizontal="center" vertical="center"/>
    </xf>
    <xf numFmtId="0" fontId="3" fillId="28" borderId="0" xfId="0" applyFont="1" applyFill="1" applyBorder="1" applyAlignment="1">
      <alignment horizontal="center" vertical="center"/>
    </xf>
    <xf numFmtId="178" fontId="17" fillId="28" borderId="1" xfId="50" applyNumberFormat="1" applyFont="1" applyFill="1" applyBorder="1" applyAlignment="1">
      <alignment horizontal="right" vertical="center"/>
    </xf>
    <xf numFmtId="0" fontId="3" fillId="28" borderId="0" xfId="0" applyFont="1" applyFill="1"/>
    <xf numFmtId="176" fontId="17" fillId="28" borderId="96" xfId="40" applyNumberFormat="1" applyFont="1" applyFill="1" applyBorder="1" applyAlignment="1">
      <alignment horizontal="right" vertical="center"/>
    </xf>
    <xf numFmtId="176" fontId="17" fillId="28" borderId="46" xfId="40" applyNumberFormat="1" applyFont="1" applyFill="1" applyBorder="1" applyAlignment="1">
      <alignment horizontal="right" vertical="center"/>
    </xf>
    <xf numFmtId="176" fontId="17" fillId="28" borderId="79" xfId="40" applyNumberFormat="1" applyFont="1" applyFill="1" applyBorder="1" applyAlignment="1">
      <alignment horizontal="center" vertical="center"/>
    </xf>
    <xf numFmtId="176" fontId="17" fillId="28" borderId="47" xfId="40" applyNumberFormat="1" applyFont="1" applyFill="1" applyBorder="1" applyAlignment="1">
      <alignment horizontal="center" vertical="center"/>
    </xf>
    <xf numFmtId="176" fontId="17" fillId="28" borderId="99" xfId="40" applyNumberFormat="1" applyFont="1" applyFill="1" applyBorder="1" applyAlignment="1">
      <alignment horizontal="center" vertical="center"/>
    </xf>
    <xf numFmtId="176" fontId="17" fillId="28" borderId="48" xfId="40" applyNumberFormat="1" applyFont="1" applyFill="1" applyBorder="1" applyAlignment="1">
      <alignment horizontal="center" vertical="center"/>
    </xf>
    <xf numFmtId="176" fontId="17" fillId="28" borderId="101" xfId="40" applyNumberFormat="1" applyFont="1" applyFill="1" applyBorder="1" applyAlignment="1">
      <alignment horizontal="center" vertical="center"/>
    </xf>
    <xf numFmtId="176" fontId="17" fillId="28" borderId="49" xfId="40" applyNumberFormat="1" applyFont="1" applyFill="1" applyBorder="1" applyAlignment="1">
      <alignment horizontal="center" vertical="center"/>
    </xf>
    <xf numFmtId="176" fontId="17" fillId="28" borderId="103" xfId="40" applyNumberFormat="1" applyFont="1" applyFill="1" applyBorder="1" applyAlignment="1">
      <alignment horizontal="center" vertical="center"/>
    </xf>
    <xf numFmtId="176" fontId="17" fillId="28" borderId="50" xfId="40" quotePrefix="1" applyNumberFormat="1" applyFont="1" applyFill="1" applyBorder="1" applyAlignment="1">
      <alignment horizontal="center" vertical="center"/>
    </xf>
    <xf numFmtId="176" fontId="17" fillId="26" borderId="0" xfId="40" applyNumberFormat="1" applyFont="1" applyFill="1" applyBorder="1" applyAlignment="1">
      <alignment horizontal="right" vertical="center"/>
    </xf>
    <xf numFmtId="0" fontId="3" fillId="25" borderId="17" xfId="0" applyFont="1" applyFill="1" applyBorder="1" applyAlignment="1">
      <alignment horizontal="left" vertical="center"/>
    </xf>
    <xf numFmtId="0" fontId="3" fillId="25" borderId="15" xfId="0" applyFont="1" applyFill="1" applyBorder="1" applyAlignment="1">
      <alignment horizontal="left" vertical="center"/>
    </xf>
    <xf numFmtId="0" fontId="3" fillId="25" borderId="16" xfId="0" applyFont="1" applyFill="1" applyBorder="1" applyAlignment="1">
      <alignment horizontal="left" vertical="center"/>
    </xf>
    <xf numFmtId="0" fontId="5" fillId="26" borderId="51" xfId="0" applyFont="1" applyFill="1" applyBorder="1" applyAlignment="1">
      <alignment horizontal="center" vertical="center"/>
    </xf>
    <xf numFmtId="9" fontId="5" fillId="26" borderId="51" xfId="0" applyNumberFormat="1" applyFont="1" applyFill="1" applyBorder="1" applyAlignment="1">
      <alignment horizontal="center" vertical="center"/>
    </xf>
    <xf numFmtId="176" fontId="17" fillId="26" borderId="122" xfId="40" applyNumberFormat="1" applyFont="1" applyFill="1" applyBorder="1" applyAlignment="1">
      <alignment horizontal="right" vertical="center"/>
    </xf>
    <xf numFmtId="0" fontId="19" fillId="26" borderId="74" xfId="0" applyFont="1" applyFill="1" applyBorder="1" applyAlignment="1">
      <alignment horizontal="center" vertical="center"/>
    </xf>
    <xf numFmtId="178" fontId="17" fillId="27" borderId="81" xfId="50" applyNumberFormat="1" applyFont="1" applyFill="1" applyBorder="1" applyAlignment="1">
      <alignment horizontal="right" vertical="center"/>
    </xf>
    <xf numFmtId="178" fontId="17" fillId="27" borderId="114" xfId="50" applyNumberFormat="1" applyFont="1" applyFill="1" applyBorder="1" applyAlignment="1">
      <alignment horizontal="right" vertical="center"/>
    </xf>
    <xf numFmtId="178" fontId="17" fillId="27" borderId="83" xfId="50" applyNumberFormat="1" applyFont="1" applyFill="1" applyBorder="1" applyAlignment="1">
      <alignment horizontal="right" vertical="center"/>
    </xf>
    <xf numFmtId="178" fontId="17" fillId="27" borderId="116" xfId="50" applyNumberFormat="1" applyFont="1" applyFill="1" applyBorder="1" applyAlignment="1">
      <alignment horizontal="right" vertical="center"/>
    </xf>
    <xf numFmtId="178" fontId="17" fillId="27" borderId="120" xfId="50" applyNumberFormat="1" applyFont="1" applyFill="1" applyBorder="1" applyAlignment="1">
      <alignment horizontal="right" vertical="center"/>
    </xf>
    <xf numFmtId="178" fontId="17" fillId="27" borderId="54" xfId="50" applyNumberFormat="1" applyFont="1" applyFill="1" applyBorder="1" applyAlignment="1">
      <alignment horizontal="right" vertical="center"/>
    </xf>
    <xf numFmtId="178" fontId="17" fillId="27" borderId="123" xfId="50" applyNumberFormat="1" applyFont="1" applyFill="1" applyBorder="1" applyAlignment="1">
      <alignment horizontal="right" vertical="center"/>
    </xf>
    <xf numFmtId="178" fontId="17" fillId="27" borderId="122" xfId="50" applyNumberFormat="1" applyFont="1" applyFill="1" applyBorder="1" applyAlignment="1">
      <alignment horizontal="right" vertical="center"/>
    </xf>
    <xf numFmtId="178" fontId="17" fillId="27" borderId="121" xfId="50" applyNumberFormat="1" applyFont="1" applyFill="1" applyBorder="1" applyAlignment="1">
      <alignment horizontal="right" vertical="center"/>
    </xf>
    <xf numFmtId="178" fontId="17" fillId="27" borderId="22" xfId="50" applyNumberFormat="1" applyFont="1" applyFill="1" applyBorder="1" applyAlignment="1">
      <alignment horizontal="right" vertical="center"/>
    </xf>
    <xf numFmtId="9" fontId="17" fillId="27" borderId="81" xfId="40" applyFont="1" applyFill="1" applyBorder="1" applyAlignment="1">
      <alignment horizontal="right" vertical="center"/>
    </xf>
    <xf numFmtId="9" fontId="17" fillId="27" borderId="114" xfId="40" applyFont="1" applyFill="1" applyBorder="1" applyAlignment="1">
      <alignment horizontal="right" vertical="center"/>
    </xf>
    <xf numFmtId="9" fontId="17" fillId="27" borderId="63" xfId="40" applyFont="1" applyFill="1" applyBorder="1" applyAlignment="1">
      <alignment horizontal="right" vertical="center"/>
    </xf>
    <xf numFmtId="9" fontId="17" fillId="27" borderId="14" xfId="40" applyFont="1" applyFill="1" applyBorder="1" applyAlignment="1">
      <alignment horizontal="right" vertical="center"/>
    </xf>
    <xf numFmtId="9" fontId="17" fillId="27" borderId="83" xfId="40" applyFont="1" applyFill="1" applyBorder="1" applyAlignment="1">
      <alignment horizontal="right" vertical="center"/>
    </xf>
    <xf numFmtId="9" fontId="17" fillId="27" borderId="67" xfId="40" applyFont="1" applyFill="1" applyBorder="1" applyAlignment="1">
      <alignment horizontal="right" vertical="center"/>
    </xf>
    <xf numFmtId="9" fontId="17" fillId="27" borderId="2" xfId="40" applyFont="1" applyFill="1" applyBorder="1" applyAlignment="1">
      <alignment horizontal="right" vertical="center"/>
    </xf>
    <xf numFmtId="9" fontId="17" fillId="27" borderId="15" xfId="40" applyFont="1" applyFill="1" applyBorder="1" applyAlignment="1">
      <alignment horizontal="right" vertical="center"/>
    </xf>
    <xf numFmtId="9" fontId="17" fillId="27" borderId="65" xfId="40" applyFont="1" applyFill="1" applyBorder="1" applyAlignment="1">
      <alignment horizontal="right" vertical="center"/>
    </xf>
    <xf numFmtId="9" fontId="17" fillId="27" borderId="116" xfId="40" applyFont="1" applyFill="1" applyBorder="1" applyAlignment="1">
      <alignment horizontal="right" vertical="center"/>
    </xf>
    <xf numFmtId="9" fontId="17" fillId="27" borderId="72" xfId="40" applyFont="1" applyFill="1" applyBorder="1" applyAlignment="1">
      <alignment horizontal="right" vertical="center"/>
    </xf>
    <xf numFmtId="9" fontId="17" fillId="27" borderId="70" xfId="40" applyFont="1" applyFill="1" applyBorder="1" applyAlignment="1">
      <alignment horizontal="right" vertical="center"/>
    </xf>
    <xf numFmtId="9" fontId="17" fillId="27" borderId="62" xfId="40" applyFont="1" applyFill="1" applyBorder="1" applyAlignment="1">
      <alignment horizontal="right" vertical="center"/>
    </xf>
    <xf numFmtId="9" fontId="17" fillId="27" borderId="87" xfId="40" applyFont="1" applyFill="1" applyBorder="1" applyAlignment="1">
      <alignment horizontal="right" vertical="center"/>
    </xf>
    <xf numFmtId="9" fontId="17" fillId="27" borderId="76" xfId="40" applyFont="1" applyFill="1" applyBorder="1" applyAlignment="1">
      <alignment horizontal="right" vertical="center"/>
    </xf>
    <xf numFmtId="9" fontId="17" fillId="27" borderId="86" xfId="40" applyFont="1" applyFill="1" applyBorder="1" applyAlignment="1">
      <alignment horizontal="right" vertical="center"/>
    </xf>
    <xf numFmtId="0" fontId="7" fillId="29" borderId="110" xfId="0" applyFont="1" applyFill="1" applyBorder="1" applyAlignment="1">
      <alignment horizontal="center" vertical="center"/>
    </xf>
    <xf numFmtId="176" fontId="3" fillId="29" borderId="64" xfId="40" applyNumberFormat="1" applyFont="1" applyFill="1" applyBorder="1" applyAlignment="1">
      <alignment horizontal="center" vertical="center"/>
    </xf>
    <xf numFmtId="176" fontId="3" fillId="29" borderId="59" xfId="40" applyNumberFormat="1" applyFont="1" applyFill="1" applyBorder="1" applyAlignment="1">
      <alignment horizontal="center" vertical="center"/>
    </xf>
    <xf numFmtId="176" fontId="3" fillId="29" borderId="68" xfId="40" quotePrefix="1" applyNumberFormat="1" applyFont="1" applyFill="1" applyBorder="1" applyAlignment="1">
      <alignment horizontal="center" vertical="center"/>
    </xf>
    <xf numFmtId="176" fontId="3" fillId="29" borderId="74" xfId="40" applyNumberFormat="1" applyFont="1" applyFill="1" applyBorder="1" applyAlignment="1">
      <alignment horizontal="center" vertical="center"/>
    </xf>
    <xf numFmtId="176" fontId="20" fillId="29" borderId="122" xfId="40" applyNumberFormat="1" applyFont="1" applyFill="1" applyBorder="1" applyAlignment="1">
      <alignment horizontal="center" vertical="center" wrapText="1"/>
    </xf>
    <xf numFmtId="0" fontId="3" fillId="0" borderId="22" xfId="0" applyFont="1" applyBorder="1"/>
    <xf numFmtId="9" fontId="17" fillId="27" borderId="52" xfId="40" applyFont="1" applyFill="1" applyBorder="1" applyAlignment="1">
      <alignment horizontal="right" vertical="center"/>
    </xf>
    <xf numFmtId="9" fontId="17" fillId="27" borderId="154" xfId="40" applyFont="1" applyFill="1" applyBorder="1" applyAlignment="1">
      <alignment horizontal="right" vertical="center"/>
    </xf>
    <xf numFmtId="9" fontId="17" fillId="27" borderId="133" xfId="40" applyFont="1" applyFill="1" applyBorder="1" applyAlignment="1">
      <alignment horizontal="right" vertical="center"/>
    </xf>
    <xf numFmtId="9" fontId="17" fillId="27" borderId="96" xfId="40" applyFont="1" applyFill="1" applyBorder="1" applyAlignment="1">
      <alignment horizontal="right" vertical="center"/>
    </xf>
    <xf numFmtId="9" fontId="17" fillId="27" borderId="13" xfId="40" applyFont="1" applyFill="1" applyBorder="1" applyAlignment="1">
      <alignment horizontal="right" vertical="center"/>
    </xf>
    <xf numFmtId="9" fontId="17" fillId="27" borderId="118" xfId="40" applyFont="1" applyFill="1" applyBorder="1" applyAlignment="1">
      <alignment horizontal="right" vertical="center"/>
    </xf>
    <xf numFmtId="9" fontId="17" fillId="27" borderId="98" xfId="40" applyFont="1" applyFill="1" applyBorder="1" applyAlignment="1">
      <alignment horizontal="right" vertical="center"/>
    </xf>
    <xf numFmtId="9" fontId="17" fillId="27" borderId="79" xfId="40" applyFont="1" applyFill="1" applyBorder="1" applyAlignment="1">
      <alignment horizontal="right" vertical="center"/>
    </xf>
    <xf numFmtId="9" fontId="17" fillId="27" borderId="17" xfId="40" applyFont="1" applyFill="1" applyBorder="1" applyAlignment="1">
      <alignment horizontal="right" vertical="center"/>
    </xf>
    <xf numFmtId="9" fontId="17" fillId="27" borderId="155" xfId="40" applyFont="1" applyFill="1" applyBorder="1" applyAlignment="1">
      <alignment horizontal="right" vertical="center"/>
    </xf>
    <xf numFmtId="9" fontId="17" fillId="27" borderId="100" xfId="40" applyFont="1" applyFill="1" applyBorder="1" applyAlignment="1">
      <alignment horizontal="right" vertical="center"/>
    </xf>
    <xf numFmtId="9" fontId="17" fillId="27" borderId="99" xfId="40" applyFont="1" applyFill="1" applyBorder="1" applyAlignment="1">
      <alignment horizontal="right" vertical="center"/>
    </xf>
    <xf numFmtId="9" fontId="17" fillId="27" borderId="45" xfId="40" applyFont="1" applyFill="1" applyBorder="1" applyAlignment="1">
      <alignment horizontal="right" vertical="center"/>
    </xf>
    <xf numFmtId="9" fontId="17" fillId="27" borderId="112" xfId="40" applyFont="1" applyFill="1" applyBorder="1" applyAlignment="1">
      <alignment horizontal="right" vertical="center"/>
    </xf>
    <xf numFmtId="9" fontId="17" fillId="27" borderId="102" xfId="40" applyFont="1" applyFill="1" applyBorder="1" applyAlignment="1">
      <alignment horizontal="right" vertical="center"/>
    </xf>
    <xf numFmtId="9" fontId="17" fillId="27" borderId="101" xfId="40" applyFont="1" applyFill="1" applyBorder="1" applyAlignment="1">
      <alignment horizontal="right" vertical="center"/>
    </xf>
    <xf numFmtId="9" fontId="17" fillId="27" borderId="34" xfId="40" applyFont="1" applyFill="1" applyBorder="1" applyAlignment="1">
      <alignment horizontal="right" vertical="center"/>
    </xf>
    <xf numFmtId="9" fontId="17" fillId="27" borderId="188" xfId="40" applyFont="1" applyFill="1" applyBorder="1" applyAlignment="1">
      <alignment horizontal="right" vertical="center"/>
    </xf>
    <xf numFmtId="9" fontId="17" fillId="27" borderId="152" xfId="40" applyFont="1" applyFill="1" applyBorder="1" applyAlignment="1">
      <alignment horizontal="right" vertical="center"/>
    </xf>
    <xf numFmtId="9" fontId="17" fillId="27" borderId="160" xfId="40" applyFont="1" applyFill="1" applyBorder="1" applyAlignment="1">
      <alignment horizontal="right" vertical="center"/>
    </xf>
    <xf numFmtId="9" fontId="17" fillId="27" borderId="135" xfId="40" applyFont="1" applyFill="1" applyBorder="1" applyAlignment="1">
      <alignment horizontal="right" vertical="center"/>
    </xf>
    <xf numFmtId="178" fontId="17" fillId="27" borderId="130" xfId="50" applyNumberFormat="1" applyFont="1" applyFill="1" applyBorder="1" applyAlignment="1">
      <alignment horizontal="right" vertical="center"/>
    </xf>
    <xf numFmtId="178" fontId="17" fillId="27" borderId="97" xfId="50" applyNumberFormat="1" applyFont="1" applyFill="1" applyBorder="1" applyAlignment="1">
      <alignment horizontal="right" vertical="center"/>
    </xf>
    <xf numFmtId="178" fontId="17" fillId="27" borderId="107" xfId="50" applyNumberFormat="1" applyFont="1" applyFill="1" applyBorder="1" applyAlignment="1">
      <alignment horizontal="right" vertical="center"/>
    </xf>
    <xf numFmtId="178" fontId="17" fillId="27" borderId="46" xfId="50" applyNumberFormat="1" applyFont="1" applyFill="1" applyBorder="1" applyAlignment="1">
      <alignment horizontal="right" vertical="center"/>
    </xf>
    <xf numFmtId="178" fontId="17" fillId="27" borderId="39" xfId="50" applyNumberFormat="1" applyFont="1" applyFill="1" applyBorder="1" applyAlignment="1">
      <alignment horizontal="right" vertical="center"/>
    </xf>
    <xf numFmtId="178" fontId="17" fillId="27" borderId="113" xfId="50" applyNumberFormat="1" applyFont="1" applyFill="1" applyBorder="1" applyAlignment="1">
      <alignment horizontal="right" vertical="center"/>
    </xf>
    <xf numFmtId="178" fontId="17" fillId="27" borderId="40" xfId="50" applyNumberFormat="1" applyFont="1" applyFill="1" applyBorder="1" applyAlignment="1">
      <alignment horizontal="right" vertical="center"/>
    </xf>
    <xf numFmtId="178" fontId="17" fillId="27" borderId="124" xfId="50" applyNumberFormat="1" applyFont="1" applyFill="1" applyBorder="1" applyAlignment="1">
      <alignment horizontal="right" vertical="center"/>
    </xf>
    <xf numFmtId="178" fontId="17" fillId="27" borderId="42" xfId="50" applyNumberFormat="1" applyFont="1" applyFill="1" applyBorder="1" applyAlignment="1">
      <alignment horizontal="right" vertical="center"/>
    </xf>
    <xf numFmtId="178" fontId="17" fillId="27" borderId="125" xfId="50" applyNumberFormat="1" applyFont="1" applyFill="1" applyBorder="1" applyAlignment="1">
      <alignment horizontal="right" vertical="center"/>
    </xf>
    <xf numFmtId="178" fontId="17" fillId="27" borderId="126" xfId="50" applyNumberFormat="1" applyFont="1" applyFill="1" applyBorder="1" applyAlignment="1">
      <alignment horizontal="right" vertical="center"/>
    </xf>
    <xf numFmtId="178" fontId="17" fillId="27" borderId="105" xfId="50" applyNumberFormat="1" applyFont="1" applyFill="1" applyBorder="1" applyAlignment="1">
      <alignment horizontal="right" vertical="center"/>
    </xf>
    <xf numFmtId="178" fontId="17" fillId="27" borderId="128" xfId="50" applyNumberFormat="1" applyFont="1" applyFill="1" applyBorder="1" applyAlignment="1">
      <alignment horizontal="right" vertical="center"/>
    </xf>
    <xf numFmtId="178" fontId="17" fillId="27" borderId="150" xfId="50" applyNumberFormat="1" applyFont="1" applyFill="1" applyBorder="1" applyAlignment="1">
      <alignment horizontal="right" vertical="center"/>
    </xf>
    <xf numFmtId="178" fontId="17" fillId="27" borderId="129" xfId="50" applyNumberFormat="1" applyFont="1" applyFill="1" applyBorder="1" applyAlignment="1">
      <alignment horizontal="right" vertical="center"/>
    </xf>
    <xf numFmtId="176" fontId="17" fillId="0" borderId="107" xfId="40" applyNumberFormat="1" applyFont="1" applyFill="1" applyBorder="1" applyAlignment="1">
      <alignment horizontal="right" vertical="center"/>
    </xf>
    <xf numFmtId="176" fontId="17" fillId="0" borderId="103" xfId="40" quotePrefix="1" applyNumberFormat="1" applyFont="1" applyFill="1" applyBorder="1" applyAlignment="1">
      <alignment horizontal="right" vertical="center"/>
    </xf>
    <xf numFmtId="0" fontId="3" fillId="29" borderId="117" xfId="0" applyFont="1" applyFill="1" applyBorder="1" applyAlignment="1">
      <alignment horizontal="center" vertical="center"/>
    </xf>
    <xf numFmtId="176" fontId="17" fillId="26" borderId="50" xfId="40" applyNumberFormat="1" applyFont="1" applyFill="1" applyBorder="1" applyAlignment="1">
      <alignment horizontal="right" vertical="center"/>
    </xf>
    <xf numFmtId="9" fontId="17" fillId="26" borderId="95" xfId="40" applyFont="1" applyFill="1" applyBorder="1" applyAlignment="1">
      <alignment horizontal="right" vertical="center"/>
    </xf>
    <xf numFmtId="178" fontId="17" fillId="27" borderId="30" xfId="0" applyNumberFormat="1" applyFont="1" applyFill="1" applyBorder="1" applyAlignment="1">
      <alignment horizontal="right" vertical="center"/>
    </xf>
    <xf numFmtId="178" fontId="17" fillId="27" borderId="81" xfId="0" applyNumberFormat="1" applyFont="1" applyFill="1" applyBorder="1" applyAlignment="1">
      <alignment horizontal="right" vertical="center"/>
    </xf>
    <xf numFmtId="178" fontId="17" fillId="27" borderId="114" xfId="0" applyNumberFormat="1" applyFont="1" applyFill="1" applyBorder="1" applyAlignment="1">
      <alignment horizontal="right" vertical="center"/>
    </xf>
    <xf numFmtId="178" fontId="17" fillId="27" borderId="63" xfId="0" applyNumberFormat="1" applyFont="1" applyFill="1" applyBorder="1" applyAlignment="1">
      <alignment horizontal="right" vertical="center"/>
    </xf>
    <xf numFmtId="178" fontId="17" fillId="27" borderId="59" xfId="0" applyNumberFormat="1" applyFont="1" applyFill="1" applyBorder="1" applyAlignment="1">
      <alignment horizontal="right" vertical="center"/>
    </xf>
    <xf numFmtId="178" fontId="17" fillId="27" borderId="26" xfId="0" applyNumberFormat="1" applyFont="1" applyFill="1" applyBorder="1" applyAlignment="1">
      <alignment horizontal="right" vertical="center"/>
    </xf>
    <xf numFmtId="178" fontId="17" fillId="27" borderId="83" xfId="0" applyNumberFormat="1" applyFont="1" applyFill="1" applyBorder="1" applyAlignment="1">
      <alignment horizontal="right" vertical="center"/>
    </xf>
    <xf numFmtId="178" fontId="17" fillId="27" borderId="67" xfId="0" applyNumberFormat="1" applyFont="1" applyFill="1" applyBorder="1" applyAlignment="1">
      <alignment horizontal="right" vertical="center"/>
    </xf>
    <xf numFmtId="178" fontId="17" fillId="27" borderId="2" xfId="0" applyNumberFormat="1" applyFont="1" applyFill="1" applyBorder="1" applyAlignment="1">
      <alignment horizontal="right" vertical="center"/>
    </xf>
    <xf numFmtId="178" fontId="17" fillId="27" borderId="68" xfId="0" applyNumberFormat="1" applyFont="1" applyFill="1" applyBorder="1" applyAlignment="1">
      <alignment horizontal="right" vertical="center"/>
    </xf>
    <xf numFmtId="178" fontId="17" fillId="27" borderId="65" xfId="0" applyNumberFormat="1" applyFont="1" applyFill="1" applyBorder="1" applyAlignment="1">
      <alignment horizontal="right" vertical="center"/>
    </xf>
    <xf numFmtId="178" fontId="17" fillId="27" borderId="120" xfId="0" applyNumberFormat="1" applyFont="1" applyFill="1" applyBorder="1" applyAlignment="1">
      <alignment horizontal="right" vertical="center"/>
    </xf>
    <xf numFmtId="178" fontId="17" fillId="27" borderId="54" xfId="0" applyNumberFormat="1" applyFont="1" applyFill="1" applyBorder="1" applyAlignment="1">
      <alignment horizontal="right" vertical="center"/>
    </xf>
    <xf numFmtId="178" fontId="17" fillId="27" borderId="123" xfId="0" applyNumberFormat="1" applyFont="1" applyFill="1" applyBorder="1" applyAlignment="1">
      <alignment horizontal="right" vertical="center"/>
    </xf>
    <xf numFmtId="178" fontId="17" fillId="27" borderId="106" xfId="0" applyNumberFormat="1" applyFont="1" applyFill="1" applyBorder="1" applyAlignment="1">
      <alignment horizontal="right" vertical="center"/>
    </xf>
    <xf numFmtId="178" fontId="17" fillId="27" borderId="75" xfId="0" applyNumberFormat="1" applyFont="1" applyFill="1" applyBorder="1" applyAlignment="1">
      <alignment horizontal="right" vertical="center"/>
    </xf>
    <xf numFmtId="178" fontId="17" fillId="27" borderId="22" xfId="0" applyNumberFormat="1" applyFont="1" applyFill="1" applyBorder="1" applyAlignment="1">
      <alignment horizontal="right" vertical="center"/>
    </xf>
    <xf numFmtId="0" fontId="3" fillId="29" borderId="110" xfId="0" applyFont="1" applyFill="1" applyBorder="1" applyAlignment="1">
      <alignment horizontal="center" vertical="center"/>
    </xf>
    <xf numFmtId="176" fontId="17" fillId="0" borderId="165" xfId="40" applyNumberFormat="1" applyFont="1" applyFill="1" applyBorder="1" applyAlignment="1">
      <alignment horizontal="right" vertical="center"/>
    </xf>
    <xf numFmtId="176" fontId="17" fillId="0" borderId="166" xfId="40" applyNumberFormat="1" applyFont="1" applyFill="1" applyBorder="1" applyAlignment="1">
      <alignment horizontal="center" vertical="center"/>
    </xf>
    <xf numFmtId="0" fontId="5" fillId="27" borderId="120" xfId="0" applyFont="1" applyFill="1" applyBorder="1" applyAlignment="1">
      <alignment horizontal="center" vertical="center"/>
    </xf>
    <xf numFmtId="0" fontId="5" fillId="27" borderId="23" xfId="0" applyFont="1" applyFill="1" applyBorder="1" applyAlignment="1">
      <alignment horizontal="center" vertical="center"/>
    </xf>
    <xf numFmtId="178" fontId="17" fillId="27" borderId="162" xfId="50" applyNumberFormat="1" applyFont="1" applyFill="1" applyBorder="1" applyAlignment="1">
      <alignment horizontal="right" vertical="center"/>
    </xf>
    <xf numFmtId="178" fontId="17" fillId="27" borderId="148" xfId="50" applyNumberFormat="1" applyFont="1" applyFill="1" applyBorder="1" applyAlignment="1">
      <alignment horizontal="right" vertical="center"/>
    </xf>
    <xf numFmtId="178" fontId="17" fillId="27" borderId="149" xfId="50" applyNumberFormat="1" applyFont="1" applyFill="1" applyBorder="1" applyAlignment="1">
      <alignment horizontal="right" vertical="center"/>
    </xf>
    <xf numFmtId="178" fontId="17" fillId="27" borderId="163" xfId="50" applyNumberFormat="1" applyFont="1" applyFill="1" applyBorder="1" applyAlignment="1">
      <alignment horizontal="right" vertical="center"/>
    </xf>
    <xf numFmtId="178" fontId="17" fillId="27" borderId="164" xfId="50" applyNumberFormat="1" applyFont="1" applyFill="1" applyBorder="1" applyAlignment="1">
      <alignment horizontal="right" vertical="center"/>
    </xf>
    <xf numFmtId="0" fontId="3" fillId="29" borderId="190" xfId="40" applyNumberFormat="1" applyFont="1" applyFill="1" applyBorder="1" applyAlignment="1">
      <alignment horizontal="right" vertical="center"/>
    </xf>
    <xf numFmtId="0" fontId="20" fillId="29" borderId="163" xfId="40" quotePrefix="1" applyNumberFormat="1" applyFont="1" applyFill="1" applyBorder="1" applyAlignment="1">
      <alignment horizontal="left" vertical="center"/>
    </xf>
    <xf numFmtId="221" fontId="17" fillId="27" borderId="70" xfId="0" applyNumberFormat="1" applyFont="1" applyFill="1" applyBorder="1" applyAlignment="1">
      <alignment horizontal="right" vertical="center"/>
    </xf>
    <xf numFmtId="221" fontId="17" fillId="27" borderId="123" xfId="0" applyNumberFormat="1" applyFont="1" applyFill="1" applyBorder="1" applyAlignment="1">
      <alignment horizontal="right" vertical="center"/>
    </xf>
    <xf numFmtId="221" fontId="17" fillId="27" borderId="22" xfId="0" applyNumberFormat="1" applyFont="1" applyFill="1" applyBorder="1" applyAlignment="1">
      <alignment horizontal="right" vertical="center"/>
    </xf>
    <xf numFmtId="178" fontId="17" fillId="27" borderId="70" xfId="0" applyNumberFormat="1" applyFont="1" applyFill="1" applyBorder="1" applyAlignment="1">
      <alignment horizontal="right" vertical="center"/>
    </xf>
    <xf numFmtId="9" fontId="17" fillId="27" borderId="0" xfId="40" applyFont="1" applyFill="1" applyBorder="1" applyAlignment="1">
      <alignment horizontal="right" vertical="center"/>
    </xf>
    <xf numFmtId="221" fontId="17" fillId="0" borderId="138" xfId="0" applyNumberFormat="1" applyFont="1" applyFill="1" applyBorder="1" applyAlignment="1">
      <alignment horizontal="right" vertical="center"/>
    </xf>
    <xf numFmtId="221" fontId="17" fillId="0" borderId="141" xfId="0" applyNumberFormat="1" applyFont="1" applyFill="1" applyBorder="1" applyAlignment="1">
      <alignment horizontal="right" vertical="center"/>
    </xf>
    <xf numFmtId="221" fontId="17" fillId="0" borderId="111" xfId="0" applyNumberFormat="1" applyFont="1" applyFill="1" applyBorder="1" applyAlignment="1">
      <alignment horizontal="right" vertical="center"/>
    </xf>
    <xf numFmtId="221" fontId="17" fillId="0" borderId="53" xfId="0" applyNumberFormat="1" applyFont="1" applyFill="1" applyBorder="1" applyAlignment="1">
      <alignment horizontal="right" vertical="center"/>
    </xf>
    <xf numFmtId="178" fontId="17" fillId="0" borderId="138" xfId="0" applyNumberFormat="1" applyFont="1" applyFill="1" applyBorder="1" applyAlignment="1">
      <alignment horizontal="right" vertical="center"/>
    </xf>
    <xf numFmtId="178" fontId="17" fillId="0" borderId="141" xfId="0" applyNumberFormat="1" applyFont="1" applyFill="1" applyBorder="1" applyAlignment="1">
      <alignment horizontal="right" vertical="center"/>
    </xf>
    <xf numFmtId="178" fontId="17" fillId="0" borderId="111" xfId="0" applyNumberFormat="1" applyFont="1" applyFill="1" applyBorder="1" applyAlignment="1">
      <alignment horizontal="right" vertical="center"/>
    </xf>
    <xf numFmtId="178" fontId="17" fillId="0" borderId="53" xfId="0" applyNumberFormat="1" applyFont="1" applyFill="1" applyBorder="1" applyAlignment="1">
      <alignment horizontal="right" vertical="center"/>
    </xf>
    <xf numFmtId="178" fontId="17" fillId="0" borderId="131" xfId="0" applyNumberFormat="1" applyFont="1" applyFill="1" applyBorder="1" applyAlignment="1">
      <alignment horizontal="right" vertical="center"/>
    </xf>
    <xf numFmtId="0" fontId="3" fillId="0" borderId="0" xfId="0" applyFont="1" applyFill="1" applyAlignment="1">
      <alignment wrapText="1"/>
    </xf>
    <xf numFmtId="221" fontId="17" fillId="27" borderId="114" xfId="0" applyNumberFormat="1" applyFont="1" applyFill="1" applyBorder="1" applyAlignment="1">
      <alignment horizontal="right" vertical="center"/>
    </xf>
    <xf numFmtId="221" fontId="17" fillId="27" borderId="67" xfId="0" applyNumberFormat="1" applyFont="1" applyFill="1" applyBorder="1" applyAlignment="1">
      <alignment horizontal="right" vertical="center"/>
    </xf>
    <xf numFmtId="9" fontId="17" fillId="27" borderId="167" xfId="40" applyNumberFormat="1" applyFont="1" applyFill="1" applyBorder="1" applyAlignment="1">
      <alignment horizontal="right" vertical="center"/>
    </xf>
    <xf numFmtId="9" fontId="17" fillId="27" borderId="84" xfId="40" applyNumberFormat="1" applyFont="1" applyFill="1" applyBorder="1" applyAlignment="1">
      <alignment horizontal="right" vertical="center"/>
    </xf>
    <xf numFmtId="9" fontId="17" fillId="27" borderId="151" xfId="40" applyNumberFormat="1" applyFont="1" applyFill="1" applyBorder="1" applyAlignment="1">
      <alignment horizontal="right" vertical="center"/>
    </xf>
    <xf numFmtId="9" fontId="17" fillId="27" borderId="74" xfId="40" applyFont="1" applyFill="1" applyBorder="1" applyAlignment="1">
      <alignment horizontal="right" vertical="center"/>
    </xf>
    <xf numFmtId="9" fontId="17" fillId="27" borderId="110" xfId="40" applyFont="1" applyFill="1" applyBorder="1" applyAlignment="1">
      <alignment horizontal="right" vertical="center"/>
    </xf>
    <xf numFmtId="0" fontId="3" fillId="0" borderId="0" xfId="0" applyFont="1" applyFill="1" applyAlignment="1">
      <alignment horizontal="right" vertical="center"/>
    </xf>
    <xf numFmtId="9" fontId="17" fillId="0" borderId="82" xfId="40" applyFont="1" applyFill="1" applyBorder="1" applyAlignment="1">
      <alignment horizontal="right" vertical="center"/>
    </xf>
    <xf numFmtId="9" fontId="17" fillId="0" borderId="143" xfId="40" applyFont="1" applyFill="1" applyBorder="1" applyAlignment="1">
      <alignment horizontal="right" vertical="center"/>
    </xf>
    <xf numFmtId="9" fontId="17" fillId="0" borderId="95" xfId="40" applyFont="1" applyFill="1" applyBorder="1" applyAlignment="1">
      <alignment horizontal="right" vertical="center"/>
    </xf>
    <xf numFmtId="9" fontId="17" fillId="0" borderId="84" xfId="40" applyFont="1" applyFill="1" applyBorder="1" applyAlignment="1">
      <alignment horizontal="right" vertical="center"/>
    </xf>
    <xf numFmtId="9" fontId="17" fillId="0" borderId="122" xfId="40" applyFont="1" applyFill="1" applyBorder="1" applyAlignment="1">
      <alignment horizontal="right" vertical="center"/>
    </xf>
    <xf numFmtId="9" fontId="17" fillId="0" borderId="167" xfId="40" applyFont="1" applyFill="1" applyBorder="1" applyAlignment="1">
      <alignment horizontal="right" vertical="center"/>
    </xf>
    <xf numFmtId="9" fontId="17" fillId="27" borderId="23" xfId="40" applyFont="1" applyFill="1" applyBorder="1" applyAlignment="1">
      <alignment horizontal="right" vertical="center"/>
    </xf>
    <xf numFmtId="9" fontId="17" fillId="27" borderId="115" xfId="40" applyFont="1" applyFill="1" applyBorder="1" applyAlignment="1">
      <alignment horizontal="right" vertical="center"/>
    </xf>
    <xf numFmtId="9" fontId="17" fillId="27" borderId="97" xfId="40" applyFont="1" applyFill="1" applyBorder="1" applyAlignment="1">
      <alignment horizontal="right" vertical="center"/>
    </xf>
    <xf numFmtId="9" fontId="17" fillId="27" borderId="25" xfId="40" applyFont="1" applyFill="1" applyBorder="1" applyAlignment="1">
      <alignment horizontal="right" vertical="center"/>
    </xf>
    <xf numFmtId="9" fontId="17" fillId="27" borderId="40" xfId="40" applyFont="1" applyFill="1" applyBorder="1" applyAlignment="1">
      <alignment horizontal="right" vertical="center"/>
    </xf>
    <xf numFmtId="9" fontId="17" fillId="27" borderId="42" xfId="40" applyFont="1" applyFill="1" applyBorder="1" applyAlignment="1">
      <alignment horizontal="right" vertical="center"/>
    </xf>
    <xf numFmtId="9" fontId="17" fillId="27" borderId="37" xfId="40" applyFont="1" applyFill="1" applyBorder="1" applyAlignment="1">
      <alignment horizontal="right" vertical="center"/>
    </xf>
    <xf numFmtId="9" fontId="17" fillId="27" borderId="105" xfId="40" applyFont="1" applyFill="1" applyBorder="1" applyAlignment="1">
      <alignment horizontal="right" vertical="center"/>
    </xf>
    <xf numFmtId="9" fontId="17" fillId="27" borderId="103" xfId="40" applyFont="1" applyFill="1" applyBorder="1" applyAlignment="1">
      <alignment horizontal="right" vertical="center"/>
    </xf>
    <xf numFmtId="9" fontId="17" fillId="27" borderId="104" xfId="40" applyFont="1" applyFill="1" applyBorder="1" applyAlignment="1">
      <alignment horizontal="right" vertical="center"/>
    </xf>
    <xf numFmtId="9" fontId="17" fillId="27" borderId="50" xfId="40" applyFont="1" applyFill="1" applyBorder="1" applyAlignment="1">
      <alignment horizontal="right" vertical="center"/>
    </xf>
    <xf numFmtId="9" fontId="17" fillId="27" borderId="36" xfId="40" applyFont="1" applyFill="1" applyBorder="1" applyAlignment="1">
      <alignment horizontal="right" vertical="center"/>
    </xf>
    <xf numFmtId="9" fontId="17" fillId="27" borderId="39" xfId="40" applyFont="1" applyFill="1" applyBorder="1" applyAlignment="1">
      <alignment horizontal="right" vertical="center"/>
    </xf>
    <xf numFmtId="9" fontId="17" fillId="27" borderId="107" xfId="40" applyFont="1" applyFill="1" applyBorder="1" applyAlignment="1">
      <alignment horizontal="right" vertical="center"/>
    </xf>
    <xf numFmtId="9" fontId="17" fillId="27" borderId="44" xfId="40" applyFont="1" applyFill="1" applyBorder="1" applyAlignment="1">
      <alignment horizontal="right" vertical="center"/>
    </xf>
    <xf numFmtId="9" fontId="17" fillId="27" borderId="0" xfId="40" applyFont="1" applyFill="1" applyBorder="1" applyAlignment="1">
      <alignment horizontal="center" vertical="center"/>
    </xf>
    <xf numFmtId="9" fontId="17" fillId="27" borderId="40" xfId="40" applyFont="1" applyFill="1" applyBorder="1" applyAlignment="1">
      <alignment horizontal="center" vertical="center"/>
    </xf>
    <xf numFmtId="9" fontId="17" fillId="27" borderId="42" xfId="40" applyFont="1" applyFill="1" applyBorder="1" applyAlignment="1">
      <alignment horizontal="center" vertical="center"/>
    </xf>
    <xf numFmtId="9" fontId="17" fillId="27" borderId="37" xfId="40" applyFont="1" applyFill="1" applyBorder="1" applyAlignment="1">
      <alignment horizontal="center" vertical="center"/>
    </xf>
    <xf numFmtId="9" fontId="17" fillId="27" borderId="153" xfId="40" applyFont="1" applyFill="1" applyBorder="1" applyAlignment="1">
      <alignment horizontal="center" vertical="center"/>
    </xf>
    <xf numFmtId="0" fontId="3" fillId="24" borderId="0" xfId="0" applyFont="1" applyFill="1" applyBorder="1" applyAlignment="1">
      <alignment vertical="center"/>
    </xf>
    <xf numFmtId="0" fontId="7" fillId="24" borderId="1" xfId="0" applyFont="1" applyFill="1" applyBorder="1" applyAlignment="1">
      <alignment vertical="center"/>
    </xf>
    <xf numFmtId="0" fontId="3" fillId="24" borderId="1" xfId="0" applyFont="1" applyFill="1" applyBorder="1" applyAlignment="1">
      <alignment vertical="center"/>
    </xf>
    <xf numFmtId="176" fontId="17" fillId="0" borderId="1" xfId="40" applyNumberFormat="1" applyFont="1" applyFill="1" applyBorder="1" applyAlignment="1">
      <alignment horizontal="right" vertical="center"/>
    </xf>
    <xf numFmtId="176" fontId="17" fillId="0" borderId="29" xfId="40" applyNumberFormat="1" applyFont="1" applyFill="1" applyBorder="1" applyAlignment="1">
      <alignment horizontal="right" vertical="center"/>
    </xf>
    <xf numFmtId="0" fontId="3" fillId="24" borderId="27" xfId="0" applyFont="1" applyFill="1" applyBorder="1" applyAlignment="1">
      <alignment vertical="center"/>
    </xf>
    <xf numFmtId="176" fontId="17" fillId="0" borderId="27" xfId="40" applyNumberFormat="1" applyFont="1" applyFill="1" applyBorder="1" applyAlignment="1">
      <alignment horizontal="right" vertical="center"/>
    </xf>
    <xf numFmtId="0" fontId="3" fillId="24" borderId="17" xfId="0" applyFont="1" applyFill="1" applyBorder="1" applyAlignment="1">
      <alignment vertical="center"/>
    </xf>
    <xf numFmtId="178" fontId="17" fillId="26" borderId="17" xfId="50" applyNumberFormat="1" applyFont="1" applyFill="1" applyBorder="1" applyAlignment="1">
      <alignment horizontal="right" vertical="center"/>
    </xf>
    <xf numFmtId="178" fontId="17" fillId="26" borderId="74" xfId="50" applyNumberFormat="1" applyFont="1" applyFill="1" applyBorder="1" applyAlignment="1">
      <alignment horizontal="right" vertical="center"/>
    </xf>
    <xf numFmtId="178" fontId="17" fillId="0" borderId="19" xfId="50" applyNumberFormat="1" applyFont="1" applyFill="1" applyBorder="1" applyAlignment="1">
      <alignment horizontal="right" vertical="center"/>
    </xf>
    <xf numFmtId="178" fontId="17" fillId="0" borderId="159" xfId="50" applyNumberFormat="1" applyFont="1" applyFill="1" applyBorder="1" applyAlignment="1">
      <alignment horizontal="right" vertical="center"/>
    </xf>
    <xf numFmtId="178" fontId="17" fillId="0" borderId="114" xfId="50" applyNumberFormat="1" applyFont="1" applyFill="1" applyBorder="1" applyAlignment="1">
      <alignment horizontal="right" vertical="center"/>
    </xf>
    <xf numFmtId="178" fontId="17" fillId="0" borderId="20" xfId="50" applyNumberFormat="1" applyFont="1" applyFill="1" applyBorder="1" applyAlignment="1">
      <alignment horizontal="right" vertical="center"/>
    </xf>
    <xf numFmtId="178" fontId="17" fillId="27" borderId="159" xfId="50" applyNumberFormat="1" applyFont="1" applyFill="1" applyBorder="1" applyAlignment="1">
      <alignment horizontal="right" vertical="center"/>
    </xf>
    <xf numFmtId="178" fontId="17" fillId="27" borderId="151" xfId="50" applyNumberFormat="1" applyFont="1" applyFill="1" applyBorder="1" applyAlignment="1">
      <alignment horizontal="right" vertical="center"/>
    </xf>
    <xf numFmtId="178" fontId="17" fillId="27" borderId="171" xfId="50" applyNumberFormat="1" applyFont="1" applyFill="1" applyBorder="1" applyAlignment="1">
      <alignment horizontal="right" vertical="center"/>
    </xf>
    <xf numFmtId="176" fontId="17" fillId="26" borderId="74" xfId="40" applyNumberFormat="1" applyFont="1" applyFill="1" applyBorder="1" applyAlignment="1">
      <alignment horizontal="right" vertical="center"/>
    </xf>
    <xf numFmtId="0" fontId="3" fillId="24" borderId="32" xfId="0" applyFont="1" applyFill="1" applyBorder="1" applyAlignment="1">
      <alignment vertical="center"/>
    </xf>
    <xf numFmtId="0" fontId="3" fillId="24" borderId="40" xfId="0" applyFont="1" applyFill="1" applyBorder="1" applyAlignment="1">
      <alignment vertical="center"/>
    </xf>
    <xf numFmtId="0" fontId="3" fillId="24" borderId="37" xfId="0" applyFont="1" applyFill="1" applyBorder="1" applyAlignment="1">
      <alignment vertical="center"/>
    </xf>
    <xf numFmtId="0" fontId="3" fillId="24" borderId="16" xfId="0" applyFont="1" applyFill="1" applyBorder="1" applyAlignment="1">
      <alignment horizontal="center" vertical="center"/>
    </xf>
    <xf numFmtId="0" fontId="3" fillId="0" borderId="1" xfId="0" applyFont="1" applyBorder="1"/>
    <xf numFmtId="0" fontId="3" fillId="24" borderId="12" xfId="0" applyFont="1" applyFill="1" applyBorder="1" applyAlignment="1">
      <alignment vertical="center"/>
    </xf>
    <xf numFmtId="176" fontId="17" fillId="29" borderId="113" xfId="40" applyNumberFormat="1" applyFont="1" applyFill="1" applyBorder="1" applyAlignment="1">
      <alignment horizontal="center" vertical="center"/>
    </xf>
    <xf numFmtId="176" fontId="17" fillId="29" borderId="98" xfId="40" applyNumberFormat="1" applyFont="1" applyFill="1" applyBorder="1" applyAlignment="1">
      <alignment horizontal="center" vertical="center"/>
    </xf>
    <xf numFmtId="176" fontId="17" fillId="29" borderId="17" xfId="40" applyNumberFormat="1" applyFont="1" applyFill="1" applyBorder="1" applyAlignment="1">
      <alignment horizontal="center" vertical="center"/>
    </xf>
    <xf numFmtId="176" fontId="17" fillId="29" borderId="131" xfId="40" applyNumberFormat="1" applyFont="1" applyFill="1" applyBorder="1" applyAlignment="1">
      <alignment horizontal="center" vertical="center"/>
    </xf>
    <xf numFmtId="176" fontId="17" fillId="29" borderId="75" xfId="40" applyNumberFormat="1" applyFont="1" applyFill="1" applyBorder="1" applyAlignment="1">
      <alignment horizontal="center" vertical="center"/>
    </xf>
    <xf numFmtId="176" fontId="17" fillId="29" borderId="27" xfId="40" applyNumberFormat="1" applyFont="1" applyFill="1" applyBorder="1" applyAlignment="1">
      <alignment horizontal="center" vertical="center"/>
    </xf>
    <xf numFmtId="0" fontId="3" fillId="24" borderId="37" xfId="0" applyFont="1" applyFill="1" applyBorder="1" applyAlignment="1">
      <alignment horizontal="right" vertical="center"/>
    </xf>
    <xf numFmtId="0" fontId="3" fillId="29" borderId="18" xfId="0" applyFont="1" applyFill="1" applyBorder="1" applyAlignment="1"/>
    <xf numFmtId="0" fontId="3" fillId="0" borderId="0" xfId="0" applyFont="1" applyBorder="1" applyAlignment="1">
      <alignment horizontal="center" vertical="center"/>
    </xf>
    <xf numFmtId="0" fontId="3" fillId="29" borderId="24" xfId="0" applyFont="1" applyFill="1" applyBorder="1" applyAlignment="1"/>
    <xf numFmtId="0" fontId="3" fillId="29" borderId="23" xfId="0" applyFont="1" applyFill="1" applyBorder="1" applyAlignment="1"/>
    <xf numFmtId="0" fontId="7" fillId="24" borderId="39" xfId="0" applyFont="1" applyFill="1" applyBorder="1" applyAlignment="1">
      <alignment vertical="center"/>
    </xf>
    <xf numFmtId="0" fontId="3" fillId="24" borderId="129" xfId="0" applyFont="1" applyFill="1" applyBorder="1" applyAlignment="1">
      <alignment vertical="center"/>
    </xf>
    <xf numFmtId="0" fontId="3" fillId="24" borderId="192" xfId="0" applyFont="1" applyFill="1" applyBorder="1" applyAlignment="1">
      <alignment vertical="center"/>
    </xf>
    <xf numFmtId="0" fontId="3" fillId="24" borderId="193" xfId="0" applyFont="1" applyFill="1" applyBorder="1" applyAlignment="1">
      <alignment vertical="center"/>
    </xf>
    <xf numFmtId="0" fontId="3" fillId="24" borderId="33" xfId="0" applyFont="1" applyFill="1" applyBorder="1" applyAlignment="1">
      <alignment vertical="center"/>
    </xf>
    <xf numFmtId="0" fontId="3" fillId="29" borderId="21" xfId="40" applyNumberFormat="1" applyFont="1" applyFill="1" applyBorder="1" applyAlignment="1">
      <alignment horizontal="left" vertical="center"/>
    </xf>
    <xf numFmtId="176" fontId="3" fillId="29" borderId="29" xfId="40" applyNumberFormat="1" applyFont="1" applyFill="1" applyBorder="1" applyAlignment="1">
      <alignment horizontal="left" vertical="center"/>
    </xf>
    <xf numFmtId="0" fontId="3" fillId="24" borderId="137" xfId="0" applyFont="1" applyFill="1" applyBorder="1" applyAlignment="1">
      <alignment vertical="center"/>
    </xf>
    <xf numFmtId="0" fontId="3" fillId="24" borderId="21" xfId="0" applyFont="1" applyFill="1" applyBorder="1" applyAlignment="1">
      <alignment vertical="center"/>
    </xf>
    <xf numFmtId="0" fontId="12" fillId="0" borderId="0" xfId="0" applyFont="1" applyFill="1" applyBorder="1" applyAlignment="1">
      <alignment vertical="center" wrapText="1"/>
    </xf>
    <xf numFmtId="0" fontId="12" fillId="0" borderId="13" xfId="0" applyFont="1" applyFill="1" applyBorder="1" applyAlignment="1">
      <alignment vertical="center" wrapText="1"/>
    </xf>
    <xf numFmtId="0" fontId="5" fillId="26" borderId="57" xfId="0" applyFont="1" applyFill="1" applyBorder="1" applyAlignment="1">
      <alignment horizontal="center"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3" fillId="0" borderId="0" xfId="0" applyFont="1" applyFill="1" applyBorder="1" applyAlignment="1"/>
    <xf numFmtId="176" fontId="17" fillId="26" borderId="157" xfId="40" applyNumberFormat="1" applyFont="1" applyFill="1" applyBorder="1" applyAlignment="1">
      <alignment horizontal="right" vertical="center"/>
    </xf>
    <xf numFmtId="0" fontId="3" fillId="24" borderId="13" xfId="0" applyFont="1" applyFill="1" applyBorder="1" applyAlignment="1">
      <alignment horizontal="center" vertical="center"/>
    </xf>
    <xf numFmtId="176" fontId="17" fillId="26" borderId="95" xfId="0" applyNumberFormat="1" applyFont="1" applyFill="1" applyBorder="1" applyAlignment="1">
      <alignment horizontal="right" vertical="center"/>
    </xf>
    <xf numFmtId="0" fontId="3" fillId="24" borderId="32" xfId="0" applyNumberFormat="1" applyFont="1" applyFill="1" applyBorder="1" applyAlignment="1">
      <alignment vertical="center"/>
    </xf>
    <xf numFmtId="0" fontId="3" fillId="24" borderId="17" xfId="0" applyNumberFormat="1" applyFont="1" applyFill="1" applyBorder="1" applyAlignment="1">
      <alignment vertical="center"/>
    </xf>
    <xf numFmtId="0" fontId="17" fillId="29" borderId="113" xfId="40" applyNumberFormat="1" applyFont="1" applyFill="1" applyBorder="1" applyAlignment="1">
      <alignment horizontal="center" vertical="center"/>
    </xf>
    <xf numFmtId="0" fontId="17" fillId="29" borderId="98" xfId="40" applyNumberFormat="1" applyFont="1" applyFill="1" applyBorder="1" applyAlignment="1">
      <alignment horizontal="center" vertical="center"/>
    </xf>
    <xf numFmtId="0" fontId="17" fillId="29" borderId="17" xfId="40" applyNumberFormat="1" applyFont="1" applyFill="1" applyBorder="1" applyAlignment="1">
      <alignment horizontal="center" vertical="center"/>
    </xf>
    <xf numFmtId="0" fontId="3" fillId="0" borderId="0" xfId="0" applyNumberFormat="1" applyFont="1"/>
    <xf numFmtId="1" fontId="17" fillId="29" borderId="113" xfId="40" applyNumberFormat="1" applyFont="1" applyFill="1" applyBorder="1" applyAlignment="1">
      <alignment horizontal="center" vertical="center"/>
    </xf>
    <xf numFmtId="1" fontId="17" fillId="29" borderId="98" xfId="40" applyNumberFormat="1" applyFont="1" applyFill="1" applyBorder="1" applyAlignment="1">
      <alignment horizontal="center" vertical="center"/>
    </xf>
    <xf numFmtId="1" fontId="17" fillId="29" borderId="17" xfId="40" applyNumberFormat="1" applyFont="1" applyFill="1" applyBorder="1" applyAlignment="1">
      <alignment horizontal="center" vertical="center"/>
    </xf>
    <xf numFmtId="1" fontId="17" fillId="29" borderId="47" xfId="40" applyNumberFormat="1" applyFont="1" applyFill="1" applyBorder="1" applyAlignment="1">
      <alignment horizontal="center" vertical="center"/>
    </xf>
    <xf numFmtId="176" fontId="17" fillId="29" borderId="74" xfId="40" applyNumberFormat="1" applyFont="1" applyFill="1" applyBorder="1" applyAlignment="1">
      <alignment horizontal="center" vertical="center"/>
    </xf>
    <xf numFmtId="176" fontId="17" fillId="29" borderId="22" xfId="40" applyNumberFormat="1" applyFont="1" applyFill="1" applyBorder="1" applyAlignment="1">
      <alignment horizontal="center" vertical="center"/>
    </xf>
    <xf numFmtId="178" fontId="17" fillId="29" borderId="0" xfId="50" applyNumberFormat="1" applyFont="1" applyFill="1" applyBorder="1" applyAlignment="1">
      <alignment horizontal="center" vertical="center"/>
    </xf>
    <xf numFmtId="178" fontId="17" fillId="29" borderId="75" xfId="50" applyNumberFormat="1" applyFont="1" applyFill="1" applyBorder="1" applyAlignment="1">
      <alignment horizontal="center" vertical="center"/>
    </xf>
    <xf numFmtId="178" fontId="17" fillId="29" borderId="27" xfId="50" applyNumberFormat="1" applyFont="1" applyFill="1" applyBorder="1" applyAlignment="1">
      <alignment horizontal="center" vertical="center"/>
    </xf>
    <xf numFmtId="178" fontId="17" fillId="29" borderId="74" xfId="50" applyNumberFormat="1" applyFont="1" applyFill="1" applyBorder="1" applyAlignment="1">
      <alignment horizontal="center" vertical="center"/>
    </xf>
    <xf numFmtId="178" fontId="17" fillId="29" borderId="131" xfId="50" applyNumberFormat="1" applyFont="1" applyFill="1" applyBorder="1" applyAlignment="1">
      <alignment horizontal="center" vertical="center"/>
    </xf>
    <xf numFmtId="178" fontId="17" fillId="29" borderId="22" xfId="50" applyNumberFormat="1" applyFont="1" applyFill="1" applyBorder="1" applyAlignment="1">
      <alignment horizontal="center" vertical="center"/>
    </xf>
    <xf numFmtId="178" fontId="17" fillId="29" borderId="147" xfId="50" applyNumberFormat="1" applyFont="1" applyFill="1" applyBorder="1" applyAlignment="1">
      <alignment horizontal="center" vertical="center"/>
    </xf>
    <xf numFmtId="178" fontId="17" fillId="29" borderId="64" xfId="50" applyNumberFormat="1" applyFont="1" applyFill="1" applyBorder="1" applyAlignment="1">
      <alignment horizontal="center" vertical="center"/>
    </xf>
    <xf numFmtId="178" fontId="17" fillId="0" borderId="47" xfId="0" applyNumberFormat="1" applyFont="1" applyFill="1" applyBorder="1" applyAlignment="1">
      <alignment horizontal="right" vertical="center"/>
    </xf>
    <xf numFmtId="178" fontId="17" fillId="26" borderId="47" xfId="0" applyNumberFormat="1" applyFont="1" applyFill="1" applyBorder="1" applyAlignment="1">
      <alignment horizontal="right" vertical="center"/>
    </xf>
    <xf numFmtId="176" fontId="17" fillId="26" borderId="27" xfId="40" applyNumberFormat="1" applyFont="1" applyFill="1" applyBorder="1" applyAlignment="1">
      <alignment horizontal="right" vertical="center"/>
    </xf>
    <xf numFmtId="176" fontId="17" fillId="0" borderId="103" xfId="40" applyNumberFormat="1" applyFont="1" applyFill="1" applyBorder="1" applyAlignment="1">
      <alignment horizontal="center" vertical="center"/>
    </xf>
    <xf numFmtId="176" fontId="17" fillId="0" borderId="21" xfId="40" applyNumberFormat="1" applyFont="1" applyFill="1" applyBorder="1" applyAlignment="1">
      <alignment horizontal="center" vertical="center"/>
    </xf>
    <xf numFmtId="176" fontId="17" fillId="0" borderId="86" xfId="40" applyNumberFormat="1" applyFont="1" applyFill="1" applyBorder="1" applyAlignment="1">
      <alignment horizontal="center" vertical="center"/>
    </xf>
    <xf numFmtId="176" fontId="17" fillId="0" borderId="16" xfId="40" applyNumberFormat="1" applyFont="1" applyFill="1" applyBorder="1" applyAlignment="1">
      <alignment horizontal="center" vertical="center"/>
    </xf>
    <xf numFmtId="176" fontId="17" fillId="0" borderId="22" xfId="40" applyNumberFormat="1" applyFont="1" applyFill="1" applyBorder="1" applyAlignment="1">
      <alignment horizontal="center" vertical="center"/>
    </xf>
    <xf numFmtId="176" fontId="17" fillId="29" borderId="21" xfId="40" applyNumberFormat="1" applyFont="1" applyFill="1" applyBorder="1" applyAlignment="1">
      <alignment horizontal="center" vertical="center"/>
    </xf>
    <xf numFmtId="176" fontId="17" fillId="29" borderId="85" xfId="40" applyNumberFormat="1" applyFont="1" applyFill="1" applyBorder="1" applyAlignment="1">
      <alignment horizontal="center" vertical="center"/>
    </xf>
    <xf numFmtId="176" fontId="17" fillId="29" borderId="86" xfId="40" applyNumberFormat="1" applyFont="1" applyFill="1" applyBorder="1" applyAlignment="1">
      <alignment horizontal="center" vertical="center"/>
    </xf>
    <xf numFmtId="176" fontId="17" fillId="29" borderId="16" xfId="40" applyNumberFormat="1" applyFont="1" applyFill="1" applyBorder="1" applyAlignment="1">
      <alignment horizontal="center" vertical="center"/>
    </xf>
    <xf numFmtId="176" fontId="17" fillId="0" borderId="1" xfId="40" applyNumberFormat="1" applyFont="1" applyFill="1" applyBorder="1" applyAlignment="1">
      <alignment horizontal="center" vertical="center"/>
    </xf>
    <xf numFmtId="176" fontId="17" fillId="0" borderId="29" xfId="40" applyNumberFormat="1" applyFont="1" applyFill="1" applyBorder="1" applyAlignment="1">
      <alignment horizontal="center" vertical="center"/>
    </xf>
    <xf numFmtId="176" fontId="17" fillId="29" borderId="158" xfId="40" applyNumberFormat="1" applyFont="1" applyFill="1" applyBorder="1" applyAlignment="1">
      <alignment horizontal="center" vertical="center"/>
    </xf>
    <xf numFmtId="176" fontId="17" fillId="29" borderId="1" xfId="40" applyNumberFormat="1" applyFont="1" applyFill="1" applyBorder="1" applyAlignment="1">
      <alignment horizontal="center" vertical="center"/>
    </xf>
    <xf numFmtId="176" fontId="17" fillId="29" borderId="139" xfId="40" applyNumberFormat="1" applyFont="1" applyFill="1" applyBorder="1" applyAlignment="1">
      <alignment horizontal="center" vertical="center"/>
    </xf>
    <xf numFmtId="176" fontId="17" fillId="29" borderId="92" xfId="40" applyNumberFormat="1" applyFont="1" applyFill="1" applyBorder="1" applyAlignment="1">
      <alignment horizontal="center" vertical="center"/>
    </xf>
    <xf numFmtId="176" fontId="17" fillId="29" borderId="29" xfId="40" applyNumberFormat="1" applyFont="1" applyFill="1" applyBorder="1" applyAlignment="1">
      <alignment horizontal="center" vertical="center"/>
    </xf>
    <xf numFmtId="176" fontId="17" fillId="26" borderId="190" xfId="40" applyNumberFormat="1" applyFont="1" applyFill="1" applyBorder="1" applyAlignment="1">
      <alignment horizontal="center" vertical="center"/>
    </xf>
    <xf numFmtId="9" fontId="17" fillId="29" borderId="95" xfId="0" applyNumberFormat="1" applyFont="1" applyFill="1" applyBorder="1" applyAlignment="1">
      <alignment horizontal="center" vertical="center"/>
    </xf>
    <xf numFmtId="178" fontId="17" fillId="29" borderId="16" xfId="50" applyNumberFormat="1" applyFont="1" applyFill="1" applyBorder="1" applyAlignment="1">
      <alignment horizontal="center" vertical="center"/>
    </xf>
    <xf numFmtId="176" fontId="17" fillId="26" borderId="16" xfId="40" applyNumberFormat="1" applyFont="1" applyFill="1" applyBorder="1" applyAlignment="1">
      <alignment horizontal="right" vertical="center"/>
    </xf>
    <xf numFmtId="176" fontId="17" fillId="26" borderId="169" xfId="40" applyNumberFormat="1" applyFont="1" applyFill="1" applyBorder="1" applyAlignment="1">
      <alignment horizontal="center" vertical="center"/>
    </xf>
    <xf numFmtId="176" fontId="17" fillId="26" borderId="51" xfId="40" applyNumberFormat="1" applyFont="1" applyFill="1" applyBorder="1" applyAlignment="1">
      <alignment horizontal="center" vertical="center"/>
    </xf>
    <xf numFmtId="178" fontId="17" fillId="29" borderId="95" xfId="50" applyNumberFormat="1" applyFont="1" applyFill="1" applyBorder="1" applyAlignment="1">
      <alignment horizontal="center" vertical="center"/>
    </xf>
    <xf numFmtId="0" fontId="17" fillId="29" borderId="47" xfId="40" applyNumberFormat="1" applyFont="1" applyFill="1" applyBorder="1" applyAlignment="1">
      <alignment horizontal="center" vertical="center"/>
    </xf>
    <xf numFmtId="176" fontId="17" fillId="27" borderId="74" xfId="40" applyNumberFormat="1" applyFont="1" applyFill="1" applyBorder="1" applyAlignment="1">
      <alignment horizontal="center" vertical="center"/>
    </xf>
    <xf numFmtId="178" fontId="17" fillId="26" borderId="27" xfId="50" applyNumberFormat="1" applyFont="1" applyFill="1" applyBorder="1" applyAlignment="1">
      <alignment horizontal="center" vertical="center"/>
    </xf>
    <xf numFmtId="176" fontId="17" fillId="27" borderId="95" xfId="40" applyNumberFormat="1" applyFont="1" applyFill="1" applyBorder="1" applyAlignment="1">
      <alignment horizontal="center" vertical="center"/>
    </xf>
    <xf numFmtId="9" fontId="17" fillId="26" borderId="157" xfId="0" applyNumberFormat="1" applyFont="1" applyFill="1" applyBorder="1" applyAlignment="1">
      <alignment horizontal="center" vertical="center"/>
    </xf>
    <xf numFmtId="176" fontId="17" fillId="0" borderId="78" xfId="40" applyNumberFormat="1" applyFont="1" applyFill="1" applyBorder="1" applyAlignment="1">
      <alignment horizontal="center" vertical="center"/>
    </xf>
    <xf numFmtId="176" fontId="17" fillId="29" borderId="95" xfId="40" applyNumberFormat="1" applyFont="1" applyFill="1" applyBorder="1" applyAlignment="1">
      <alignment horizontal="center" vertical="center"/>
    </xf>
    <xf numFmtId="176" fontId="17" fillId="29" borderId="47" xfId="40" applyNumberFormat="1" applyFont="1" applyFill="1" applyBorder="1" applyAlignment="1">
      <alignment horizontal="center" vertical="center"/>
    </xf>
    <xf numFmtId="176" fontId="17" fillId="26" borderId="49" xfId="40" applyNumberFormat="1" applyFont="1" applyFill="1" applyBorder="1" applyAlignment="1">
      <alignment horizontal="center" vertical="center"/>
    </xf>
    <xf numFmtId="176" fontId="17" fillId="26" borderId="34" xfId="40" applyNumberFormat="1" applyFont="1" applyFill="1" applyBorder="1" applyAlignment="1">
      <alignment horizontal="center" vertical="center"/>
    </xf>
    <xf numFmtId="176" fontId="17" fillId="26" borderId="50" xfId="40" applyNumberFormat="1" applyFont="1" applyFill="1" applyBorder="1" applyAlignment="1">
      <alignment horizontal="center" vertical="center"/>
    </xf>
    <xf numFmtId="9" fontId="17" fillId="26" borderId="71" xfId="40" applyFont="1" applyFill="1" applyBorder="1" applyAlignment="1">
      <alignment horizontal="right" vertical="center"/>
    </xf>
    <xf numFmtId="9" fontId="17" fillId="26" borderId="64" xfId="40" applyFont="1" applyFill="1" applyBorder="1" applyAlignment="1">
      <alignment horizontal="right" vertical="center"/>
    </xf>
    <xf numFmtId="9" fontId="17" fillId="26" borderId="78" xfId="40" applyFont="1" applyFill="1" applyBorder="1" applyAlignment="1">
      <alignment horizontal="right" vertical="center"/>
    </xf>
    <xf numFmtId="9" fontId="17" fillId="26" borderId="51" xfId="40" applyFont="1" applyFill="1" applyBorder="1" applyAlignment="1">
      <alignment horizontal="right" vertical="center"/>
    </xf>
    <xf numFmtId="9" fontId="17" fillId="26" borderId="49" xfId="40" applyFont="1" applyFill="1" applyBorder="1" applyAlignment="1">
      <alignment horizontal="right" vertical="center"/>
    </xf>
    <xf numFmtId="9" fontId="17" fillId="26" borderId="169" xfId="40" applyFont="1" applyFill="1" applyBorder="1" applyAlignment="1">
      <alignment horizontal="right" vertical="center"/>
    </xf>
    <xf numFmtId="9" fontId="17" fillId="26" borderId="52" xfId="40" applyFont="1" applyFill="1" applyBorder="1" applyAlignment="1">
      <alignment horizontal="right" vertical="center"/>
    </xf>
    <xf numFmtId="176" fontId="17" fillId="26" borderId="122" xfId="40" applyNumberFormat="1" applyFont="1" applyFill="1" applyBorder="1" applyAlignment="1">
      <alignment horizontal="center" vertical="center"/>
    </xf>
    <xf numFmtId="176" fontId="17" fillId="0" borderId="144" xfId="40" applyNumberFormat="1" applyFont="1" applyFill="1" applyBorder="1" applyAlignment="1">
      <alignment horizontal="center" vertical="center"/>
    </xf>
    <xf numFmtId="176" fontId="17" fillId="27" borderId="25" xfId="0" applyNumberFormat="1" applyFont="1" applyFill="1" applyBorder="1" applyAlignment="1">
      <alignment horizontal="right" vertical="center"/>
    </xf>
    <xf numFmtId="176" fontId="17" fillId="27" borderId="62" xfId="0" applyNumberFormat="1" applyFont="1" applyFill="1" applyBorder="1" applyAlignment="1">
      <alignment horizontal="right" vertical="center"/>
    </xf>
    <xf numFmtId="0" fontId="3" fillId="24" borderId="137" xfId="0" applyFont="1" applyFill="1" applyBorder="1" applyAlignment="1">
      <alignment horizontal="left" vertical="center"/>
    </xf>
    <xf numFmtId="176" fontId="17" fillId="0" borderId="154" xfId="40" applyNumberFormat="1" applyFont="1" applyFill="1" applyBorder="1" applyAlignment="1">
      <alignment horizontal="right" vertical="center"/>
    </xf>
    <xf numFmtId="176" fontId="17" fillId="29" borderId="194" xfId="40" applyNumberFormat="1" applyFont="1" applyFill="1" applyBorder="1" applyAlignment="1">
      <alignment horizontal="center" vertical="center"/>
    </xf>
    <xf numFmtId="176" fontId="17" fillId="29" borderId="157" xfId="40" applyNumberFormat="1" applyFont="1" applyFill="1" applyBorder="1" applyAlignment="1">
      <alignment horizontal="center" vertical="center"/>
    </xf>
    <xf numFmtId="0" fontId="3" fillId="29" borderId="95" xfId="40" applyNumberFormat="1" applyFont="1" applyFill="1" applyBorder="1" applyAlignment="1">
      <alignment horizontal="left" vertical="center"/>
    </xf>
    <xf numFmtId="0" fontId="19" fillId="26" borderId="51" xfId="0" applyFont="1" applyFill="1" applyBorder="1" applyAlignment="1">
      <alignment horizontal="center" vertical="center"/>
    </xf>
    <xf numFmtId="9" fontId="17" fillId="26" borderId="47" xfId="40" applyFont="1" applyFill="1" applyBorder="1" applyAlignment="1">
      <alignment horizontal="right" vertical="center"/>
    </xf>
    <xf numFmtId="9" fontId="17" fillId="26" borderId="48" xfId="40" applyFont="1" applyFill="1" applyBorder="1" applyAlignment="1">
      <alignment horizontal="right" vertical="center"/>
    </xf>
    <xf numFmtId="9" fontId="17" fillId="26" borderId="50" xfId="40" applyFont="1" applyFill="1" applyBorder="1" applyAlignment="1">
      <alignment horizontal="right" vertical="center"/>
    </xf>
    <xf numFmtId="9" fontId="17" fillId="26" borderId="46" xfId="40" applyFont="1" applyFill="1" applyBorder="1" applyAlignment="1">
      <alignment horizontal="right" vertical="center"/>
    </xf>
    <xf numFmtId="176" fontId="17" fillId="26" borderId="157" xfId="0" applyNumberFormat="1" applyFont="1" applyFill="1" applyBorder="1" applyAlignment="1">
      <alignment horizontal="right" vertical="center"/>
    </xf>
    <xf numFmtId="186" fontId="17" fillId="26" borderId="17" xfId="50" applyNumberFormat="1" applyFont="1" applyFill="1" applyBorder="1" applyAlignment="1">
      <alignment horizontal="right" vertical="center"/>
    </xf>
    <xf numFmtId="0" fontId="3" fillId="0" borderId="0" xfId="0" applyFont="1" applyAlignment="1">
      <alignment horizontal="left" vertical="top" wrapText="1"/>
    </xf>
    <xf numFmtId="0" fontId="0" fillId="0" borderId="0" xfId="0" applyAlignment="1">
      <alignment vertical="top" wrapText="1"/>
    </xf>
    <xf numFmtId="0" fontId="15" fillId="0" borderId="0" xfId="0" applyFont="1" applyAlignment="1">
      <alignment horizontal="center"/>
    </xf>
    <xf numFmtId="0" fontId="7" fillId="25" borderId="43" xfId="0" applyFont="1" applyFill="1" applyBorder="1" applyAlignment="1">
      <alignment horizontal="center" vertical="center"/>
    </xf>
    <xf numFmtId="0" fontId="7" fillId="25" borderId="117" xfId="0" applyFont="1" applyFill="1" applyBorder="1" applyAlignment="1">
      <alignment horizontal="center" vertical="center"/>
    </xf>
    <xf numFmtId="0" fontId="3" fillId="24" borderId="26" xfId="0" applyFont="1" applyFill="1" applyBorder="1" applyAlignment="1">
      <alignment horizontal="left" vertical="center" wrapText="1"/>
    </xf>
    <xf numFmtId="0" fontId="3" fillId="24" borderId="15" xfId="0" applyFont="1" applyFill="1" applyBorder="1" applyAlignment="1">
      <alignment horizontal="left" vertical="center" wrapText="1"/>
    </xf>
    <xf numFmtId="0" fontId="7" fillId="24" borderId="28" xfId="0" applyFont="1" applyFill="1" applyBorder="1" applyAlignment="1">
      <alignment horizontal="left" vertical="center" wrapText="1"/>
    </xf>
    <xf numFmtId="0" fontId="7" fillId="24" borderId="16" xfId="0" applyFont="1" applyFill="1" applyBorder="1" applyAlignment="1">
      <alignment horizontal="left" vertical="center" wrapText="1"/>
    </xf>
    <xf numFmtId="0" fontId="3" fillId="24" borderId="32" xfId="0" applyFont="1" applyFill="1" applyBorder="1" applyAlignment="1">
      <alignment horizontal="left" vertical="center" wrapText="1"/>
    </xf>
    <xf numFmtId="0" fontId="3" fillId="24" borderId="17" xfId="0" applyFont="1" applyFill="1" applyBorder="1" applyAlignment="1">
      <alignment horizontal="left" vertical="center" wrapText="1"/>
    </xf>
    <xf numFmtId="0" fontId="3" fillId="24" borderId="28" xfId="0" applyFont="1" applyFill="1" applyBorder="1" applyAlignment="1">
      <alignment horizontal="left" vertical="center" wrapText="1"/>
    </xf>
    <xf numFmtId="0" fontId="3" fillId="24" borderId="16" xfId="0" applyFont="1" applyFill="1" applyBorder="1" applyAlignment="1">
      <alignment horizontal="left" vertical="center" wrapText="1"/>
    </xf>
    <xf numFmtId="0" fontId="10" fillId="25" borderId="24" xfId="0" applyFont="1" applyFill="1" applyBorder="1" applyAlignment="1">
      <alignment horizontal="center" vertical="center"/>
    </xf>
    <xf numFmtId="0" fontId="10" fillId="25" borderId="25" xfId="0" applyFont="1" applyFill="1" applyBorder="1" applyAlignment="1">
      <alignment horizontal="center" vertical="center"/>
    </xf>
    <xf numFmtId="0" fontId="10" fillId="25" borderId="12" xfId="0" applyFont="1" applyFill="1" applyBorder="1" applyAlignment="1">
      <alignment horizontal="center" vertical="center"/>
    </xf>
    <xf numFmtId="0" fontId="10" fillId="25" borderId="13" xfId="0" applyFont="1" applyFill="1" applyBorder="1" applyAlignment="1">
      <alignment horizontal="center" vertical="center"/>
    </xf>
    <xf numFmtId="0" fontId="12" fillId="24" borderId="12" xfId="0" applyFont="1" applyFill="1" applyBorder="1" applyAlignment="1">
      <alignment horizontal="center" vertical="center"/>
    </xf>
    <xf numFmtId="0" fontId="12" fillId="24" borderId="0" xfId="0" applyFont="1" applyFill="1" applyBorder="1" applyAlignment="1">
      <alignment horizontal="center" vertical="center"/>
    </xf>
    <xf numFmtId="0" fontId="10" fillId="29" borderId="58" xfId="0" applyFont="1" applyFill="1" applyBorder="1" applyAlignment="1">
      <alignment horizontal="center" vertical="center" wrapText="1"/>
    </xf>
    <xf numFmtId="0" fontId="11" fillId="29" borderId="51" xfId="0" applyFont="1" applyFill="1" applyBorder="1" applyAlignment="1">
      <alignment horizontal="center" vertical="center" wrapText="1"/>
    </xf>
    <xf numFmtId="55" fontId="10" fillId="27" borderId="23" xfId="0" applyNumberFormat="1" applyFont="1" applyFill="1" applyBorder="1" applyAlignment="1">
      <alignment horizontal="center" vertical="center"/>
    </xf>
    <xf numFmtId="0" fontId="10" fillId="27" borderId="25" xfId="0" applyFont="1" applyFill="1" applyBorder="1" applyAlignment="1">
      <alignment horizontal="center" vertical="center"/>
    </xf>
    <xf numFmtId="0" fontId="5" fillId="27" borderId="0" xfId="0" applyFont="1" applyFill="1" applyBorder="1" applyAlignment="1">
      <alignment horizontal="center" vertical="center"/>
    </xf>
    <xf numFmtId="0" fontId="5" fillId="27" borderId="13" xfId="0" applyFont="1" applyFill="1" applyBorder="1" applyAlignment="1">
      <alignment horizontal="center" vertical="center"/>
    </xf>
    <xf numFmtId="55" fontId="10" fillId="0" borderId="24" xfId="0" applyNumberFormat="1" applyFont="1" applyFill="1" applyBorder="1" applyAlignment="1">
      <alignment horizontal="center" vertical="center"/>
    </xf>
    <xf numFmtId="55" fontId="10" fillId="0" borderId="23" xfId="0" applyNumberFormat="1" applyFont="1" applyFill="1" applyBorder="1" applyAlignment="1">
      <alignment horizontal="center" vertical="center"/>
    </xf>
    <xf numFmtId="0" fontId="10" fillId="0" borderId="2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3"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3" xfId="0" applyFont="1" applyFill="1" applyBorder="1" applyAlignment="1">
      <alignment horizontal="center" vertical="center"/>
    </xf>
    <xf numFmtId="0" fontId="19" fillId="27" borderId="63" xfId="0" applyFont="1" applyFill="1" applyBorder="1" applyAlignment="1">
      <alignment horizontal="center" vertical="center"/>
    </xf>
    <xf numFmtId="0" fontId="19" fillId="27" borderId="0" xfId="0" applyFont="1" applyFill="1" applyBorder="1" applyAlignment="1">
      <alignment horizontal="center" vertical="center"/>
    </xf>
    <xf numFmtId="0" fontId="19" fillId="27" borderId="13" xfId="0" applyFont="1" applyFill="1" applyBorder="1" applyAlignment="1">
      <alignment horizontal="center" vertical="center"/>
    </xf>
    <xf numFmtId="55" fontId="5" fillId="26" borderId="58" xfId="0" applyNumberFormat="1" applyFont="1" applyFill="1" applyBorder="1" applyAlignment="1">
      <alignment horizontal="center" vertical="center" wrapText="1"/>
    </xf>
    <xf numFmtId="55" fontId="5" fillId="26" borderId="74" xfId="0" applyNumberFormat="1" applyFont="1" applyFill="1" applyBorder="1" applyAlignment="1">
      <alignment horizontal="center" vertical="center"/>
    </xf>
    <xf numFmtId="55" fontId="5" fillId="0" borderId="24" xfId="0" applyNumberFormat="1" applyFont="1" applyFill="1" applyBorder="1" applyAlignment="1">
      <alignment horizontal="center" vertical="center" wrapText="1"/>
    </xf>
    <xf numFmtId="55" fontId="5" fillId="0" borderId="23" xfId="0" applyNumberFormat="1" applyFont="1" applyFill="1" applyBorder="1" applyAlignment="1">
      <alignment horizontal="center" vertical="center"/>
    </xf>
    <xf numFmtId="55" fontId="5" fillId="0" borderId="25" xfId="0" applyNumberFormat="1" applyFont="1" applyFill="1" applyBorder="1" applyAlignment="1">
      <alignment horizontal="center" vertical="center"/>
    </xf>
    <xf numFmtId="55" fontId="5" fillId="0" borderId="12" xfId="0" applyNumberFormat="1" applyFont="1" applyFill="1" applyBorder="1" applyAlignment="1">
      <alignment horizontal="center" vertical="center"/>
    </xf>
    <xf numFmtId="55" fontId="5" fillId="0" borderId="0" xfId="0" applyNumberFormat="1" applyFont="1" applyFill="1" applyBorder="1" applyAlignment="1">
      <alignment horizontal="center" vertical="center"/>
    </xf>
    <xf numFmtId="55" fontId="5" fillId="0" borderId="13" xfId="0" applyNumberFormat="1" applyFont="1" applyFill="1" applyBorder="1" applyAlignment="1">
      <alignment horizontal="center" vertical="center"/>
    </xf>
    <xf numFmtId="0" fontId="5" fillId="0" borderId="58" xfId="0" applyFont="1" applyBorder="1" applyAlignment="1">
      <alignment horizontal="center" vertical="center" wrapText="1"/>
    </xf>
    <xf numFmtId="0" fontId="5" fillId="0" borderId="74" xfId="0" applyFont="1" applyBorder="1" applyAlignment="1">
      <alignment horizontal="center" vertical="center"/>
    </xf>
    <xf numFmtId="0" fontId="3" fillId="24" borderId="136" xfId="0" applyFont="1" applyFill="1" applyBorder="1" applyAlignment="1">
      <alignment horizontal="center" vertical="center"/>
    </xf>
    <xf numFmtId="0" fontId="3" fillId="24" borderId="57" xfId="0" applyFont="1" applyFill="1" applyBorder="1" applyAlignment="1">
      <alignment horizontal="center" vertical="center"/>
    </xf>
    <xf numFmtId="0" fontId="3" fillId="0" borderId="0" xfId="0" applyFont="1" applyFill="1" applyBorder="1" applyAlignment="1">
      <alignment horizontal="left" vertical="center" wrapText="1"/>
    </xf>
    <xf numFmtId="55" fontId="5" fillId="27" borderId="30" xfId="0" applyNumberFormat="1" applyFont="1" applyFill="1" applyBorder="1" applyAlignment="1">
      <alignment horizontal="center" vertical="center"/>
    </xf>
    <xf numFmtId="0" fontId="5" fillId="27" borderId="63" xfId="0" applyFont="1" applyFill="1" applyBorder="1" applyAlignment="1">
      <alignment horizontal="center" vertical="center"/>
    </xf>
    <xf numFmtId="0" fontId="3" fillId="0" borderId="22" xfId="0" applyFont="1" applyFill="1" applyBorder="1" applyAlignment="1">
      <alignment horizontal="left" vertical="center" wrapText="1"/>
    </xf>
    <xf numFmtId="55" fontId="5" fillId="0" borderId="30" xfId="0" applyNumberFormat="1" applyFont="1" applyFill="1" applyBorder="1" applyAlignment="1">
      <alignment horizontal="center" vertical="center"/>
    </xf>
    <xf numFmtId="0" fontId="5" fillId="0" borderId="63" xfId="0" applyFont="1" applyFill="1" applyBorder="1" applyAlignment="1">
      <alignment horizontal="center" vertical="center"/>
    </xf>
    <xf numFmtId="0" fontId="5" fillId="0" borderId="14" xfId="0" applyFont="1" applyFill="1" applyBorder="1" applyAlignment="1">
      <alignment horizontal="center" vertical="center"/>
    </xf>
    <xf numFmtId="0" fontId="12" fillId="24" borderId="24" xfId="0" applyFont="1" applyFill="1" applyBorder="1" applyAlignment="1">
      <alignment horizontal="center" vertical="center"/>
    </xf>
    <xf numFmtId="0" fontId="12" fillId="24" borderId="25" xfId="0" applyFont="1" applyFill="1" applyBorder="1" applyAlignment="1">
      <alignment horizontal="center" vertical="center"/>
    </xf>
    <xf numFmtId="0" fontId="19" fillId="27" borderId="58" xfId="0" applyFont="1" applyFill="1" applyBorder="1" applyAlignment="1">
      <alignment horizontal="center" vertical="center" wrapText="1"/>
    </xf>
    <xf numFmtId="0" fontId="19" fillId="27" borderId="74" xfId="0" applyFont="1" applyFill="1" applyBorder="1" applyAlignment="1">
      <alignment horizontal="center" vertical="center" wrapText="1"/>
    </xf>
    <xf numFmtId="0" fontId="7" fillId="24" borderId="12" xfId="0" applyFont="1" applyFill="1" applyBorder="1" applyAlignment="1">
      <alignment horizontal="center" vertical="center" wrapText="1"/>
    </xf>
    <xf numFmtId="0" fontId="7" fillId="24" borderId="13" xfId="0" applyFont="1" applyFill="1" applyBorder="1" applyAlignment="1">
      <alignment horizontal="center" vertical="center"/>
    </xf>
    <xf numFmtId="55" fontId="10" fillId="27" borderId="24" xfId="0" applyNumberFormat="1" applyFont="1" applyFill="1" applyBorder="1" applyAlignment="1">
      <alignment horizontal="center" vertical="center"/>
    </xf>
    <xf numFmtId="0" fontId="12" fillId="24" borderId="13" xfId="0" applyFont="1" applyFill="1" applyBorder="1" applyAlignment="1">
      <alignment horizontal="center" vertical="center"/>
    </xf>
    <xf numFmtId="55" fontId="5" fillId="27" borderId="12" xfId="0" applyNumberFormat="1" applyFont="1" applyFill="1" applyBorder="1" applyAlignment="1">
      <alignment horizontal="center" vertical="center"/>
    </xf>
    <xf numFmtId="0" fontId="195" fillId="0" borderId="0"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24" borderId="37" xfId="0" applyFont="1" applyFill="1" applyBorder="1" applyAlignment="1">
      <alignment horizontal="right" vertical="center"/>
    </xf>
    <xf numFmtId="0" fontId="3" fillId="24" borderId="34" xfId="0" applyFont="1" applyFill="1" applyBorder="1" applyAlignment="1">
      <alignment horizontal="right" vertical="center"/>
    </xf>
    <xf numFmtId="55" fontId="5" fillId="26" borderId="74" xfId="0" applyNumberFormat="1" applyFont="1" applyFill="1" applyBorder="1" applyAlignment="1">
      <alignment horizontal="center" vertical="center" wrapText="1"/>
    </xf>
    <xf numFmtId="0" fontId="12" fillId="24" borderId="24" xfId="0" applyFont="1" applyFill="1" applyBorder="1" applyAlignment="1">
      <alignment horizontal="center" vertical="center" wrapText="1"/>
    </xf>
    <xf numFmtId="0" fontId="12" fillId="24" borderId="23" xfId="0" applyFont="1" applyFill="1" applyBorder="1" applyAlignment="1">
      <alignment horizontal="center" vertical="center" wrapText="1"/>
    </xf>
    <xf numFmtId="0" fontId="12" fillId="24" borderId="25" xfId="0" applyFont="1" applyFill="1" applyBorder="1" applyAlignment="1">
      <alignment horizontal="center" vertical="center" wrapText="1"/>
    </xf>
    <xf numFmtId="0" fontId="7" fillId="29" borderId="12" xfId="0" applyFont="1" applyFill="1" applyBorder="1" applyAlignment="1">
      <alignment horizontal="center" vertical="center" wrapText="1"/>
    </xf>
    <xf numFmtId="0" fontId="7" fillId="29" borderId="0" xfId="0" applyFont="1" applyFill="1" applyBorder="1" applyAlignment="1">
      <alignment horizontal="center" vertical="center" wrapText="1"/>
    </xf>
    <xf numFmtId="0" fontId="7" fillId="29" borderId="13" xfId="0" applyFont="1" applyFill="1" applyBorder="1" applyAlignment="1">
      <alignment horizontal="center" vertical="center" wrapText="1"/>
    </xf>
    <xf numFmtId="0" fontId="7" fillId="25" borderId="93" xfId="0" applyFont="1" applyFill="1" applyBorder="1" applyAlignment="1">
      <alignment horizontal="center" vertical="center"/>
    </xf>
    <xf numFmtId="0" fontId="3" fillId="0" borderId="0" xfId="0" applyFont="1" applyFill="1" applyBorder="1" applyAlignment="1">
      <alignment horizontal="left" vertical="top" wrapText="1"/>
    </xf>
    <xf numFmtId="0" fontId="12" fillId="24" borderId="12" xfId="0" applyFont="1" applyFill="1" applyBorder="1" applyAlignment="1">
      <alignment horizontal="center" vertical="center" wrapText="1"/>
    </xf>
    <xf numFmtId="0" fontId="12" fillId="24" borderId="13" xfId="0" applyFont="1" applyFill="1" applyBorder="1" applyAlignment="1">
      <alignment horizontal="center" vertical="center" wrapText="1"/>
    </xf>
    <xf numFmtId="55" fontId="5" fillId="26" borderId="25" xfId="0" applyNumberFormat="1" applyFont="1" applyFill="1" applyBorder="1" applyAlignment="1">
      <alignment horizontal="center" vertical="center" wrapText="1"/>
    </xf>
    <xf numFmtId="55" fontId="5" fillId="26" borderId="27" xfId="0" applyNumberFormat="1" applyFont="1" applyFill="1" applyBorder="1" applyAlignment="1">
      <alignment horizontal="center" vertical="center"/>
    </xf>
    <xf numFmtId="0" fontId="3" fillId="24" borderId="26" xfId="0" applyFont="1" applyFill="1" applyBorder="1" applyAlignment="1">
      <alignment horizontal="center" vertical="center"/>
    </xf>
    <xf numFmtId="0" fontId="3" fillId="24" borderId="15" xfId="0" applyFont="1" applyFill="1" applyBorder="1" applyAlignment="1">
      <alignment horizontal="center" vertical="center"/>
    </xf>
    <xf numFmtId="0" fontId="10" fillId="24" borderId="24" xfId="0" applyFont="1" applyFill="1" applyBorder="1" applyAlignment="1">
      <alignment horizontal="center" vertical="center" wrapText="1"/>
    </xf>
    <xf numFmtId="0" fontId="10" fillId="0" borderId="23"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Border="1" applyAlignment="1">
      <alignment horizontal="center" vertical="center"/>
    </xf>
    <xf numFmtId="0" fontId="7" fillId="24" borderId="117" xfId="0" applyFont="1" applyFill="1" applyBorder="1" applyAlignment="1">
      <alignment horizontal="center" vertical="center"/>
    </xf>
    <xf numFmtId="0" fontId="3" fillId="24" borderId="19" xfId="0" applyFont="1" applyFill="1" applyBorder="1" applyAlignment="1">
      <alignment horizontal="center" vertical="center"/>
    </xf>
    <xf numFmtId="0" fontId="3" fillId="24" borderId="171" xfId="0" applyFont="1" applyFill="1" applyBorder="1" applyAlignment="1">
      <alignment horizontal="center" vertical="center"/>
    </xf>
    <xf numFmtId="0" fontId="3" fillId="24" borderId="31" xfId="0" applyFont="1" applyFill="1" applyBorder="1" applyAlignment="1">
      <alignment horizontal="center" vertical="center"/>
    </xf>
    <xf numFmtId="0" fontId="3" fillId="24" borderId="62" xfId="0" applyFont="1" applyFill="1" applyBorder="1" applyAlignment="1">
      <alignment horizontal="center" vertical="center"/>
    </xf>
    <xf numFmtId="0" fontId="20" fillId="24" borderId="119" xfId="0" applyFont="1" applyFill="1" applyBorder="1" applyAlignment="1">
      <alignment horizontal="center" vertical="center" wrapText="1"/>
    </xf>
    <xf numFmtId="0" fontId="20" fillId="24" borderId="121" xfId="0" applyFont="1" applyFill="1" applyBorder="1" applyAlignment="1">
      <alignment horizontal="center" vertical="center"/>
    </xf>
    <xf numFmtId="0" fontId="3" fillId="24" borderId="21" xfId="0" applyFont="1" applyFill="1" applyBorder="1" applyAlignment="1">
      <alignment horizontal="center" vertical="center"/>
    </xf>
    <xf numFmtId="0" fontId="3" fillId="24" borderId="27" xfId="0" applyFont="1" applyFill="1" applyBorder="1" applyAlignment="1">
      <alignment horizontal="center" vertical="center"/>
    </xf>
    <xf numFmtId="0" fontId="20" fillId="24" borderId="28" xfId="0" applyFont="1" applyFill="1" applyBorder="1" applyAlignment="1">
      <alignment horizontal="center" vertical="center" wrapText="1"/>
    </xf>
    <xf numFmtId="0" fontId="20" fillId="24" borderId="16" xfId="0" applyFont="1" applyFill="1" applyBorder="1" applyAlignment="1">
      <alignment horizontal="center" vertical="center"/>
    </xf>
    <xf numFmtId="0" fontId="3" fillId="25" borderId="43" xfId="0" applyFont="1" applyFill="1" applyBorder="1" applyAlignment="1">
      <alignment horizontal="center" vertical="center"/>
    </xf>
    <xf numFmtId="0" fontId="3" fillId="25" borderId="117" xfId="0" applyFont="1" applyFill="1" applyBorder="1" applyAlignment="1">
      <alignment horizontal="center" vertical="center"/>
    </xf>
    <xf numFmtId="55" fontId="19" fillId="0" borderId="30" xfId="0" applyNumberFormat="1" applyFont="1" applyFill="1" applyBorder="1" applyAlignment="1">
      <alignment horizontal="center" vertical="center"/>
    </xf>
    <xf numFmtId="0" fontId="19" fillId="0" borderId="63"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14" xfId="0" applyFont="1" applyFill="1" applyBorder="1" applyAlignment="1">
      <alignment horizontal="center" vertical="center"/>
    </xf>
    <xf numFmtId="0" fontId="10" fillId="24" borderId="12" xfId="0" applyFont="1" applyFill="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55" fontId="19" fillId="27" borderId="30" xfId="0" applyNumberFormat="1" applyFont="1" applyFill="1" applyBorder="1" applyAlignment="1">
      <alignment horizontal="center" vertical="center"/>
    </xf>
    <xf numFmtId="0" fontId="19" fillId="27" borderId="14" xfId="0" applyFont="1" applyFill="1" applyBorder="1" applyAlignment="1">
      <alignment horizontal="center" vertical="center"/>
    </xf>
    <xf numFmtId="0" fontId="19" fillId="27" borderId="74" xfId="0" applyFont="1" applyFill="1" applyBorder="1" applyAlignment="1">
      <alignment horizontal="center" vertical="center"/>
    </xf>
    <xf numFmtId="0" fontId="10" fillId="29" borderId="51" xfId="0" applyFont="1" applyFill="1" applyBorder="1" applyAlignment="1">
      <alignment horizontal="center" vertical="center" wrapText="1"/>
    </xf>
    <xf numFmtId="0" fontId="3" fillId="0" borderId="22" xfId="0" applyFont="1" applyBorder="1" applyAlignment="1">
      <alignment horizontal="right" vertical="center"/>
    </xf>
    <xf numFmtId="0" fontId="14" fillId="0" borderId="25"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55" fontId="19" fillId="27" borderId="63" xfId="0" applyNumberFormat="1" applyFont="1" applyFill="1" applyBorder="1" applyAlignment="1">
      <alignment horizontal="center" vertical="center"/>
    </xf>
    <xf numFmtId="55" fontId="5" fillId="27" borderId="0" xfId="0" applyNumberFormat="1" applyFont="1" applyFill="1" applyBorder="1" applyAlignment="1">
      <alignment horizontal="center" vertical="center"/>
    </xf>
    <xf numFmtId="0" fontId="0" fillId="0" borderId="25"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7" fillId="24" borderId="46" xfId="0" applyFont="1" applyFill="1" applyBorder="1" applyAlignment="1">
      <alignment horizontal="center" vertical="center" wrapText="1"/>
    </xf>
    <xf numFmtId="0" fontId="7" fillId="24" borderId="51" xfId="0" applyFont="1" applyFill="1" applyBorder="1" applyAlignment="1">
      <alignment horizontal="center" vertical="center"/>
    </xf>
    <xf numFmtId="0" fontId="7" fillId="24" borderId="74" xfId="0" applyFont="1" applyFill="1" applyBorder="1" applyAlignment="1">
      <alignment horizontal="center" vertical="center"/>
    </xf>
    <xf numFmtId="0" fontId="3" fillId="24" borderId="12" xfId="0" applyFont="1" applyFill="1" applyBorder="1" applyAlignment="1">
      <alignment horizontal="center" vertical="center"/>
    </xf>
    <xf numFmtId="0" fontId="3" fillId="24" borderId="13" xfId="0" applyFont="1" applyFill="1" applyBorder="1" applyAlignment="1">
      <alignment horizontal="center" vertical="center"/>
    </xf>
    <xf numFmtId="0" fontId="3" fillId="0" borderId="13" xfId="0" applyFont="1" applyBorder="1" applyAlignment="1">
      <alignment horizontal="center" vertical="center"/>
    </xf>
    <xf numFmtId="55" fontId="19" fillId="27" borderId="12" xfId="0" applyNumberFormat="1" applyFont="1" applyFill="1" applyBorder="1" applyAlignment="1">
      <alignment horizontal="center" vertical="center"/>
    </xf>
    <xf numFmtId="55" fontId="19" fillId="27" borderId="0" xfId="0" applyNumberFormat="1" applyFont="1" applyFill="1" applyBorder="1" applyAlignment="1">
      <alignment horizontal="center" vertical="center"/>
    </xf>
    <xf numFmtId="55" fontId="19" fillId="27" borderId="13" xfId="0" applyNumberFormat="1" applyFont="1" applyFill="1" applyBorder="1" applyAlignment="1">
      <alignment horizontal="center" vertical="center"/>
    </xf>
    <xf numFmtId="55" fontId="5" fillId="27" borderId="23" xfId="0" applyNumberFormat="1" applyFont="1" applyFill="1" applyBorder="1" applyAlignment="1">
      <alignment horizontal="center" vertical="center"/>
    </xf>
    <xf numFmtId="0" fontId="5" fillId="27" borderId="25" xfId="0" applyFont="1" applyFill="1" applyBorder="1" applyAlignment="1">
      <alignment horizontal="center" vertical="center"/>
    </xf>
    <xf numFmtId="55" fontId="5" fillId="0" borderId="24" xfId="0" applyNumberFormat="1" applyFont="1" applyFill="1" applyBorder="1" applyAlignment="1">
      <alignment horizontal="center" vertical="center"/>
    </xf>
    <xf numFmtId="0" fontId="5" fillId="0" borderId="25" xfId="0" applyFont="1" applyFill="1" applyBorder="1" applyAlignment="1">
      <alignment horizontal="center" vertical="center"/>
    </xf>
    <xf numFmtId="0" fontId="5" fillId="25" borderId="12" xfId="0" applyFont="1" applyFill="1" applyBorder="1" applyAlignment="1">
      <alignment horizontal="center" vertical="center"/>
    </xf>
    <xf numFmtId="0" fontId="5" fillId="25" borderId="13" xfId="0" applyFont="1" applyFill="1" applyBorder="1" applyAlignment="1">
      <alignment horizontal="center" vertical="center"/>
    </xf>
    <xf numFmtId="55" fontId="5" fillId="27" borderId="24" xfId="0" applyNumberFormat="1" applyFont="1" applyFill="1" applyBorder="1" applyAlignment="1">
      <alignment horizontal="center" vertical="center"/>
    </xf>
    <xf numFmtId="0" fontId="5" fillId="24" borderId="24" xfId="0" applyFont="1" applyFill="1" applyBorder="1" applyAlignment="1">
      <alignment horizontal="center" vertical="center" wrapText="1"/>
    </xf>
    <xf numFmtId="0" fontId="5" fillId="24" borderId="25" xfId="0" applyFont="1" applyFill="1" applyBorder="1" applyAlignment="1">
      <alignment horizontal="center" vertical="center" wrapText="1"/>
    </xf>
    <xf numFmtId="0" fontId="5" fillId="24" borderId="12" xfId="0" applyFont="1" applyFill="1" applyBorder="1" applyAlignment="1">
      <alignment horizontal="center" vertical="center" wrapText="1"/>
    </xf>
    <xf numFmtId="0" fontId="5" fillId="24" borderId="13" xfId="0" applyFont="1" applyFill="1" applyBorder="1" applyAlignment="1">
      <alignment horizontal="center" vertical="center" wrapText="1"/>
    </xf>
    <xf numFmtId="0" fontId="5" fillId="29" borderId="58" xfId="0" applyFont="1" applyFill="1" applyBorder="1" applyAlignment="1">
      <alignment horizontal="center" vertical="center" wrapText="1"/>
    </xf>
    <xf numFmtId="0" fontId="5" fillId="29" borderId="51" xfId="0" applyFont="1" applyFill="1" applyBorder="1" applyAlignment="1">
      <alignment horizontal="center" vertical="center" wrapText="1"/>
    </xf>
    <xf numFmtId="0" fontId="3" fillId="0" borderId="25"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43" xfId="0" applyFont="1" applyBorder="1" applyAlignment="1">
      <alignment vertical="center"/>
    </xf>
    <xf numFmtId="0" fontId="3" fillId="0" borderId="117" xfId="0" applyFont="1" applyBorder="1" applyAlignment="1">
      <alignment vertical="center"/>
    </xf>
    <xf numFmtId="0" fontId="20" fillId="24" borderId="172" xfId="0" applyFont="1" applyFill="1" applyBorder="1" applyAlignment="1">
      <alignment horizontal="left" vertical="center" wrapText="1"/>
    </xf>
    <xf numFmtId="0" fontId="20" fillId="24" borderId="173" xfId="0" applyFont="1" applyFill="1" applyBorder="1" applyAlignment="1">
      <alignment horizontal="left" vertical="center"/>
    </xf>
    <xf numFmtId="0" fontId="7" fillId="24" borderId="43" xfId="0" applyFont="1" applyFill="1" applyBorder="1" applyAlignment="1">
      <alignment horizontal="center" vertical="center" wrapText="1"/>
    </xf>
    <xf numFmtId="0" fontId="7" fillId="24" borderId="117" xfId="0" applyFont="1" applyFill="1" applyBorder="1" applyAlignment="1">
      <alignment horizontal="center" vertical="center" wrapText="1"/>
    </xf>
    <xf numFmtId="0" fontId="3" fillId="24" borderId="25" xfId="0" applyFont="1" applyFill="1" applyBorder="1" applyAlignment="1">
      <alignment vertical="center" wrapText="1"/>
    </xf>
    <xf numFmtId="0" fontId="3" fillId="24" borderId="12" xfId="0" applyFont="1" applyFill="1" applyBorder="1" applyAlignment="1">
      <alignment vertical="center" wrapText="1"/>
    </xf>
    <xf numFmtId="0" fontId="3" fillId="24" borderId="13" xfId="0" applyFont="1" applyFill="1" applyBorder="1" applyAlignment="1">
      <alignment vertical="center" wrapText="1"/>
    </xf>
    <xf numFmtId="0" fontId="3" fillId="0" borderId="0" xfId="0" applyFont="1" applyBorder="1" applyAlignment="1">
      <alignment horizontal="right" vertical="center"/>
    </xf>
    <xf numFmtId="0" fontId="3" fillId="27" borderId="0" xfId="0" applyFont="1" applyFill="1" applyAlignment="1">
      <alignment horizontal="center" vertical="center"/>
    </xf>
    <xf numFmtId="0" fontId="3" fillId="27" borderId="13" xfId="0" applyFont="1" applyFill="1" applyBorder="1" applyAlignment="1">
      <alignment horizontal="center" vertical="center"/>
    </xf>
    <xf numFmtId="0" fontId="22" fillId="27" borderId="0" xfId="0" applyFont="1" applyFill="1" applyAlignment="1">
      <alignment horizontal="center" vertical="center"/>
    </xf>
    <xf numFmtId="0" fontId="22" fillId="27" borderId="13" xfId="0" applyFont="1" applyFill="1" applyBorder="1" applyAlignment="1">
      <alignment horizontal="center" vertical="center"/>
    </xf>
    <xf numFmtId="55" fontId="10" fillId="0" borderId="58" xfId="0" applyNumberFormat="1" applyFont="1" applyFill="1" applyBorder="1" applyAlignment="1">
      <alignment horizontal="center" vertical="center" wrapText="1"/>
    </xf>
    <xf numFmtId="55" fontId="10" fillId="0" borderId="51" xfId="0" applyNumberFormat="1" applyFont="1" applyFill="1" applyBorder="1" applyAlignment="1">
      <alignment horizontal="center" vertical="center"/>
    </xf>
    <xf numFmtId="55" fontId="10" fillId="0" borderId="110" xfId="0" applyNumberFormat="1" applyFont="1" applyFill="1" applyBorder="1" applyAlignment="1">
      <alignment horizontal="center" vertical="center"/>
    </xf>
    <xf numFmtId="55" fontId="10" fillId="0" borderId="24" xfId="0" applyNumberFormat="1" applyFont="1" applyFill="1" applyBorder="1" applyAlignment="1">
      <alignment horizontal="center" vertical="center" wrapText="1"/>
    </xf>
    <xf numFmtId="55" fontId="10" fillId="0" borderId="12" xfId="0" applyNumberFormat="1" applyFont="1" applyFill="1" applyBorder="1" applyAlignment="1">
      <alignment horizontal="center" vertical="center"/>
    </xf>
    <xf numFmtId="55" fontId="10" fillId="0" borderId="43" xfId="0" applyNumberFormat="1" applyFont="1" applyFill="1" applyBorder="1" applyAlignment="1">
      <alignment horizontal="center" vertical="center"/>
    </xf>
    <xf numFmtId="0" fontId="3" fillId="24" borderId="43" xfId="0" applyFont="1" applyFill="1" applyBorder="1" applyAlignment="1">
      <alignment horizontal="center"/>
    </xf>
    <xf numFmtId="0" fontId="3" fillId="24" borderId="117" xfId="0" applyFont="1" applyFill="1" applyBorder="1" applyAlignment="1">
      <alignment horizontal="center"/>
    </xf>
    <xf numFmtId="55" fontId="10" fillId="27" borderId="189" xfId="0" applyNumberFormat="1" applyFont="1" applyFill="1" applyBorder="1" applyAlignment="1">
      <alignment horizontal="center" vertical="center" wrapText="1"/>
    </xf>
    <xf numFmtId="55" fontId="10" fillId="27" borderId="143" xfId="0" applyNumberFormat="1" applyFont="1" applyFill="1" applyBorder="1" applyAlignment="1">
      <alignment horizontal="center" vertical="center"/>
    </xf>
    <xf numFmtId="55" fontId="10" fillId="27" borderId="175" xfId="0" applyNumberFormat="1" applyFont="1" applyFill="1" applyBorder="1" applyAlignment="1">
      <alignment horizontal="center" vertical="center"/>
    </xf>
    <xf numFmtId="0" fontId="3" fillId="24" borderId="20" xfId="0" applyFont="1" applyFill="1" applyBorder="1" applyAlignment="1">
      <alignment horizontal="center" vertical="center"/>
    </xf>
    <xf numFmtId="0" fontId="3" fillId="24" borderId="2" xfId="0" applyFont="1" applyFill="1" applyBorder="1" applyAlignment="1">
      <alignment horizontal="center" vertical="center"/>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24" borderId="70" xfId="0" applyFont="1" applyFill="1" applyBorder="1" applyAlignment="1">
      <alignment horizontal="center" vertical="center"/>
    </xf>
    <xf numFmtId="0" fontId="3" fillId="24" borderId="137" xfId="0" applyFont="1" applyFill="1" applyBorder="1" applyAlignment="1">
      <alignment horizontal="center" vertical="center"/>
    </xf>
    <xf numFmtId="0" fontId="3" fillId="24" borderId="129" xfId="0" applyFont="1" applyFill="1" applyBorder="1" applyAlignment="1">
      <alignment horizontal="center" vertical="center"/>
    </xf>
    <xf numFmtId="0" fontId="3" fillId="24" borderId="177" xfId="0" applyFont="1" applyFill="1" applyBorder="1" applyAlignment="1">
      <alignment horizontal="center" vertical="center"/>
    </xf>
    <xf numFmtId="0" fontId="3" fillId="24" borderId="30" xfId="0" applyFont="1" applyFill="1" applyBorder="1" applyAlignment="1">
      <alignment horizontal="center" vertical="center"/>
    </xf>
    <xf numFmtId="0" fontId="3" fillId="24" borderId="14" xfId="0" applyFont="1" applyFill="1" applyBorder="1" applyAlignment="1">
      <alignment horizontal="center" vertical="center"/>
    </xf>
    <xf numFmtId="0" fontId="3" fillId="0" borderId="171" xfId="0" applyFont="1" applyBorder="1" applyAlignment="1">
      <alignment horizontal="center" vertical="center"/>
    </xf>
    <xf numFmtId="55" fontId="10" fillId="27" borderId="108" xfId="0" applyNumberFormat="1" applyFont="1" applyFill="1" applyBorder="1" applyAlignment="1">
      <alignment horizontal="center" vertical="center" wrapText="1"/>
    </xf>
    <xf numFmtId="55" fontId="10" fillId="27" borderId="154" xfId="0" applyNumberFormat="1" applyFont="1" applyFill="1" applyBorder="1" applyAlignment="1">
      <alignment horizontal="center" vertical="center" wrapText="1"/>
    </xf>
    <xf numFmtId="55" fontId="10" fillId="27" borderId="191" xfId="0" applyNumberFormat="1" applyFont="1" applyFill="1" applyBorder="1" applyAlignment="1">
      <alignment horizontal="center" vertical="center" wrapText="1"/>
    </xf>
    <xf numFmtId="0" fontId="3" fillId="0" borderId="14" xfId="0" applyFont="1" applyBorder="1" applyAlignment="1">
      <alignment horizontal="center" vertical="center"/>
    </xf>
    <xf numFmtId="55" fontId="10" fillId="27" borderId="58" xfId="0" applyNumberFormat="1" applyFont="1" applyFill="1" applyBorder="1" applyAlignment="1">
      <alignment horizontal="center" vertical="center" wrapText="1"/>
    </xf>
    <xf numFmtId="55" fontId="10" fillId="27" borderId="51" xfId="0" applyNumberFormat="1" applyFont="1" applyFill="1" applyBorder="1" applyAlignment="1">
      <alignment horizontal="center" vertical="center" wrapText="1"/>
    </xf>
    <xf numFmtId="55" fontId="10" fillId="27" borderId="110" xfId="0" applyNumberFormat="1" applyFont="1" applyFill="1" applyBorder="1" applyAlignment="1">
      <alignment horizontal="center" vertical="center" wrapText="1"/>
    </xf>
  </cellXfs>
  <cellStyles count="1358">
    <cellStyle name=" 1" xfId="279"/>
    <cellStyle name="%" xfId="280"/>
    <cellStyle name="_x0002_._x0011__x0002_._x001b__x0002_ _x0015_%_x0018__x0001_" xfId="1151"/>
    <cellStyle name="?? [0.00]_AJE&amp;ELE" xfId="1152"/>
    <cellStyle name="??_AJE&amp;ELE" xfId="1153"/>
    <cellStyle name="?…??・?? [0.00]_AJE&amp;ELE" xfId="1154"/>
    <cellStyle name="?…??・??_AJE&amp;ELE" xfId="1155"/>
    <cellStyle name="?nfase1" xfId="281"/>
    <cellStyle name="?nfase2" xfId="282"/>
    <cellStyle name="?nfase3" xfId="283"/>
    <cellStyle name="?nfase4" xfId="284"/>
    <cellStyle name="?nfase5" xfId="285"/>
    <cellStyle name="?nfase6" xfId="286"/>
    <cellStyle name="_（ＯＳＳ）１３１０連結レポート(仕掛中）ver1" xfId="287"/>
    <cellStyle name="_~5887187" xfId="1156"/>
    <cellStyle name="_~8777200" xfId="288"/>
    <cellStyle name="_《最終》FY13短計用過去データ_0423" xfId="99"/>
    <cellStyle name="_《最新》FY13エリア別売上0416" xfId="289"/>
    <cellStyle name="_【確定】1201_四半期見通し帳票_ＯＳＳ_12月実績値版_ver2" xfId="290"/>
    <cellStyle name="_★1201_四半期見通し帳票_（技術）・本社機能部門" xfId="100"/>
    <cellStyle name="_08年4月份工资信息" xfId="291"/>
    <cellStyle name="_10月_業務報告（数字)_ver2 " xfId="292"/>
    <cellStyle name="_1207_四半期見通し帳票_事業部門（提出用）" xfId="293"/>
    <cellStyle name="_1212_全社連結_130116" xfId="1157"/>
    <cellStyle name="_12短計_実行予算帳票_事業部門" xfId="294"/>
    <cellStyle name="_12短計_実行予算帳票_事業部門　ver3" xfId="295"/>
    <cellStyle name="_12年度3Q見通し　売上高集計v16（OAE中華圏＆ｱｼﾞｱいりくり修正版）" xfId="296"/>
    <cellStyle name="_1301_四半期見通し帳票_事業部門" xfId="297"/>
    <cellStyle name="_1303_全社連結_130410" xfId="1158"/>
    <cellStyle name="_1307_四半期見通し帳票_OSS_130716" xfId="298"/>
    <cellStyle name="_13年度BS予算ver3" xfId="1159"/>
    <cellStyle name="_13年度ROICツリー130524（OHQ注記）" xfId="1160"/>
    <cellStyle name="_2_連結月次レポ_BCサマリ" xfId="1161"/>
    <cellStyle name="_2007下半年度奖金发放表" xfId="299"/>
    <cellStyle name="_2008年度加薪" xfId="300"/>
    <cellStyle name="_3_連結レポ_全社_1204" xfId="1162"/>
    <cellStyle name="_6月実績確認_OSS連結" xfId="301"/>
    <cellStyle name="_７月_業務報告（数字）" xfId="302"/>
    <cellStyle name="_CON0018_1309_退職給付費用（全社）_1-済" xfId="303"/>
    <cellStyle name="_EARTH-1 係数帳票（事業部門）revB" xfId="304"/>
    <cellStyle name="_FY09 NEW PJ APPLICATION-BP" xfId="305"/>
    <cellStyle name="_FY09 Promotion Budget 试算 200901 Ver5.0" xfId="306"/>
    <cellStyle name="_FY10集計_ＰＬ在庫_100225【補足資料】" xfId="101"/>
    <cellStyle name="_FY１１短計施策・見直し_（ＩＣ）部門別_110513" xfId="307"/>
    <cellStyle name="_ＦＹ12 3Q短計_セグメント・タテ_ver.0(フォーマット)" xfId="308"/>
    <cellStyle name="_ＦＹ１２_第３四半期見通し_①部門法人別_ver.11" xfId="309"/>
    <cellStyle name="_FY13_2Q_OSS連結為替影響" xfId="310"/>
    <cellStyle name="_FY13_2Q連結調整" xfId="311"/>
    <cellStyle name="_ＦＹ１３_第１四半期見通し_①部門法人別_ver.6_6月実績置換" xfId="312"/>
    <cellStyle name="_ＦＹ１３_第３四半期見通し_①部門法人別_ver.5_月次実績管理用" xfId="313"/>
    <cellStyle name="_ＦＹ１３短計_部門法人別_ver15" xfId="314"/>
    <cellStyle name="_FY13短計_連結ＢＳ_ver3" xfId="315"/>
    <cellStyle name="_FY14_新規設備投資_集計表_14.2.27_15.58_まとめ表_値貼付ver2" xfId="1163"/>
    <cellStyle name="_FY14_第1Q四半期見通し_①部門法人別_ver3 仕掛中" xfId="316"/>
    <cellStyle name="_GS業績数値ver0625" xfId="317"/>
    <cellStyle name="_IABβ YEE 3Q 110118" xfId="102"/>
    <cellStyle name="_ROIC BC帳票案最終" xfId="103"/>
    <cellStyle name="_SGA FY08 Estimation02022352" xfId="318"/>
    <cellStyle name="_Sheet4" xfId="319"/>
    <cellStyle name="_Sheet4_エリア別売上" xfId="320"/>
    <cellStyle name="_Sheet4_為替" xfId="321"/>
    <cellStyle name="_Sheet4_新規売上" xfId="322"/>
    <cellStyle name="_Sheet5" xfId="323"/>
    <cellStyle name="_SSB_1310" xfId="324"/>
    <cellStyle name="_VG Earth 業績見込フォーマット（OSS連結）ver11_安心安全組替" xfId="325"/>
    <cellStyle name="_エリア別売上" xfId="326"/>
    <cellStyle name="_セグPL" xfId="327"/>
    <cellStyle name="_ﾄﾞﾒｲﾝ別（本編）" xfId="328"/>
    <cellStyle name="_為替" xfId="329"/>
    <cellStyle name="_各部门新职位汇总20080401-2" xfId="330"/>
    <cellStyle name="_経営ｺｯｸﾋﾟｯﾄ_売上検証_20111005" xfId="1164"/>
    <cellStyle name="_計数パワポ_1208" xfId="331"/>
    <cellStyle name="_新規売上" xfId="332"/>
    <cellStyle name="_新興国詳細（ｱﾍﾟ）" xfId="333"/>
    <cellStyle name="_新興国詳細（ｱﾍﾟ） (2)" xfId="334"/>
    <cellStyle name="_新興国通期" xfId="335"/>
    <cellStyle name="_全社指標 (仮Ver)　BS確定04191800" xfId="1165"/>
    <cellStyle name="_売上速報（SSB）130904" xfId="336"/>
    <cellStyle name="_変更☆11短計連結ＰＬ110311 (version 1)" xfId="1166"/>
    <cellStyle name="_連結ＰＬ" xfId="337"/>
    <cellStyle name="_連結月次レポ_BCサマリ（ﾁｪｯｸ用）" xfId="1167"/>
    <cellStyle name="_华南数据库08年（4月）" xfId="338"/>
    <cellStyle name="_续签期限20080701" xfId="339"/>
    <cellStyle name="0,0_x000d__x000a_NA_x000d__x000a_" xfId="1"/>
    <cellStyle name="20% - ?nfase1" xfId="340"/>
    <cellStyle name="20% - ?nfase2" xfId="341"/>
    <cellStyle name="20% - ?nfase3" xfId="342"/>
    <cellStyle name="20% - ?nfase4" xfId="343"/>
    <cellStyle name="20% - ?nfase5" xfId="344"/>
    <cellStyle name="20% - ?nfase6" xfId="345"/>
    <cellStyle name="20% - Accent1" xfId="104"/>
    <cellStyle name="20% - Accent1 2" xfId="346"/>
    <cellStyle name="20% - Accent1 3" xfId="1168"/>
    <cellStyle name="20% - Accent1_FY14_新規設備投資_集計表_14.2.27_15.58_まとめ表_値貼付ver2" xfId="1169"/>
    <cellStyle name="20% - Accent2" xfId="105"/>
    <cellStyle name="20% - Accent2 2" xfId="347"/>
    <cellStyle name="20% - Accent2 3" xfId="1170"/>
    <cellStyle name="20% - Accent2_FY14_新規設備投資_集計表_14.2.27_15.58_まとめ表_値貼付ver2" xfId="1171"/>
    <cellStyle name="20% - Accent3" xfId="106"/>
    <cellStyle name="20% - Accent3 2" xfId="348"/>
    <cellStyle name="20% - Accent3 3" xfId="1172"/>
    <cellStyle name="20% - Accent3_FY14_新規設備投資_集計表_14.2.27_15.58_まとめ表_値貼付ver2" xfId="1173"/>
    <cellStyle name="20% - Accent4" xfId="107"/>
    <cellStyle name="20% - Accent4 2" xfId="349"/>
    <cellStyle name="20% - Accent4 3" xfId="1174"/>
    <cellStyle name="20% - Accent4_FY14_新規設備投資_集計表_14.2.27_15.58_まとめ表_値貼付ver2" xfId="1175"/>
    <cellStyle name="20% - Accent5" xfId="108"/>
    <cellStyle name="20% - Accent5 2" xfId="350"/>
    <cellStyle name="20% - Accent5 3" xfId="1176"/>
    <cellStyle name="20% - Accent5_FY14_新規設備投資_集計表_14.2.27_15.58_まとめ表_値貼付ver2" xfId="1177"/>
    <cellStyle name="20% - Accent6" xfId="109"/>
    <cellStyle name="20% - Accent6 2" xfId="351"/>
    <cellStyle name="20% - Accent6 3" xfId="1178"/>
    <cellStyle name="20% - Accent6_FY14_新規設備投資_集計表_14.2.27_15.58_まとめ表_値貼付ver2" xfId="1179"/>
    <cellStyle name="20% - Colore 1" xfId="1180"/>
    <cellStyle name="20% - Colore 2" xfId="1181"/>
    <cellStyle name="20% - Colore 3" xfId="1182"/>
    <cellStyle name="20% - Colore 4" xfId="1183"/>
    <cellStyle name="20% - Colore 5" xfId="1184"/>
    <cellStyle name="20% - Colore 6" xfId="1185"/>
    <cellStyle name="20% - Ênfase1" xfId="110"/>
    <cellStyle name="20% - Ênfase2" xfId="111"/>
    <cellStyle name="20% - Ênfase3" xfId="112"/>
    <cellStyle name="20% - Ênfase4" xfId="113"/>
    <cellStyle name="20% - Ênfase5" xfId="114"/>
    <cellStyle name="20% - Ênfase6" xfId="115"/>
    <cellStyle name="20% - アクセント 1 2" xfId="2"/>
    <cellStyle name="20% - アクセント 1 3" xfId="352"/>
    <cellStyle name="20% - アクセント 1 4" xfId="1186"/>
    <cellStyle name="20% - アクセント 1 5" xfId="116"/>
    <cellStyle name="20% - アクセント 2 2" xfId="3"/>
    <cellStyle name="20% - アクセント 2 3" xfId="353"/>
    <cellStyle name="20% - アクセント 2 4" xfId="1187"/>
    <cellStyle name="20% - アクセント 2 5" xfId="117"/>
    <cellStyle name="20% - アクセント 3 2" xfId="4"/>
    <cellStyle name="20% - アクセント 3 3" xfId="354"/>
    <cellStyle name="20% - アクセント 3 4" xfId="1188"/>
    <cellStyle name="20% - アクセント 3 5" xfId="118"/>
    <cellStyle name="20% - アクセント 4 2" xfId="5"/>
    <cellStyle name="20% - アクセント 4 3" xfId="355"/>
    <cellStyle name="20% - アクセント 4 4" xfId="1189"/>
    <cellStyle name="20% - アクセント 4 5" xfId="119"/>
    <cellStyle name="20% - アクセント 5 2" xfId="6"/>
    <cellStyle name="20% - アクセント 5 3" xfId="1190"/>
    <cellStyle name="20% - アクセント 5 4" xfId="120"/>
    <cellStyle name="20% - アクセント 6 2" xfId="7"/>
    <cellStyle name="20% - アクセント 6 3" xfId="356"/>
    <cellStyle name="20% - アクセント 6 4" xfId="1191"/>
    <cellStyle name="20% - アクセント 6 5" xfId="121"/>
    <cellStyle name="20% - アクセント1" xfId="357"/>
    <cellStyle name="20% - アクセント2" xfId="358"/>
    <cellStyle name="20% - アクセント3" xfId="359"/>
    <cellStyle name="20% - アクセント4" xfId="360"/>
    <cellStyle name="20% - アクセント5" xfId="361"/>
    <cellStyle name="20% - アクセント6" xfId="362"/>
    <cellStyle name="20% - 輔色1" xfId="363"/>
    <cellStyle name="20% - 輔色2" xfId="364"/>
    <cellStyle name="20% - 輔色3" xfId="365"/>
    <cellStyle name="20% - 輔色4" xfId="366"/>
    <cellStyle name="20% - 輔色5" xfId="367"/>
    <cellStyle name="20% - 輔色6" xfId="368"/>
    <cellStyle name="20% - 强调文字颜色 1" xfId="369"/>
    <cellStyle name="20% - 强调文字颜色 2" xfId="370"/>
    <cellStyle name="20% - 强调文字颜色 3" xfId="371"/>
    <cellStyle name="20% - 强调文字颜色 4" xfId="372"/>
    <cellStyle name="20% - 强调文字颜色 5" xfId="373"/>
    <cellStyle name="20% - 强调文字颜色 6" xfId="374"/>
    <cellStyle name="40% - ?nfase1" xfId="375"/>
    <cellStyle name="40% - ?nfase2" xfId="376"/>
    <cellStyle name="40% - ?nfase3" xfId="377"/>
    <cellStyle name="40% - ?nfase4" xfId="378"/>
    <cellStyle name="40% - ?nfase5" xfId="379"/>
    <cellStyle name="40% - ?nfase6" xfId="380"/>
    <cellStyle name="40% - Accent1" xfId="122"/>
    <cellStyle name="40% - Accent1 2" xfId="381"/>
    <cellStyle name="40% - Accent1 3" xfId="1192"/>
    <cellStyle name="40% - Accent1_FY14_新規設備投資_集計表_14.2.27_15.58_まとめ表_値貼付ver2" xfId="1193"/>
    <cellStyle name="40% - Accent2" xfId="123"/>
    <cellStyle name="40% - Accent2 2" xfId="382"/>
    <cellStyle name="40% - Accent2 3" xfId="1194"/>
    <cellStyle name="40% - Accent2_FY14_新規設備投資_集計表_14.2.27_15.58_まとめ表_値貼付ver2" xfId="1195"/>
    <cellStyle name="40% - Accent3" xfId="124"/>
    <cellStyle name="40% - Accent3 2" xfId="383"/>
    <cellStyle name="40% - Accent3 3" xfId="1196"/>
    <cellStyle name="40% - Accent3_FY14_新規設備投資_集計表_14.2.27_15.58_まとめ表_値貼付ver2" xfId="1197"/>
    <cellStyle name="40% - Accent4" xfId="125"/>
    <cellStyle name="40% - Accent4 2" xfId="384"/>
    <cellStyle name="40% - Accent4 3" xfId="1198"/>
    <cellStyle name="40% - Accent4_FY14_新規設備投資_集計表_14.2.27_15.58_まとめ表_値貼付ver2" xfId="1199"/>
    <cellStyle name="40% - Accent5" xfId="126"/>
    <cellStyle name="40% - Accent5 2" xfId="385"/>
    <cellStyle name="40% - Accent5 3" xfId="1200"/>
    <cellStyle name="40% - Accent5_FY14_新規設備投資_集計表_14.2.27_15.58_まとめ表_値貼付ver2" xfId="1201"/>
    <cellStyle name="40% - Accent6" xfId="127"/>
    <cellStyle name="40% - Accent6 2" xfId="386"/>
    <cellStyle name="40% - Accent6 3" xfId="1202"/>
    <cellStyle name="40% - Accent6_FY14_新規設備投資_集計表_14.2.27_15.58_まとめ表_値貼付ver2" xfId="1203"/>
    <cellStyle name="40% - Colore 1" xfId="1204"/>
    <cellStyle name="40% - Colore 2" xfId="1205"/>
    <cellStyle name="40% - Colore 3" xfId="1206"/>
    <cellStyle name="40% - Colore 4" xfId="1207"/>
    <cellStyle name="40% - Colore 5" xfId="1208"/>
    <cellStyle name="40% - Colore 6" xfId="1209"/>
    <cellStyle name="40% - Ênfase1" xfId="128"/>
    <cellStyle name="40% - Ênfase2" xfId="129"/>
    <cellStyle name="40% - Ênfase3" xfId="130"/>
    <cellStyle name="40% - Ênfase4" xfId="131"/>
    <cellStyle name="40% - Ênfase5" xfId="132"/>
    <cellStyle name="40% - Ênfase6" xfId="133"/>
    <cellStyle name="40% - アクセント 1 2" xfId="8"/>
    <cellStyle name="40% - アクセント 1 3" xfId="387"/>
    <cellStyle name="40% - アクセント 1 4" xfId="1210"/>
    <cellStyle name="40% - アクセント 1 5" xfId="134"/>
    <cellStyle name="40% - アクセント 2 2" xfId="9"/>
    <cellStyle name="40% - アクセント 2 3" xfId="1211"/>
    <cellStyle name="40% - アクセント 2 4" xfId="135"/>
    <cellStyle name="40% - アクセント 3 2" xfId="10"/>
    <cellStyle name="40% - アクセント 3 2 2" xfId="388"/>
    <cellStyle name="40% - アクセント 3 3" xfId="389"/>
    <cellStyle name="40% - アクセント 3 4" xfId="390"/>
    <cellStyle name="40% - アクセント 3 5" xfId="1212"/>
    <cellStyle name="40% - アクセント 3 6" xfId="136"/>
    <cellStyle name="40% - アクセント 4 2" xfId="11"/>
    <cellStyle name="40% - アクセント 4 3" xfId="392"/>
    <cellStyle name="40% - アクセント 4 4" xfId="1213"/>
    <cellStyle name="40% - アクセント 4 5" xfId="137"/>
    <cellStyle name="40% - アクセント 5 2" xfId="12"/>
    <cellStyle name="40% - アクセント 5 3" xfId="393"/>
    <cellStyle name="40% - アクセント 5 4" xfId="1214"/>
    <cellStyle name="40% - アクセント 5 5" xfId="138"/>
    <cellStyle name="40% - アクセント 6 2" xfId="13"/>
    <cellStyle name="40% - アクセント 6 3" xfId="394"/>
    <cellStyle name="40% - アクセント 6 4" xfId="1215"/>
    <cellStyle name="40% - アクセント 6 5" xfId="139"/>
    <cellStyle name="40% - アクセント1" xfId="395"/>
    <cellStyle name="40% - アクセント2" xfId="396"/>
    <cellStyle name="40% - アクセント3" xfId="397"/>
    <cellStyle name="40% - アクセント4" xfId="398"/>
    <cellStyle name="40% - アクセント5" xfId="399"/>
    <cellStyle name="40% - アクセント6" xfId="400"/>
    <cellStyle name="40% - 輔色1" xfId="401"/>
    <cellStyle name="40% - 輔色2" xfId="402"/>
    <cellStyle name="40% - 輔色3" xfId="403"/>
    <cellStyle name="40% - 輔色4" xfId="404"/>
    <cellStyle name="40% - 輔色5" xfId="405"/>
    <cellStyle name="40% - 輔色6" xfId="406"/>
    <cellStyle name="40% - 强调文字颜色 1" xfId="407"/>
    <cellStyle name="40% - 强调文字颜色 2" xfId="408"/>
    <cellStyle name="40% - 强调文字颜色 3" xfId="409"/>
    <cellStyle name="40% - 强调文字颜色 4" xfId="410"/>
    <cellStyle name="40% - 强调文字颜色 5" xfId="411"/>
    <cellStyle name="40% - 强调文字颜色 6" xfId="412"/>
    <cellStyle name="60% - ?nfase1" xfId="413"/>
    <cellStyle name="60% - ?nfase2" xfId="414"/>
    <cellStyle name="60% - ?nfase3" xfId="415"/>
    <cellStyle name="60% - ?nfase4" xfId="416"/>
    <cellStyle name="60% - ?nfase5" xfId="417"/>
    <cellStyle name="60% - ?nfase6" xfId="418"/>
    <cellStyle name="60% - Accent1" xfId="140"/>
    <cellStyle name="60% - Accent1 2" xfId="419"/>
    <cellStyle name="60% - Accent1 3" xfId="1216"/>
    <cellStyle name="60% - Accent1_FY14_新規設備投資_集計表_14.2.27_15.58_まとめ表_値貼付ver2" xfId="1217"/>
    <cellStyle name="60% - Accent2" xfId="141"/>
    <cellStyle name="60% - Accent2 2" xfId="420"/>
    <cellStyle name="60% - Accent2 3" xfId="1218"/>
    <cellStyle name="60% - Accent2_FY14_新規設備投資_集計表_14.2.27_15.58_まとめ表_値貼付ver2" xfId="1219"/>
    <cellStyle name="60% - Accent3" xfId="142"/>
    <cellStyle name="60% - Accent3 2" xfId="421"/>
    <cellStyle name="60% - Accent3 3" xfId="1220"/>
    <cellStyle name="60% - Accent3_FY14_新規設備投資_集計表_14.2.27_15.58_まとめ表_値貼付ver2" xfId="1221"/>
    <cellStyle name="60% - Accent4" xfId="143"/>
    <cellStyle name="60% - Accent4 2" xfId="422"/>
    <cellStyle name="60% - Accent4 3" xfId="1222"/>
    <cellStyle name="60% - Accent4_FY14_新規設備投資_集計表_14.2.27_15.58_まとめ表_値貼付ver2" xfId="1223"/>
    <cellStyle name="60% - Accent5" xfId="144"/>
    <cellStyle name="60% - Accent5 2" xfId="423"/>
    <cellStyle name="60% - Accent5 3" xfId="1224"/>
    <cellStyle name="60% - Accent5_FY14_新規設備投資_集計表_14.2.27_15.58_まとめ表_値貼付ver2" xfId="1225"/>
    <cellStyle name="60% - Accent6" xfId="145"/>
    <cellStyle name="60% - Accent6 2" xfId="424"/>
    <cellStyle name="60% - Accent6 3" xfId="1226"/>
    <cellStyle name="60% - Accent6_FY14_新規設備投資_集計表_14.2.27_15.58_まとめ表_値貼付ver2" xfId="1227"/>
    <cellStyle name="60% - Colore 1" xfId="1228"/>
    <cellStyle name="60% - Colore 2" xfId="1229"/>
    <cellStyle name="60% - Colore 3" xfId="1230"/>
    <cellStyle name="60% - Colore 4" xfId="1231"/>
    <cellStyle name="60% - Colore 5" xfId="1232"/>
    <cellStyle name="60% - Colore 6" xfId="1233"/>
    <cellStyle name="60% - Ênfase1" xfId="146"/>
    <cellStyle name="60% - Ênfase2" xfId="147"/>
    <cellStyle name="60% - Ênfase3" xfId="148"/>
    <cellStyle name="60% - Ênfase4" xfId="149"/>
    <cellStyle name="60% - Ênfase5" xfId="150"/>
    <cellStyle name="60% - Ênfase6" xfId="151"/>
    <cellStyle name="60% - アクセント 1 2" xfId="14"/>
    <cellStyle name="60% - アクセント 1 3" xfId="425"/>
    <cellStyle name="60% - アクセント 1 4" xfId="1234"/>
    <cellStyle name="60% - アクセント 1 5" xfId="152"/>
    <cellStyle name="60% - アクセント 2 2" xfId="15"/>
    <cellStyle name="60% - アクセント 2 3" xfId="426"/>
    <cellStyle name="60% - アクセント 2 4" xfId="1235"/>
    <cellStyle name="60% - アクセント 2 5" xfId="153"/>
    <cellStyle name="60% - アクセント 3 2" xfId="16"/>
    <cellStyle name="60% - アクセント 3 3" xfId="427"/>
    <cellStyle name="60% - アクセント 3 4" xfId="1236"/>
    <cellStyle name="60% - アクセント 3 5" xfId="154"/>
    <cellStyle name="60% - アクセント 4 2" xfId="17"/>
    <cellStyle name="60% - アクセント 4 3" xfId="428"/>
    <cellStyle name="60% - アクセント 4 4" xfId="1237"/>
    <cellStyle name="60% - アクセント 4 5" xfId="155"/>
    <cellStyle name="60% - アクセント 5 2" xfId="18"/>
    <cellStyle name="60% - アクセント 5 3" xfId="429"/>
    <cellStyle name="60% - アクセント 5 4" xfId="1238"/>
    <cellStyle name="60% - アクセント 5 5" xfId="156"/>
    <cellStyle name="60% - アクセント 6 2" xfId="19"/>
    <cellStyle name="60% - アクセント 6 3" xfId="430"/>
    <cellStyle name="60% - アクセント 6 4" xfId="1239"/>
    <cellStyle name="60% - アクセント 6 5" xfId="157"/>
    <cellStyle name="60% - アクセント1" xfId="431"/>
    <cellStyle name="60% - アクセント2" xfId="432"/>
    <cellStyle name="60% - アクセント3" xfId="433"/>
    <cellStyle name="60% - アクセント4" xfId="434"/>
    <cellStyle name="60% - アクセント5" xfId="435"/>
    <cellStyle name="60% - アクセント6" xfId="436"/>
    <cellStyle name="60% - 輔色1" xfId="437"/>
    <cellStyle name="60% - 輔色2" xfId="438"/>
    <cellStyle name="60% - 輔色3" xfId="439"/>
    <cellStyle name="60% - 輔色4" xfId="440"/>
    <cellStyle name="60% - 輔色5" xfId="441"/>
    <cellStyle name="60% - 輔色6" xfId="442"/>
    <cellStyle name="60% - 强调文字颜色 1" xfId="443"/>
    <cellStyle name="60% - 强调文字颜色 2" xfId="444"/>
    <cellStyle name="60% - 强调文字颜色 3" xfId="445"/>
    <cellStyle name="60% - 强调文字颜色 4" xfId="446"/>
    <cellStyle name="60% - 强调文字颜色 5" xfId="447"/>
    <cellStyle name="60% - 强调文字颜色 6" xfId="448"/>
    <cellStyle name="Accent1" xfId="158"/>
    <cellStyle name="Accent1 2" xfId="449"/>
    <cellStyle name="Accent1 3" xfId="1240"/>
    <cellStyle name="Accent1_FY14_新規設備投資_集計表_14.2.27_15.58_まとめ表_値貼付ver2" xfId="1241"/>
    <cellStyle name="Accent2 2" xfId="450"/>
    <cellStyle name="Accent2 3" xfId="1242"/>
    <cellStyle name="Accent2_FY14_新規設備投資_集計表_14.2.27_15.58_まとめ表_値貼付ver2" xfId="1243"/>
    <cellStyle name="Accent3" xfId="159"/>
    <cellStyle name="Accent3 2" xfId="451"/>
    <cellStyle name="Accent3 3" xfId="1244"/>
    <cellStyle name="Accent3_FY14_新規設備投資_集計表_14.2.27_15.58_まとめ表_値貼付ver2" xfId="1245"/>
    <cellStyle name="Accent4" xfId="160"/>
    <cellStyle name="Accent4 2" xfId="452"/>
    <cellStyle name="Accent4 3" xfId="1246"/>
    <cellStyle name="Accent4_FY14_新規設備投資_集計表_14.2.27_15.58_まとめ表_値貼付ver2" xfId="1247"/>
    <cellStyle name="Accent5" xfId="161"/>
    <cellStyle name="Accent5 2" xfId="453"/>
    <cellStyle name="Accent5 3" xfId="1248"/>
    <cellStyle name="Accent5_FY14_新規設備投資_集計表_14.2.27_15.58_まとめ表_値貼付ver2" xfId="1249"/>
    <cellStyle name="Accent6" xfId="162"/>
    <cellStyle name="Accent6 2" xfId="454"/>
    <cellStyle name="Accent6 3" xfId="1250"/>
    <cellStyle name="Accent6_FY14_新規設備投資_集計表_14.2.27_15.58_まとめ表_値貼付ver2" xfId="1251"/>
    <cellStyle name="args.style" xfId="455"/>
    <cellStyle name="Bad" xfId="163"/>
    <cellStyle name="Bad 2" xfId="456"/>
    <cellStyle name="Bad 3" xfId="1252"/>
    <cellStyle name="Bad_FY14_新規設備投資_集計表_14.2.27_15.58_まとめ表_値貼付ver2" xfId="1253"/>
    <cellStyle name="Blind" xfId="457"/>
    <cellStyle name="Bom" xfId="164"/>
    <cellStyle name="Bullets" xfId="458"/>
    <cellStyle name="C?lculo" xfId="459"/>
    <cellStyle name="C?lula de Verifica??o" xfId="460"/>
    <cellStyle name="C?lula Vinculada" xfId="461"/>
    <cellStyle name="Calc Currency (0)" xfId="20"/>
    <cellStyle name="Calc Units (2)" xfId="462"/>
    <cellStyle name="Calcolo" xfId="1254"/>
    <cellStyle name="Calculation" xfId="165"/>
    <cellStyle name="Calculation 2" xfId="463"/>
    <cellStyle name="Calculation 2 2" xfId="464"/>
    <cellStyle name="Calculation 2 3" xfId="465"/>
    <cellStyle name="Calculation 2 4" xfId="466"/>
    <cellStyle name="Calculation 2 5" xfId="467"/>
    <cellStyle name="Calculation 2 6" xfId="468"/>
    <cellStyle name="Calculation 2 7" xfId="469"/>
    <cellStyle name="Calculation 2 8" xfId="470"/>
    <cellStyle name="Calculation 3" xfId="1255"/>
    <cellStyle name="Calculation_FY14_新規設備投資_集計表_14.2.27_15.58_まとめ表_値貼付ver2" xfId="1256"/>
    <cellStyle name="Cálculo" xfId="166"/>
    <cellStyle name="category" xfId="471"/>
    <cellStyle name="Cella collegata" xfId="1257"/>
    <cellStyle name="Cella da controllare" xfId="1258"/>
    <cellStyle name="Célula de Verificação" xfId="167"/>
    <cellStyle name="Célula Vinculada" xfId="168"/>
    <cellStyle name="Check Cell" xfId="169"/>
    <cellStyle name="Check Cell 2" xfId="472"/>
    <cellStyle name="Check Cell 3" xfId="1259"/>
    <cellStyle name="Check Cell_FY14_新規設備投資_集計表_14.2.27_15.58_まとめ表_値貼付ver2" xfId="1260"/>
    <cellStyle name="Colore 1" xfId="1261"/>
    <cellStyle name="Colore 3" xfId="1262"/>
    <cellStyle name="Colore 4" xfId="1263"/>
    <cellStyle name="Colore 5" xfId="1264"/>
    <cellStyle name="Colore 6" xfId="1265"/>
    <cellStyle name="Comma  - Style1" xfId="170"/>
    <cellStyle name="Comma  - Style2" xfId="171"/>
    <cellStyle name="Comma  - Style3" xfId="172"/>
    <cellStyle name="Comma  - Style4" xfId="173"/>
    <cellStyle name="Comma  - Style5" xfId="174"/>
    <cellStyle name="Comma  - Style6" xfId="175"/>
    <cellStyle name="Comma  - Style7" xfId="176"/>
    <cellStyle name="Comma  - Style8" xfId="177"/>
    <cellStyle name="Comma [0] 10" xfId="473"/>
    <cellStyle name="Comma [0] 11" xfId="474"/>
    <cellStyle name="Comma [0] 11 2" xfId="475"/>
    <cellStyle name="Comma [0] 12" xfId="476"/>
    <cellStyle name="Comma [0] 13" xfId="477"/>
    <cellStyle name="Comma [0] 13 2" xfId="478"/>
    <cellStyle name="Comma [0] 14" xfId="479"/>
    <cellStyle name="Comma [0] 15" xfId="480"/>
    <cellStyle name="Comma [0] 2" xfId="481"/>
    <cellStyle name="Comma [0] 2 2" xfId="482"/>
    <cellStyle name="Comma [0] 2 2 2" xfId="483"/>
    <cellStyle name="Comma [0] 2 2 2 2" xfId="484"/>
    <cellStyle name="Comma [0] 2 2 2 3" xfId="485"/>
    <cellStyle name="Comma [0] 2 2 3" xfId="486"/>
    <cellStyle name="Comma [0] 2 3" xfId="487"/>
    <cellStyle name="Comma [0] 2 3 2" xfId="488"/>
    <cellStyle name="Comma [0] 2 4" xfId="489"/>
    <cellStyle name="Comma [0] 2 4 2" xfId="490"/>
    <cellStyle name="Comma [0] 2 5" xfId="491"/>
    <cellStyle name="Comma [0] 2 6" xfId="492"/>
    <cellStyle name="Comma [0] 2_エリア別売上" xfId="493"/>
    <cellStyle name="Comma [0] 3" xfId="494"/>
    <cellStyle name="Comma [0] 3 2" xfId="495"/>
    <cellStyle name="Comma [0] 3 3" xfId="496"/>
    <cellStyle name="Comma [0] 3 4" xfId="497"/>
    <cellStyle name="Comma [0] 4" xfId="498"/>
    <cellStyle name="Comma [0] 4 2" xfId="499"/>
    <cellStyle name="Comma [0] 5" xfId="500"/>
    <cellStyle name="Comma [0] 6" xfId="501"/>
    <cellStyle name="Comma [0] 7" xfId="502"/>
    <cellStyle name="Comma [0] 8" xfId="503"/>
    <cellStyle name="Comma [0] 9" xfId="504"/>
    <cellStyle name="Comma [0]_Sheet1" xfId="505"/>
    <cellStyle name="Comma [00]" xfId="506"/>
    <cellStyle name="Comma 10" xfId="507"/>
    <cellStyle name="Comma 10 2" xfId="508"/>
    <cellStyle name="Comma 11" xfId="509"/>
    <cellStyle name="Comma 12" xfId="510"/>
    <cellStyle name="Comma 13" xfId="511"/>
    <cellStyle name="Comma 14" xfId="512"/>
    <cellStyle name="Comma 15" xfId="513"/>
    <cellStyle name="Comma 16" xfId="514"/>
    <cellStyle name="Comma 17" xfId="515"/>
    <cellStyle name="Comma 18" xfId="516"/>
    <cellStyle name="Comma 19" xfId="517"/>
    <cellStyle name="Comma 2" xfId="518"/>
    <cellStyle name="Comma 2 2" xfId="519"/>
    <cellStyle name="Comma 2 3" xfId="520"/>
    <cellStyle name="Comma 2 4" xfId="521"/>
    <cellStyle name="Comma 20" xfId="522"/>
    <cellStyle name="Comma 21" xfId="523"/>
    <cellStyle name="Comma 22" xfId="524"/>
    <cellStyle name="Comma 23" xfId="525"/>
    <cellStyle name="Comma 3" xfId="526"/>
    <cellStyle name="Comma 3 2" xfId="527"/>
    <cellStyle name="Comma 3 3" xfId="528"/>
    <cellStyle name="Comma 4" xfId="529"/>
    <cellStyle name="Comma 4 2" xfId="530"/>
    <cellStyle name="Comma 5" xfId="531"/>
    <cellStyle name="Comma 5 2" xfId="532"/>
    <cellStyle name="Comma 6" xfId="533"/>
    <cellStyle name="Comma 7" xfId="534"/>
    <cellStyle name="Comma 8" xfId="535"/>
    <cellStyle name="Comma 9" xfId="536"/>
    <cellStyle name="Comma[2]" xfId="537"/>
    <cellStyle name="COMP定番表書式" xfId="538"/>
    <cellStyle name="Currency $" xfId="539"/>
    <cellStyle name="Currency [00]" xfId="540"/>
    <cellStyle name="Currency 10" xfId="541"/>
    <cellStyle name="Currency 11" xfId="542"/>
    <cellStyle name="Currency 12" xfId="543"/>
    <cellStyle name="Currency 13" xfId="544"/>
    <cellStyle name="Currency 14" xfId="545"/>
    <cellStyle name="Currency 15" xfId="546"/>
    <cellStyle name="Currency 16" xfId="547"/>
    <cellStyle name="Currency 17" xfId="548"/>
    <cellStyle name="Currency 18" xfId="549"/>
    <cellStyle name="Currency 2" xfId="550"/>
    <cellStyle name="Currency 2 2" xfId="551"/>
    <cellStyle name="Currency 2 3" xfId="552"/>
    <cellStyle name="Currency 3" xfId="553"/>
    <cellStyle name="Currency 3 2" xfId="554"/>
    <cellStyle name="Currency 4" xfId="555"/>
    <cellStyle name="Currency 4 2" xfId="556"/>
    <cellStyle name="Currency 5" xfId="557"/>
    <cellStyle name="Currency 6" xfId="558"/>
    <cellStyle name="Currency 7" xfId="559"/>
    <cellStyle name="Currency 8" xfId="560"/>
    <cellStyle name="Currency 9" xfId="561"/>
    <cellStyle name="Currency[2]" xfId="562"/>
    <cellStyle name="Currency_Full Year FY96" xfId="1266"/>
    <cellStyle name="custom" xfId="563"/>
    <cellStyle name="Custom - Style8" xfId="178"/>
    <cellStyle name="Data   - Style2" xfId="179"/>
    <cellStyle name="Date" xfId="180"/>
    <cellStyle name="Date Short" xfId="564"/>
    <cellStyle name="Date_!!!GO" xfId="565"/>
    <cellStyle name="Define your own named style" xfId="181"/>
    <cellStyle name="Draw lines around data in range" xfId="182"/>
    <cellStyle name="Draw shadow and lines within range" xfId="183"/>
    <cellStyle name="Ênfase1" xfId="184"/>
    <cellStyle name="Ênfase2" xfId="185"/>
    <cellStyle name="Ênfase3" xfId="186"/>
    <cellStyle name="Ênfase4" xfId="187"/>
    <cellStyle name="Ênfase5" xfId="188"/>
    <cellStyle name="Ênfase6" xfId="189"/>
    <cellStyle name="Enlarge title text, yellow on blue" xfId="190"/>
    <cellStyle name="Enter Currency (0)" xfId="566"/>
    <cellStyle name="Enter Currency (2)" xfId="567"/>
    <cellStyle name="Enter Units (0)" xfId="568"/>
    <cellStyle name="Enter Units (1)" xfId="569"/>
    <cellStyle name="Enter Units (2)" xfId="570"/>
    <cellStyle name="Entrada" xfId="191"/>
    <cellStyle name="entry" xfId="571"/>
    <cellStyle name="Euro" xfId="192"/>
    <cellStyle name="Euro 2" xfId="1267"/>
    <cellStyle name="Euro 2 2" xfId="1268"/>
    <cellStyle name="Euro_FY14_新規設備投資_集計表_14.2.27_15.58_まとめ表_値貼付ver2" xfId="1269"/>
    <cellStyle name="Explanatory Text" xfId="193"/>
    <cellStyle name="Explanatory Text 2" xfId="572"/>
    <cellStyle name="Explanatory Text 3" xfId="1270"/>
    <cellStyle name="Explanatory Text_FY14_新規設備投資_集計表_14.2.27_15.58_まとめ表_値貼付ver2" xfId="1271"/>
    <cellStyle name="Fixed" xfId="194"/>
    <cellStyle name="Fixed (1)" xfId="573"/>
    <cellStyle name="Fixed_SSB_1310" xfId="574"/>
    <cellStyle name="Followed Hyperlink" xfId="575"/>
    <cellStyle name="Format a column of totals" xfId="195"/>
    <cellStyle name="Format a row of totals" xfId="196"/>
    <cellStyle name="Format text as bold, black on yellow" xfId="197"/>
    <cellStyle name="FRxAmtStyle" xfId="576"/>
    <cellStyle name="FRxAmtStyle 10" xfId="577"/>
    <cellStyle name="FRxAmtStyle 11" xfId="578"/>
    <cellStyle name="FRxAmtStyle 12" xfId="579"/>
    <cellStyle name="FRxAmtStyle 13" xfId="580"/>
    <cellStyle name="FRxAmtStyle 14" xfId="581"/>
    <cellStyle name="FRxAmtStyle 15" xfId="582"/>
    <cellStyle name="FRxAmtStyle 2" xfId="583"/>
    <cellStyle name="FRxAmtStyle 2 2" xfId="584"/>
    <cellStyle name="FRxAmtStyle 3" xfId="585"/>
    <cellStyle name="FRxAmtStyle 3 2" xfId="586"/>
    <cellStyle name="FRxAmtStyle 4" xfId="587"/>
    <cellStyle name="FRxAmtStyle 4 2" xfId="588"/>
    <cellStyle name="FRxAmtStyle 5" xfId="589"/>
    <cellStyle name="FRxAmtStyle 5 2" xfId="590"/>
    <cellStyle name="FRxAmtStyle 6" xfId="591"/>
    <cellStyle name="FRxAmtStyle 6 2" xfId="592"/>
    <cellStyle name="FRxAmtStyle 7" xfId="593"/>
    <cellStyle name="FRxAmtStyle 8" xfId="594"/>
    <cellStyle name="FRxAmtStyle 9" xfId="595"/>
    <cellStyle name="FRxAmtStyle_0911 (Feb 10) MSD Financial Report" xfId="596"/>
    <cellStyle name="FRxCurrStyle" xfId="597"/>
    <cellStyle name="FRxCurrStyle 10" xfId="598"/>
    <cellStyle name="FRxCurrStyle 11" xfId="599"/>
    <cellStyle name="FRxCurrStyle 12" xfId="600"/>
    <cellStyle name="FRxCurrStyle 13" xfId="601"/>
    <cellStyle name="FRxCurrStyle 14" xfId="602"/>
    <cellStyle name="FRxCurrStyle 15" xfId="603"/>
    <cellStyle name="FRxCurrStyle 16" xfId="604"/>
    <cellStyle name="FRxCurrStyle 2" xfId="605"/>
    <cellStyle name="FRxCurrStyle 3" xfId="606"/>
    <cellStyle name="FRxCurrStyle 4" xfId="607"/>
    <cellStyle name="FRxCurrStyle 5" xfId="608"/>
    <cellStyle name="FRxCurrStyle 6" xfId="609"/>
    <cellStyle name="FRxCurrStyle 7" xfId="610"/>
    <cellStyle name="FRxCurrStyle 8" xfId="611"/>
    <cellStyle name="FRxCurrStyle 9" xfId="612"/>
    <cellStyle name="FRxCurrStyle_0911 (Feb 10) MSD Financial Report" xfId="613"/>
    <cellStyle name="FRxPcntStyle" xfId="614"/>
    <cellStyle name="FRxPcntStyle 10" xfId="615"/>
    <cellStyle name="FRxPcntStyle 11" xfId="616"/>
    <cellStyle name="FRxPcntStyle 12" xfId="617"/>
    <cellStyle name="FRxPcntStyle 13" xfId="618"/>
    <cellStyle name="FRxPcntStyle 14" xfId="619"/>
    <cellStyle name="FRxPcntStyle 15" xfId="620"/>
    <cellStyle name="FRxPcntStyle 2" xfId="621"/>
    <cellStyle name="FRxPcntStyle 3" xfId="622"/>
    <cellStyle name="FRxPcntStyle 4" xfId="623"/>
    <cellStyle name="FRxPcntStyle 5" xfId="624"/>
    <cellStyle name="FRxPcntStyle 6" xfId="625"/>
    <cellStyle name="FRxPcntStyle 7" xfId="626"/>
    <cellStyle name="FRxPcntStyle 8" xfId="627"/>
    <cellStyle name="FRxPcntStyle 9" xfId="628"/>
    <cellStyle name="FRxPcntStyle_CR_IS_IAB" xfId="629"/>
    <cellStyle name="Good" xfId="198"/>
    <cellStyle name="Good 2" xfId="630"/>
    <cellStyle name="Good 3" xfId="1272"/>
    <cellStyle name="Good_FY14_新規設備投資_集計表_14.2.27_15.58_まとめ表_値貼付ver2" xfId="1273"/>
    <cellStyle name="GREEN" xfId="21"/>
    <cellStyle name="Grey" xfId="199"/>
    <cellStyle name="Hanging Dollars" xfId="631"/>
    <cellStyle name="header" xfId="200"/>
    <cellStyle name="Header1" xfId="22"/>
    <cellStyle name="Header2" xfId="23"/>
    <cellStyle name="Header2 2" xfId="632"/>
    <cellStyle name="Header2 3" xfId="633"/>
    <cellStyle name="Header2 4" xfId="634"/>
    <cellStyle name="Header2 5" xfId="635"/>
    <cellStyle name="Header2 6" xfId="636"/>
    <cellStyle name="Header2 7" xfId="637"/>
    <cellStyle name="Header2 8" xfId="638"/>
    <cellStyle name="Header2_OSTI Sales Forecast(121411)-Submit to AT-(122011)" xfId="639"/>
    <cellStyle name="Heading 1" xfId="201"/>
    <cellStyle name="Heading 1 2" xfId="640"/>
    <cellStyle name="Heading 1 3" xfId="1274"/>
    <cellStyle name="Heading 1_FY14_新規設備投資_集計表_14.2.27_15.58_まとめ表_値貼付ver2" xfId="1275"/>
    <cellStyle name="Heading 2" xfId="202"/>
    <cellStyle name="Heading 2 2" xfId="641"/>
    <cellStyle name="Heading 2 3" xfId="1276"/>
    <cellStyle name="Heading 2_FY14_新規設備投資_集計表_14.2.27_15.58_まとめ表_値貼付ver2" xfId="1277"/>
    <cellStyle name="Heading 3" xfId="203"/>
    <cellStyle name="Heading 3 2" xfId="642"/>
    <cellStyle name="Heading 3 3" xfId="1278"/>
    <cellStyle name="Heading 3_FY14_新規設備投資_集計表_14.2.27_15.58_まとめ表_値貼付ver2" xfId="1279"/>
    <cellStyle name="Heading 4" xfId="204"/>
    <cellStyle name="Heading 4 2" xfId="643"/>
    <cellStyle name="Heading 4 3" xfId="1280"/>
    <cellStyle name="Heading 4_FY14_新規設備投資_集計表_14.2.27_15.58_まとめ表_値貼付ver2" xfId="1281"/>
    <cellStyle name="Heading1" xfId="205"/>
    <cellStyle name="Heading2" xfId="206"/>
    <cellStyle name="Hyperlink" xfId="644"/>
    <cellStyle name="Hyperlink 2" xfId="645"/>
    <cellStyle name="IBM(401K)" xfId="646"/>
    <cellStyle name="Incorreto" xfId="207"/>
    <cellStyle name="Input" xfId="208"/>
    <cellStyle name="Input [yellow]" xfId="209"/>
    <cellStyle name="Input [yellow] 2" xfId="647"/>
    <cellStyle name="Input [yellow] 3" xfId="648"/>
    <cellStyle name="Input [yellow] 4" xfId="649"/>
    <cellStyle name="Input [yellow] 5" xfId="650"/>
    <cellStyle name="Input [yellow] 6" xfId="651"/>
    <cellStyle name="Input [yellow] 7" xfId="652"/>
    <cellStyle name="Input [yellow] 8" xfId="653"/>
    <cellStyle name="Input 10" xfId="654"/>
    <cellStyle name="Input 11" xfId="655"/>
    <cellStyle name="Input 12" xfId="656"/>
    <cellStyle name="Input 13" xfId="657"/>
    <cellStyle name="Input 14" xfId="658"/>
    <cellStyle name="Input 15" xfId="659"/>
    <cellStyle name="Input 16" xfId="660"/>
    <cellStyle name="Input 17" xfId="661"/>
    <cellStyle name="Input 18" xfId="662"/>
    <cellStyle name="Input 19" xfId="663"/>
    <cellStyle name="Input 2" xfId="664"/>
    <cellStyle name="Input 2 2" xfId="665"/>
    <cellStyle name="Input 2 3" xfId="666"/>
    <cellStyle name="Input 2 4" xfId="667"/>
    <cellStyle name="Input 2 5" xfId="668"/>
    <cellStyle name="Input 2 6" xfId="669"/>
    <cellStyle name="Input 2 7" xfId="670"/>
    <cellStyle name="Input 2 8" xfId="671"/>
    <cellStyle name="Input 20" xfId="672"/>
    <cellStyle name="Input 21" xfId="673"/>
    <cellStyle name="Input 22" xfId="674"/>
    <cellStyle name="Input 3" xfId="675"/>
    <cellStyle name="Input 4" xfId="676"/>
    <cellStyle name="Input 5" xfId="677"/>
    <cellStyle name="Input 6" xfId="678"/>
    <cellStyle name="Input 7" xfId="679"/>
    <cellStyle name="Input 8" xfId="680"/>
    <cellStyle name="Input 9" xfId="681"/>
    <cellStyle name="Input_CON0018_1309_退職給付費用（全社）_1-済" xfId="682"/>
    <cellStyle name="invisible" xfId="683"/>
    <cellStyle name="J401K" xfId="684"/>
    <cellStyle name="Komma [0]_laroux" xfId="685"/>
    <cellStyle name="Komma_laroux" xfId="686"/>
    <cellStyle name="Labels - Style3" xfId="210"/>
    <cellStyle name="Link Currency (0)" xfId="687"/>
    <cellStyle name="Link Currency (2)" xfId="688"/>
    <cellStyle name="Link Units (0)" xfId="689"/>
    <cellStyle name="Link Units (1)" xfId="690"/>
    <cellStyle name="Link Units (2)" xfId="691"/>
    <cellStyle name="Linked Cell" xfId="211"/>
    <cellStyle name="Linked Cell 2" xfId="692"/>
    <cellStyle name="Linked Cell 3" xfId="1282"/>
    <cellStyle name="Linked Cell_FY14_新規設備投資_集計表_14.2.27_15.58_まとめ表_値貼付ver2" xfId="1283"/>
    <cellStyle name="MARO 標準" xfId="212"/>
    <cellStyle name="Milliers [0]_!!!GO" xfId="693"/>
    <cellStyle name="Milliers_!!!GO" xfId="694"/>
    <cellStyle name="Model" xfId="695"/>
    <cellStyle name="Mon?taire [0]_AR1194" xfId="696"/>
    <cellStyle name="Mon?taire_AR1194" xfId="697"/>
    <cellStyle name="Monétaire [0]_!!!GO" xfId="698"/>
    <cellStyle name="Monétaire_!!!GO" xfId="699"/>
    <cellStyle name="Mon騁aire [0]_AR1194" xfId="213"/>
    <cellStyle name="Mon騁aire_AR1194" xfId="214"/>
    <cellStyle name="Neutra" xfId="215"/>
    <cellStyle name="Neutral" xfId="216"/>
    <cellStyle name="Neutral 2" xfId="700"/>
    <cellStyle name="Neutral 3" xfId="1284"/>
    <cellStyle name="Neutral_FY14_新規設備投資_集計表_14.2.27_15.58_まとめ表_値貼付ver2" xfId="1285"/>
    <cellStyle name="Neutrale" xfId="1286"/>
    <cellStyle name="Normal - Style1" xfId="217"/>
    <cellStyle name="Normal - スタイル1" xfId="218"/>
    <cellStyle name="Normal - スタイル2" xfId="219"/>
    <cellStyle name="Normal - スタイル3" xfId="220"/>
    <cellStyle name="Normal - スタイル4" xfId="221"/>
    <cellStyle name="Normal - スタイル5" xfId="222"/>
    <cellStyle name="Normal - スタイル6" xfId="223"/>
    <cellStyle name="Normal - スタイル7" xfId="224"/>
    <cellStyle name="Normal - スタイル8" xfId="225"/>
    <cellStyle name="Normal 10" xfId="701"/>
    <cellStyle name="Normal 10 2" xfId="702"/>
    <cellStyle name="Normal 11" xfId="703"/>
    <cellStyle name="Normal 11 2" xfId="704"/>
    <cellStyle name="Normal 12" xfId="705"/>
    <cellStyle name="Normal 12 2" xfId="706"/>
    <cellStyle name="Normal 13" xfId="707"/>
    <cellStyle name="Normal 13 2" xfId="708"/>
    <cellStyle name="Normal 14" xfId="709"/>
    <cellStyle name="Normal 14 2" xfId="710"/>
    <cellStyle name="Normal 15" xfId="711"/>
    <cellStyle name="Normal 15 2" xfId="712"/>
    <cellStyle name="Normal 16" xfId="713"/>
    <cellStyle name="Normal 16 2" xfId="714"/>
    <cellStyle name="Normal 17" xfId="715"/>
    <cellStyle name="Normal 17 2" xfId="716"/>
    <cellStyle name="Normal 17 3" xfId="717"/>
    <cellStyle name="Normal 18" xfId="718"/>
    <cellStyle name="Normal 18 2" xfId="719"/>
    <cellStyle name="Normal 19" xfId="720"/>
    <cellStyle name="Normal 2" xfId="721"/>
    <cellStyle name="Normal 2 2" xfId="722"/>
    <cellStyle name="Normal 2 2 2" xfId="723"/>
    <cellStyle name="Normal 2 3" xfId="724"/>
    <cellStyle name="Normal 2 3 2" xfId="725"/>
    <cellStyle name="Normal 2 4" xfId="726"/>
    <cellStyle name="Normal 2 4 2" xfId="727"/>
    <cellStyle name="Normal 2 4 3" xfId="728"/>
    <cellStyle name="Normal 2 5" xfId="729"/>
    <cellStyle name="Normal 2_FY14_新規設備投資_集計表_14.2.27_15.58_まとめ表_値貼付ver2" xfId="1287"/>
    <cellStyle name="Normal 20" xfId="730"/>
    <cellStyle name="Normal 21" xfId="731"/>
    <cellStyle name="Normal 22" xfId="732"/>
    <cellStyle name="Normal 22 2" xfId="733"/>
    <cellStyle name="Normal 23" xfId="734"/>
    <cellStyle name="Normal 24" xfId="735"/>
    <cellStyle name="Normal 25" xfId="736"/>
    <cellStyle name="Normal 26" xfId="737"/>
    <cellStyle name="Normal 27" xfId="738"/>
    <cellStyle name="Normal 28" xfId="739"/>
    <cellStyle name="Normal 29" xfId="740"/>
    <cellStyle name="Normal 3" xfId="741"/>
    <cellStyle name="Normal 3 2" xfId="742"/>
    <cellStyle name="Normal 30" xfId="743"/>
    <cellStyle name="Normal 31" xfId="744"/>
    <cellStyle name="Normal 32" xfId="745"/>
    <cellStyle name="Normal 33" xfId="746"/>
    <cellStyle name="Normal 34" xfId="747"/>
    <cellStyle name="Normal 35" xfId="748"/>
    <cellStyle name="Normal 36" xfId="749"/>
    <cellStyle name="Normal 37" xfId="750"/>
    <cellStyle name="Normal 38" xfId="751"/>
    <cellStyle name="Normal 39" xfId="752"/>
    <cellStyle name="Normal 4" xfId="753"/>
    <cellStyle name="Normal 40" xfId="754"/>
    <cellStyle name="Normal 41" xfId="755"/>
    <cellStyle name="Normal 42" xfId="756"/>
    <cellStyle name="Normal 45" xfId="757"/>
    <cellStyle name="Normal 48" xfId="758"/>
    <cellStyle name="Normal 5" xfId="759"/>
    <cellStyle name="Normal 6" xfId="760"/>
    <cellStyle name="Normal 7" xfId="761"/>
    <cellStyle name="Normal 7 2" xfId="762"/>
    <cellStyle name="Normal 7 2 2" xfId="763"/>
    <cellStyle name="Normal 8" xfId="764"/>
    <cellStyle name="Normal 8 2" xfId="765"/>
    <cellStyle name="Normal 8 2 2" xfId="766"/>
    <cellStyle name="Normal 9" xfId="767"/>
    <cellStyle name="Normal 9 2" xfId="768"/>
    <cellStyle name="Normal_#18-Internet" xfId="24"/>
    <cellStyle name="Normale 2" xfId="1288"/>
    <cellStyle name="Nota" xfId="226"/>
    <cellStyle name="Note" xfId="227"/>
    <cellStyle name="Note 2" xfId="769"/>
    <cellStyle name="Note 2 2" xfId="770"/>
    <cellStyle name="Note 2 3" xfId="771"/>
    <cellStyle name="Note 2 4" xfId="772"/>
    <cellStyle name="Note 2 5" xfId="773"/>
    <cellStyle name="Note 2 6" xfId="774"/>
    <cellStyle name="Note 2 7" xfId="775"/>
    <cellStyle name="Note 2 8" xfId="776"/>
    <cellStyle name="Note 3" xfId="1289"/>
    <cellStyle name="Note_SSB_1310" xfId="777"/>
    <cellStyle name="Œ…‹æØ‚è [0.00]_!!!GO" xfId="778"/>
    <cellStyle name="Œ…‹æØ‚è_!!!GO" xfId="779"/>
    <cellStyle name="oft Excel]_x000a__x000a_Options5=1155_x000a__x000a_Pos=-12,9,1048,771_x000a__x000a_MRUFuncs=345,205,221,1,65,28,37,24,3,36_x000a__x000a_StickyPtX=574_x000a__x000a_StickyPtY=45" xfId="780"/>
    <cellStyle name="oft Excel]_x000d__x000a_Options5=1155_x000d__x000a_Pos=-12,9,1048,771_x000d__x000a_MRUFuncs=345,205,221,1,65,28,37,24,3,36_x000d__x000a_StickyPtX=574_x000d__x000a_StickyPtY=45" xfId="228"/>
    <cellStyle name="Output" xfId="229"/>
    <cellStyle name="Output 2" xfId="781"/>
    <cellStyle name="Output 2 2" xfId="782"/>
    <cellStyle name="Output 2 3" xfId="783"/>
    <cellStyle name="Output 2 4" xfId="784"/>
    <cellStyle name="Output 2 5" xfId="785"/>
    <cellStyle name="Output 2 6" xfId="786"/>
    <cellStyle name="Output 2 7" xfId="787"/>
    <cellStyle name="Output 2 8" xfId="788"/>
    <cellStyle name="Output 3" xfId="1290"/>
    <cellStyle name="Output_FY14_新規設備投資_集計表_14.2.27_15.58_まとめ表_値貼付ver2" xfId="1291"/>
    <cellStyle name="per.style" xfId="789"/>
    <cellStyle name="Percent [0]" xfId="790"/>
    <cellStyle name="Percent [00]" xfId="791"/>
    <cellStyle name="Percent [2]" xfId="230"/>
    <cellStyle name="Percent 10" xfId="792"/>
    <cellStyle name="Percent 10 2" xfId="793"/>
    <cellStyle name="Percent 11" xfId="794"/>
    <cellStyle name="Percent 11 2" xfId="795"/>
    <cellStyle name="Percent 12" xfId="796"/>
    <cellStyle name="Percent 13" xfId="797"/>
    <cellStyle name="Percent 14" xfId="798"/>
    <cellStyle name="Percent 15" xfId="799"/>
    <cellStyle name="Percent 16" xfId="800"/>
    <cellStyle name="Percent 17" xfId="801"/>
    <cellStyle name="Percent 18" xfId="802"/>
    <cellStyle name="Percent 19" xfId="803"/>
    <cellStyle name="Percent 2" xfId="804"/>
    <cellStyle name="Percent 2 2" xfId="805"/>
    <cellStyle name="Percent 2 2 2" xfId="806"/>
    <cellStyle name="Percent 2 3" xfId="807"/>
    <cellStyle name="Percent 2 4" xfId="808"/>
    <cellStyle name="Percent 2 5" xfId="809"/>
    <cellStyle name="Percent 20" xfId="810"/>
    <cellStyle name="Percent 21" xfId="811"/>
    <cellStyle name="Percent 22" xfId="812"/>
    <cellStyle name="Percent 23" xfId="813"/>
    <cellStyle name="Percent 24" xfId="814"/>
    <cellStyle name="Percent 3" xfId="815"/>
    <cellStyle name="Percent 3 2" xfId="816"/>
    <cellStyle name="Percent 3 2 2" xfId="817"/>
    <cellStyle name="Percent 3 2 3" xfId="818"/>
    <cellStyle name="Percent 37" xfId="819"/>
    <cellStyle name="Percent 4" xfId="820"/>
    <cellStyle name="Percent 4 2" xfId="821"/>
    <cellStyle name="Percent 4 3" xfId="822"/>
    <cellStyle name="Percent 4 4" xfId="823"/>
    <cellStyle name="Percent 5" xfId="824"/>
    <cellStyle name="Percent 5 2" xfId="825"/>
    <cellStyle name="Percent 6" xfId="826"/>
    <cellStyle name="Percent 6 2" xfId="827"/>
    <cellStyle name="Percent 7" xfId="828"/>
    <cellStyle name="Percent 7 2" xfId="829"/>
    <cellStyle name="Percent 8" xfId="830"/>
    <cellStyle name="Percent 8 2" xfId="831"/>
    <cellStyle name="Percent 9" xfId="832"/>
    <cellStyle name="Percent 9 2" xfId="833"/>
    <cellStyle name="Percent[0]" xfId="834"/>
    <cellStyle name="Percent[2]" xfId="835"/>
    <cellStyle name="PERCENTAGE" xfId="231"/>
    <cellStyle name="Percentuale 2" xfId="1292"/>
    <cellStyle name="PH Name" xfId="836"/>
    <cellStyle name="PH Number" xfId="837"/>
    <cellStyle name="PrePop Currency (0)" xfId="838"/>
    <cellStyle name="PrePop Currency (2)" xfId="839"/>
    <cellStyle name="PrePop Units (0)" xfId="840"/>
    <cellStyle name="PrePop Units (1)" xfId="841"/>
    <cellStyle name="PrePop Units (2)" xfId="842"/>
    <cellStyle name="price" xfId="843"/>
    <cellStyle name="PSChar" xfId="844"/>
    <cellStyle name="PSDate" xfId="845"/>
    <cellStyle name="PSDec" xfId="846"/>
    <cellStyle name="PSHeading" xfId="847"/>
    <cellStyle name="PSInt" xfId="848"/>
    <cellStyle name="PSSpacer" xfId="849"/>
    <cellStyle name="Pull Quotes" xfId="850"/>
    <cellStyle name="Reset  - Style7" xfId="232"/>
    <cellStyle name="Reset range style to defaults" xfId="233"/>
    <cellStyle name="revised" xfId="851"/>
    <cellStyle name="Sa?da" xfId="852"/>
    <cellStyle name="Saída" xfId="234"/>
    <cellStyle name="section" xfId="853"/>
    <cellStyle name="Standaard_laroux" xfId="854"/>
    <cellStyle name="standard" xfId="855"/>
    <cellStyle name="Style 1" xfId="856"/>
    <cellStyle name="STYLE1" xfId="857"/>
    <cellStyle name="STYLE1 10" xfId="858"/>
    <cellStyle name="STYLE1 11" xfId="859"/>
    <cellStyle name="STYLE1 12" xfId="860"/>
    <cellStyle name="STYLE1 13" xfId="861"/>
    <cellStyle name="STYLE1 14" xfId="862"/>
    <cellStyle name="STYLE1 15" xfId="863"/>
    <cellStyle name="STYLE1 16" xfId="864"/>
    <cellStyle name="STYLE1 2" xfId="865"/>
    <cellStyle name="STYLE1 3" xfId="866"/>
    <cellStyle name="STYLE1 4" xfId="867"/>
    <cellStyle name="STYLE1 5" xfId="868"/>
    <cellStyle name="STYLE1 6" xfId="869"/>
    <cellStyle name="STYLE1 7" xfId="870"/>
    <cellStyle name="STYLE1 8" xfId="871"/>
    <cellStyle name="STYLE1 9" xfId="872"/>
    <cellStyle name="STYLE2" xfId="873"/>
    <cellStyle name="STYLE2 10" xfId="874"/>
    <cellStyle name="STYLE2 11" xfId="875"/>
    <cellStyle name="STYLE2 12" xfId="876"/>
    <cellStyle name="STYLE2 13" xfId="877"/>
    <cellStyle name="STYLE2 14" xfId="878"/>
    <cellStyle name="STYLE2 15" xfId="879"/>
    <cellStyle name="STYLE2 16" xfId="880"/>
    <cellStyle name="STYLE2 17" xfId="881"/>
    <cellStyle name="STYLE2 2" xfId="882"/>
    <cellStyle name="STYLE2 2 2" xfId="883"/>
    <cellStyle name="STYLE2 3" xfId="884"/>
    <cellStyle name="STYLE2 4" xfId="885"/>
    <cellStyle name="STYLE2 5" xfId="886"/>
    <cellStyle name="STYLE2 6" xfId="887"/>
    <cellStyle name="STYLE2 7" xfId="888"/>
    <cellStyle name="STYLE2 8" xfId="889"/>
    <cellStyle name="STYLE2 9" xfId="890"/>
    <cellStyle name="STYLE2_FRx FY 10 new internal FS All Divisions YTD Mar 10" xfId="891"/>
    <cellStyle name="STYLE3" xfId="892"/>
    <cellStyle name="STYLE3 2" xfId="893"/>
    <cellStyle name="STYLE3 3" xfId="894"/>
    <cellStyle name="STYLE4" xfId="895"/>
    <cellStyle name="STYLE4 2" xfId="896"/>
    <cellStyle name="subhead" xfId="897"/>
    <cellStyle name="T?tulo" xfId="898"/>
    <cellStyle name="T?tulo 1" xfId="899"/>
    <cellStyle name="T?tulo 2" xfId="900"/>
    <cellStyle name="T?tulo 3" xfId="901"/>
    <cellStyle name="T?tulo 4" xfId="902"/>
    <cellStyle name="Table  - Style6" xfId="235"/>
    <cellStyle name="Testo avviso" xfId="1293"/>
    <cellStyle name="Testo descrittivo" xfId="1294"/>
    <cellStyle name="Text Indent A" xfId="903"/>
    <cellStyle name="Text Indent B" xfId="904"/>
    <cellStyle name="Text Indent C" xfId="905"/>
    <cellStyle name="Texto de Aviso" xfId="236"/>
    <cellStyle name="Texto Explicativo" xfId="237"/>
    <cellStyle name="Title" xfId="238"/>
    <cellStyle name="Title  - Style1" xfId="239"/>
    <cellStyle name="Title 2" xfId="906"/>
    <cellStyle name="Title 3" xfId="1295"/>
    <cellStyle name="Title_CON0018_1309_退職給付費用（全社）_1-済" xfId="907"/>
    <cellStyle name="Titles" xfId="908"/>
    <cellStyle name="Titolo" xfId="1296"/>
    <cellStyle name="Titolo 1" xfId="1297"/>
    <cellStyle name="Titolo 2" xfId="1298"/>
    <cellStyle name="Titolo 3" xfId="1299"/>
    <cellStyle name="Titolo 4" xfId="1300"/>
    <cellStyle name="Título" xfId="240"/>
    <cellStyle name="Título 1" xfId="241"/>
    <cellStyle name="Título 2" xfId="242"/>
    <cellStyle name="Título 3" xfId="243"/>
    <cellStyle name="Título 4" xfId="244"/>
    <cellStyle name="Total" xfId="245"/>
    <cellStyle name="Total 2" xfId="909"/>
    <cellStyle name="Total 2 2" xfId="910"/>
    <cellStyle name="Total 2 3" xfId="911"/>
    <cellStyle name="Total 2 4" xfId="912"/>
    <cellStyle name="Total 2 5" xfId="913"/>
    <cellStyle name="Total 2 6" xfId="914"/>
    <cellStyle name="Total 2 7" xfId="915"/>
    <cellStyle name="Total 2 8" xfId="916"/>
    <cellStyle name="Total 3" xfId="1301"/>
    <cellStyle name="Total_FY14_新規設備投資_集計表_14.2.27_15.58_まとめ表_値貼付ver2" xfId="1302"/>
    <cellStyle name="Totale" xfId="1303"/>
    <cellStyle name="TotCol - Style5" xfId="246"/>
    <cellStyle name="TotRow - Style4" xfId="247"/>
    <cellStyle name="Tusental (0)_pldt" xfId="917"/>
    <cellStyle name="Tusental_pldt" xfId="918"/>
    <cellStyle name="umeda" xfId="919"/>
    <cellStyle name="Valore non valido" xfId="1304"/>
    <cellStyle name="Valore valido" xfId="1305"/>
    <cellStyle name="Valuta (0)_pldt" xfId="920"/>
    <cellStyle name="Valuta [0]_laroux" xfId="921"/>
    <cellStyle name="Valuta_laroux" xfId="922"/>
    <cellStyle name="Warning Text" xfId="248"/>
    <cellStyle name="Warning Text 2" xfId="923"/>
    <cellStyle name="Warning Text 3" xfId="1306"/>
    <cellStyle name="Warning Text_FY14_新規設備投資_集計表_14.2.27_15.58_まとめ表_値貼付ver2" xfId="1307"/>
    <cellStyle name="アクセント 1 2" xfId="25"/>
    <cellStyle name="アクセント 1 3" xfId="924"/>
    <cellStyle name="アクセント 1 4" xfId="1308"/>
    <cellStyle name="アクセント 1 5" xfId="249"/>
    <cellStyle name="アクセント 2 2" xfId="26"/>
    <cellStyle name="アクセント 2 3" xfId="925"/>
    <cellStyle name="アクセント 2 4" xfId="1309"/>
    <cellStyle name="アクセント 2 5" xfId="250"/>
    <cellStyle name="アクセント 3 2" xfId="27"/>
    <cellStyle name="アクセント 3 3" xfId="926"/>
    <cellStyle name="アクセント 3 4" xfId="1310"/>
    <cellStyle name="アクセント 3 5" xfId="251"/>
    <cellStyle name="アクセント 4 2" xfId="28"/>
    <cellStyle name="アクセント 4 3" xfId="927"/>
    <cellStyle name="アクセント 4 4" xfId="1311"/>
    <cellStyle name="アクセント 4 5" xfId="252"/>
    <cellStyle name="アクセント 5 2" xfId="29"/>
    <cellStyle name="アクセント 5 3" xfId="1312"/>
    <cellStyle name="アクセント 5 4" xfId="253"/>
    <cellStyle name="アクセント 6 2" xfId="30"/>
    <cellStyle name="アクセント 6 3" xfId="928"/>
    <cellStyle name="アクセント 6 4" xfId="1313"/>
    <cellStyle name="アクセント 6 5" xfId="254"/>
    <cellStyle name="ｹ鮗ﾐﾀｲ_ｰ豼ｵﾁ･" xfId="31"/>
    <cellStyle name="スタイル 1" xfId="255"/>
    <cellStyle name="センター" xfId="929"/>
    <cellStyle name="タイトル 2" xfId="32"/>
    <cellStyle name="タイトル 2 2" xfId="930"/>
    <cellStyle name="タイトル 3" xfId="931"/>
    <cellStyle name="タイトル 4" xfId="932"/>
    <cellStyle name="タイトル 5" xfId="256"/>
    <cellStyle name="チェック セル 2" xfId="33"/>
    <cellStyle name="チェック セル 3" xfId="1314"/>
    <cellStyle name="チェック セル 4" xfId="257"/>
    <cellStyle name="ﾄﾞｸｶ [0]_ｰ霾ｹ" xfId="34"/>
    <cellStyle name="ﾄﾞｸｶ_ｰ霾ｹ" xfId="35"/>
    <cellStyle name="どちらでもない 2" xfId="36"/>
    <cellStyle name="どちらでもない 2 2" xfId="933"/>
    <cellStyle name="どちらでもない 3" xfId="934"/>
    <cellStyle name="どちらでもない 4" xfId="935"/>
    <cellStyle name="どちらでもない 5" xfId="1315"/>
    <cellStyle name="どちらでもない 6" xfId="258"/>
    <cellStyle name="ﾅ・ｭ [0]_ｰ霾ｹ" xfId="37"/>
    <cellStyle name="ﾅ・ｭ_ｰ霾ｹ" xfId="38"/>
    <cellStyle name="ﾇ･ﾁﾘ_ｰ霾ｹ" xfId="39"/>
    <cellStyle name="パーセント" xfId="40" builtinId="5"/>
    <cellStyle name="パーセント 10" xfId="73"/>
    <cellStyle name="パーセント 2" xfId="41"/>
    <cellStyle name="パーセント 2 2" xfId="937"/>
    <cellStyle name="パーセント 2 3" xfId="75"/>
    <cellStyle name="パーセント 2 3 2" xfId="1316"/>
    <cellStyle name="パーセント 2 3 3 2" xfId="76"/>
    <cellStyle name="パーセント 2 4" xfId="77"/>
    <cellStyle name="パーセント 2 5" xfId="936"/>
    <cellStyle name="パーセント 3" xfId="78"/>
    <cellStyle name="パーセント 3 2" xfId="1317"/>
    <cellStyle name="パーセント 3 3" xfId="938"/>
    <cellStyle name="パーセント 3 3 2" xfId="1318"/>
    <cellStyle name="パーセント 4" xfId="939"/>
    <cellStyle name="パーセント 5" xfId="940"/>
    <cellStyle name="パーセント 6" xfId="1146"/>
    <cellStyle name="パーセント 7" xfId="1319"/>
    <cellStyle name="パーセント 8" xfId="1320"/>
    <cellStyle name="パーセント 9" xfId="259"/>
    <cellStyle name="パーセント()" xfId="42"/>
    <cellStyle name="パーセント(0.00)" xfId="43"/>
    <cellStyle name="パーセント[0.00]" xfId="44"/>
    <cellStyle name="ハイパーリンク 2" xfId="941"/>
    <cellStyle name="メモ 10" xfId="260"/>
    <cellStyle name="メモ 2" xfId="45"/>
    <cellStyle name="メモ 2 2" xfId="942"/>
    <cellStyle name="メモ 3" xfId="943"/>
    <cellStyle name="メモ 4" xfId="944"/>
    <cellStyle name="メモ 5" xfId="945"/>
    <cellStyle name="メモ 6" xfId="946"/>
    <cellStyle name="メモ 7" xfId="947"/>
    <cellStyle name="メモ 8" xfId="948"/>
    <cellStyle name="メモ 9" xfId="1321"/>
    <cellStyle name="リンク セル" xfId="72" builtinId="24" hidden="1"/>
    <cellStyle name="リンク セル" xfId="261" builtinId="24" customBuiltin="1"/>
    <cellStyle name="リンク セル 2" xfId="46"/>
    <cellStyle name="リンク セル 3" xfId="949"/>
    <cellStyle name="リンク セル 4" xfId="1322"/>
    <cellStyle name="リンク セル 5" xfId="391"/>
    <cellStyle name="悪い 2" xfId="47"/>
    <cellStyle name="悪い 3" xfId="950"/>
    <cellStyle name="悪い 4" xfId="1323"/>
    <cellStyle name="悪い 5" xfId="262"/>
    <cellStyle name="一般_FY11_IAB 1st Quarterly Forecast(WP)format_110610" xfId="951"/>
    <cellStyle name="解释性文本" xfId="952"/>
    <cellStyle name="計算 10" xfId="263"/>
    <cellStyle name="計算 2" xfId="48"/>
    <cellStyle name="計算 2 2" xfId="953"/>
    <cellStyle name="計算 3" xfId="954"/>
    <cellStyle name="計算 4" xfId="955"/>
    <cellStyle name="計算 5" xfId="956"/>
    <cellStyle name="計算 6" xfId="957"/>
    <cellStyle name="計算 7" xfId="958"/>
    <cellStyle name="計算 8" xfId="959"/>
    <cellStyle name="計算 9" xfId="1324"/>
    <cellStyle name="計算方式" xfId="960"/>
    <cellStyle name="警告文 2" xfId="49"/>
    <cellStyle name="警告文 3" xfId="1325"/>
    <cellStyle name="警告文 4" xfId="264"/>
    <cellStyle name="警告文字" xfId="961"/>
    <cellStyle name="警告文本" xfId="962"/>
    <cellStyle name="桁区切り" xfId="50" builtinId="6"/>
    <cellStyle name="桁区切り [0.00] 2" xfId="963"/>
    <cellStyle name="桁区切り [0.00] 3" xfId="1326"/>
    <cellStyle name="桁区切り 10" xfId="1327"/>
    <cellStyle name="桁区切り 10 4" xfId="80"/>
    <cellStyle name="桁区切り 11" xfId="1328"/>
    <cellStyle name="桁区切り 12" xfId="1329"/>
    <cellStyle name="桁区切り 13" xfId="265"/>
    <cellStyle name="桁区切り 14" xfId="79"/>
    <cellStyle name="桁区切り 15" xfId="74"/>
    <cellStyle name="桁区切り 2" xfId="51"/>
    <cellStyle name="桁区切り 2 2" xfId="965"/>
    <cellStyle name="桁区切り 2 2 2" xfId="1147"/>
    <cellStyle name="桁区切り 2 3" xfId="82"/>
    <cellStyle name="桁区切り 2 3 2" xfId="1330"/>
    <cellStyle name="桁区切り 2 3 3 2" xfId="83"/>
    <cellStyle name="桁区切り 2 4" xfId="84"/>
    <cellStyle name="桁区切り 2 5" xfId="964"/>
    <cellStyle name="桁区切り 2 6" xfId="81"/>
    <cellStyle name="桁区切り 3" xfId="85"/>
    <cellStyle name="桁区切り 3 2" xfId="967"/>
    <cellStyle name="桁区切り 3 3" xfId="966"/>
    <cellStyle name="桁区切り 4" xfId="86"/>
    <cellStyle name="桁区切り 4 2" xfId="969"/>
    <cellStyle name="桁区切り 4 3" xfId="968"/>
    <cellStyle name="桁区切り 5" xfId="87"/>
    <cellStyle name="桁区切り 5 2" xfId="970"/>
    <cellStyle name="桁区切り 6" xfId="52"/>
    <cellStyle name="桁区切り 6 2" xfId="88"/>
    <cellStyle name="桁区切り 6 3" xfId="89"/>
    <cellStyle name="桁区切り 6 4" xfId="971"/>
    <cellStyle name="桁区切り 7" xfId="90"/>
    <cellStyle name="桁区切り 7 2" xfId="1331"/>
    <cellStyle name="桁区切り 7 3" xfId="1332"/>
    <cellStyle name="桁区切り 7 4" xfId="972"/>
    <cellStyle name="桁区切り 8" xfId="1149"/>
    <cellStyle name="桁区切り 8 2" xfId="1356"/>
    <cellStyle name="桁区切り 9" xfId="1333"/>
    <cellStyle name="見出し 1 2" xfId="53"/>
    <cellStyle name="見出し 1 3" xfId="973"/>
    <cellStyle name="見出し 1 4" xfId="1334"/>
    <cellStyle name="見出し 1 5" xfId="266"/>
    <cellStyle name="見出し 2 2" xfId="54"/>
    <cellStyle name="見出し 2 3" xfId="974"/>
    <cellStyle name="見出し 2 4" xfId="1335"/>
    <cellStyle name="見出し 2 5" xfId="267"/>
    <cellStyle name="見出し 3 2" xfId="55"/>
    <cellStyle name="見出し 3 3" xfId="975"/>
    <cellStyle name="見出し 3 4" xfId="1336"/>
    <cellStyle name="見出し 3 5" xfId="268"/>
    <cellStyle name="見出し 4 2" xfId="56"/>
    <cellStyle name="見出し 4 3" xfId="976"/>
    <cellStyle name="見出し 4 4" xfId="1337"/>
    <cellStyle name="見出し 4 5" xfId="269"/>
    <cellStyle name="見出し１" xfId="57"/>
    <cellStyle name="好" xfId="977"/>
    <cellStyle name="好_11FY Budget format OEZ-TW(5.12送付ver.)" xfId="978"/>
    <cellStyle name="好_14年度4月_業務報告（数字) 理財用　ver3" xfId="979"/>
    <cellStyle name="好_2010.8給与" xfId="980"/>
    <cellStyle name="好_BSPLCF_1QEst_110629" xfId="981"/>
    <cellStyle name="好_FY13実績_基礎データ" xfId="982"/>
    <cellStyle name="好_まとめ中→" xfId="1338"/>
    <cellStyle name="好_為替" xfId="983"/>
    <cellStyle name="好_実績値_12FY 関係会社取引消去（海外）" xfId="984"/>
    <cellStyle name="好_新規売上" xfId="985"/>
    <cellStyle name="合計" xfId="986"/>
    <cellStyle name="差" xfId="987"/>
    <cellStyle name="差_14年度4月_業務報告（数字) 理財用　ver3" xfId="988"/>
    <cellStyle name="差_FY13実績_基礎データ" xfId="989"/>
    <cellStyle name="差_まとめ中→" xfId="1339"/>
    <cellStyle name="差_為替" xfId="990"/>
    <cellStyle name="差_実績値_12FY 関係会社取引消去（海外）" xfId="991"/>
    <cellStyle name="差_新規売上" xfId="992"/>
    <cellStyle name="集計 10" xfId="270"/>
    <cellStyle name="集計 2" xfId="58"/>
    <cellStyle name="集計 2 2" xfId="993"/>
    <cellStyle name="集計 3" xfId="994"/>
    <cellStyle name="集計 4" xfId="995"/>
    <cellStyle name="集計 5" xfId="996"/>
    <cellStyle name="集計 6" xfId="997"/>
    <cellStyle name="集計 7" xfId="998"/>
    <cellStyle name="集計 8" xfId="999"/>
    <cellStyle name="集計 9" xfId="1340"/>
    <cellStyle name="出力 10" xfId="271"/>
    <cellStyle name="出力 2" xfId="59"/>
    <cellStyle name="出力 2 2" xfId="1000"/>
    <cellStyle name="出力 3" xfId="1001"/>
    <cellStyle name="出力 4" xfId="1002"/>
    <cellStyle name="出力 5" xfId="1003"/>
    <cellStyle name="出力 6" xfId="1004"/>
    <cellStyle name="出力 7" xfId="1005"/>
    <cellStyle name="出力 8" xfId="1006"/>
    <cellStyle name="出力 9" xfId="1341"/>
    <cellStyle name="常?_~7349081" xfId="1342"/>
    <cellStyle name="常规 2" xfId="1007"/>
    <cellStyle name="常规 2 2" xfId="1008"/>
    <cellStyle name="常规 2 2 2" xfId="1009"/>
    <cellStyle name="常规 2_1407_四半期見通し帳票_事業部門（環)_大元作業用" xfId="1010"/>
    <cellStyle name="常规 3" xfId="1011"/>
    <cellStyle name="常规 3 2" xfId="1012"/>
    <cellStyle name="常规 3_1407_四半期見通し帳票_事業部門（環)_大元作業用" xfId="1013"/>
    <cellStyle name="常规 4" xfId="1014"/>
    <cellStyle name="常规 6" xfId="1343"/>
    <cellStyle name="常规 7" xfId="1344"/>
    <cellStyle name="常规_~7349081" xfId="1015"/>
    <cellStyle name="折り返し" xfId="60"/>
    <cellStyle name="説明文 2" xfId="61"/>
    <cellStyle name="説明文 3" xfId="1345"/>
    <cellStyle name="説明文 4" xfId="272"/>
    <cellStyle name="千位分隔 2" xfId="1016"/>
    <cellStyle name="千位分隔 2 2" xfId="1017"/>
    <cellStyle name="千位分隔 3" xfId="1018"/>
    <cellStyle name="千位分隔 7" xfId="1346"/>
    <cellStyle name="千位分隔[0] 2" xfId="1019"/>
    <cellStyle name="千位分隔[0]_02 stock(boggy)" xfId="1020"/>
    <cellStyle name="千位分隔_０９独算予算フォーム案" xfId="1347"/>
    <cellStyle name="千分位_P&amp;L2004_OEH" xfId="273"/>
    <cellStyle name="脱浦 [0.00]_Sheet1" xfId="1021"/>
    <cellStyle name="脱浦_Sheet1" xfId="1022"/>
    <cellStyle name="中等" xfId="1023"/>
    <cellStyle name="注释" xfId="1024"/>
    <cellStyle name="注释 2" xfId="1025"/>
    <cellStyle name="注释 2 2" xfId="1026"/>
    <cellStyle name="注释 2 3" xfId="1027"/>
    <cellStyle name="注释 2 4" xfId="1028"/>
    <cellStyle name="注释 2 5" xfId="1029"/>
    <cellStyle name="注释 2 6" xfId="1030"/>
    <cellStyle name="注释 2 7" xfId="1031"/>
    <cellStyle name="注释 2 8" xfId="1032"/>
    <cellStyle name="注释 3" xfId="1033"/>
    <cellStyle name="注释 4" xfId="1034"/>
    <cellStyle name="注释 5" xfId="1035"/>
    <cellStyle name="注释 6" xfId="1036"/>
    <cellStyle name="注释 7" xfId="1037"/>
    <cellStyle name="注释 8" xfId="1038"/>
    <cellStyle name="注释 9" xfId="1039"/>
    <cellStyle name="注释_14年度4月_業務報告（数字) 理財用　ver3" xfId="1040"/>
    <cellStyle name="帳票" xfId="1041"/>
    <cellStyle name="超链接 2" xfId="1042"/>
    <cellStyle name="追加スタイル（梅田）" xfId="1043"/>
    <cellStyle name="通貨 [0.0]" xfId="1044"/>
    <cellStyle name="通貨 2" xfId="1045"/>
    <cellStyle name="入力 10" xfId="274"/>
    <cellStyle name="入力 2" xfId="62"/>
    <cellStyle name="入力 2 2" xfId="1046"/>
    <cellStyle name="入力 3" xfId="1047"/>
    <cellStyle name="入力 4" xfId="1048"/>
    <cellStyle name="入力 5" xfId="1049"/>
    <cellStyle name="入力 6" xfId="1050"/>
    <cellStyle name="入力 7" xfId="1051"/>
    <cellStyle name="入力 8" xfId="1052"/>
    <cellStyle name="入力 9" xfId="1348"/>
    <cellStyle name="破線" xfId="1053"/>
    <cellStyle name="備註" xfId="1054"/>
    <cellStyle name="百分比 2" xfId="1055"/>
    <cellStyle name="百分比 2 2" xfId="1056"/>
    <cellStyle name="百分比 3" xfId="1057"/>
    <cellStyle name="百分比 8" xfId="1349"/>
    <cellStyle name="標準" xfId="0" builtinId="0"/>
    <cellStyle name="標準 10" xfId="1058"/>
    <cellStyle name="標準 11" xfId="91"/>
    <cellStyle name="標準 11 2" xfId="1145"/>
    <cellStyle name="標準 12" xfId="1150"/>
    <cellStyle name="標準 12 2 4" xfId="92"/>
    <cellStyle name="標準 13" xfId="1350"/>
    <cellStyle name="標準 14" xfId="98"/>
    <cellStyle name="標準 2" xfId="63"/>
    <cellStyle name="標準 2 2" xfId="1059"/>
    <cellStyle name="標準 2 3" xfId="1148"/>
    <cellStyle name="標準 2 4" xfId="93"/>
    <cellStyle name="標準 2 5" xfId="94"/>
    <cellStyle name="標準 2_【提出】13月別固計画_FS" xfId="1060"/>
    <cellStyle name="標準 3" xfId="64"/>
    <cellStyle name="標準 3 2" xfId="1351"/>
    <cellStyle name="標準 3 3" xfId="1061"/>
    <cellStyle name="標準 3 4" xfId="95"/>
    <cellStyle name="標準 4" xfId="96"/>
    <cellStyle name="標準 4 2" xfId="1062"/>
    <cellStyle name="標準 5" xfId="97"/>
    <cellStyle name="標準 5 2" xfId="1352"/>
    <cellStyle name="標準 5 3" xfId="1063"/>
    <cellStyle name="標準 6" xfId="1064"/>
    <cellStyle name="標準 6 2" xfId="1357"/>
    <cellStyle name="標準 7" xfId="1065"/>
    <cellStyle name="標準 7 2" xfId="1066"/>
    <cellStyle name="標準 8" xfId="1067"/>
    <cellStyle name="標準 9" xfId="1068"/>
    <cellStyle name="標準_Reference Data as of Jan 2010" xfId="65"/>
    <cellStyle name="標準２" xfId="275"/>
    <cellStyle name="標盾_海外_99短計SBﾌｫｰﾏｯﾄ" xfId="276"/>
    <cellStyle name="標題" xfId="1069"/>
    <cellStyle name="標題 1" xfId="1070"/>
    <cellStyle name="標題 2" xfId="1071"/>
    <cellStyle name="標題 3" xfId="1072"/>
    <cellStyle name="標題 4" xfId="1073"/>
    <cellStyle name="標題_2010.8給与" xfId="1074"/>
    <cellStyle name="普通" xfId="1075"/>
    <cellStyle name="輔色1" xfId="1076"/>
    <cellStyle name="輔色2" xfId="1077"/>
    <cellStyle name="輔色3" xfId="1078"/>
    <cellStyle name="輔色4" xfId="1079"/>
    <cellStyle name="輔色5" xfId="1080"/>
    <cellStyle name="輔色6" xfId="1081"/>
    <cellStyle name="未定義" xfId="277"/>
    <cellStyle name="未定義 2" xfId="1353"/>
    <cellStyle name="未定義 3" xfId="1354"/>
    <cellStyle name="輸出" xfId="1082"/>
    <cellStyle name="輸入" xfId="1083"/>
    <cellStyle name="良い 2" xfId="66"/>
    <cellStyle name="良い 3" xfId="1084"/>
    <cellStyle name="良い 4" xfId="1355"/>
    <cellStyle name="良い 5" xfId="278"/>
    <cellStyle name="連結的儲存格" xfId="1085"/>
    <cellStyle name="壞" xfId="1086"/>
    <cellStyle name="壞_2010.8給与" xfId="1087"/>
    <cellStyle name="檢查儲存格" xfId="1088"/>
    <cellStyle name="寘??? [0.00]_AJE&amp;ELE" xfId="1089"/>
    <cellStyle name="寘???_AJE&amp;ELE" xfId="1090"/>
    <cellStyle name="寘嬫愗傝 [0.00]_AJE&amp;ELE" xfId="67"/>
    <cellStyle name="寘嬫愗傝_AJE&amp;ELE" xfId="68"/>
    <cellStyle name="强调文字颜色 1" xfId="1091"/>
    <cellStyle name="强调文字颜色 2" xfId="1092"/>
    <cellStyle name="强调文字颜色 3" xfId="1093"/>
    <cellStyle name="强调文字颜色 4" xfId="1094"/>
    <cellStyle name="强调文字颜色 5" xfId="1095"/>
    <cellStyle name="强调文字颜色 6" xfId="1096"/>
    <cellStyle name="捠壿 [0.00]_AJE&amp;ELE" xfId="69"/>
    <cellStyle name="捠壿_AJE&amp;ELE" xfId="70"/>
    <cellStyle name="昗弨_AJE&amp;ELE" xfId="71"/>
    <cellStyle name="标题" xfId="1097"/>
    <cellStyle name="标题 1" xfId="1098"/>
    <cellStyle name="标题 2" xfId="1099"/>
    <cellStyle name="标题 3" xfId="1100"/>
    <cellStyle name="标题 4" xfId="1101"/>
    <cellStyle name="标题_14年度4月_業務報告（数字) 理財用　ver3" xfId="1102"/>
    <cellStyle name="样式 1" xfId="1103"/>
    <cellStyle name="检查单元格" xfId="1104"/>
    <cellStyle name="汇总" xfId="1105"/>
    <cellStyle name="汇总 2" xfId="1106"/>
    <cellStyle name="汇总 3" xfId="1107"/>
    <cellStyle name="汇总 4" xfId="1108"/>
    <cellStyle name="汇总 5" xfId="1109"/>
    <cellStyle name="汇总 6" xfId="1110"/>
    <cellStyle name="汇总 7" xfId="1111"/>
    <cellStyle name="汇总 8" xfId="1112"/>
    <cellStyle name="汇总_14年度4月_業務報告（数字) 理財用　ver3" xfId="1113"/>
    <cellStyle name="說明文字" xfId="1114"/>
    <cellStyle name="计算" xfId="1115"/>
    <cellStyle name="计算 2" xfId="1116"/>
    <cellStyle name="计算 3" xfId="1117"/>
    <cellStyle name="计算 4" xfId="1118"/>
    <cellStyle name="计算 5" xfId="1119"/>
    <cellStyle name="计算 6" xfId="1120"/>
    <cellStyle name="计算 7" xfId="1121"/>
    <cellStyle name="计算 8" xfId="1122"/>
    <cellStyle name="计算_14年度4月_業務報告（数字) 理財用　ver3" xfId="1123"/>
    <cellStyle name="货币 2" xfId="1124"/>
    <cellStyle name="输出" xfId="1125"/>
    <cellStyle name="输出 2" xfId="1126"/>
    <cellStyle name="输出 3" xfId="1127"/>
    <cellStyle name="输出 4" xfId="1128"/>
    <cellStyle name="输出 5" xfId="1129"/>
    <cellStyle name="输出 6" xfId="1130"/>
    <cellStyle name="输出 7" xfId="1131"/>
    <cellStyle name="输出 8" xfId="1132"/>
    <cellStyle name="输出_14年度4月_業務報告（数字) 理財用　ver3" xfId="1133"/>
    <cellStyle name="输入" xfId="1134"/>
    <cellStyle name="输入 2" xfId="1135"/>
    <cellStyle name="输入 3" xfId="1136"/>
    <cellStyle name="输入 4" xfId="1137"/>
    <cellStyle name="输入 5" xfId="1138"/>
    <cellStyle name="输入 6" xfId="1139"/>
    <cellStyle name="输入 7" xfId="1140"/>
    <cellStyle name="输入 8" xfId="1141"/>
    <cellStyle name="输入_14年度4月_業務報告（数字) 理財用　ver3" xfId="1142"/>
    <cellStyle name="适中" xfId="1143"/>
    <cellStyle name="链接单元格" xfId="1144"/>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457200</xdr:colOff>
      <xdr:row>31</xdr:row>
      <xdr:rowOff>180975</xdr:rowOff>
    </xdr:from>
    <xdr:to>
      <xdr:col>8</xdr:col>
      <xdr:colOff>4219575</xdr:colOff>
      <xdr:row>38</xdr:row>
      <xdr:rowOff>209550</xdr:rowOff>
    </xdr:to>
    <xdr:sp macro="" textlink="">
      <xdr:nvSpPr>
        <xdr:cNvPr id="47015" name="Rectangle 1"/>
        <xdr:cNvSpPr>
          <a:spLocks noChangeArrowheads="1"/>
        </xdr:cNvSpPr>
      </xdr:nvSpPr>
      <xdr:spPr bwMode="auto">
        <a:xfrm>
          <a:off x="1362075" y="8486775"/>
          <a:ext cx="14239875" cy="1752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16</xdr:row>
      <xdr:rowOff>9525</xdr:rowOff>
    </xdr:from>
    <xdr:to>
      <xdr:col>20</xdr:col>
      <xdr:colOff>0</xdr:colOff>
      <xdr:row>16</xdr:row>
      <xdr:rowOff>257175</xdr:rowOff>
    </xdr:to>
    <xdr:sp macro="" textlink="">
      <xdr:nvSpPr>
        <xdr:cNvPr id="177524" name="Line 1"/>
        <xdr:cNvSpPr>
          <a:spLocks noChangeShapeType="1"/>
        </xdr:cNvSpPr>
      </xdr:nvSpPr>
      <xdr:spPr bwMode="auto">
        <a:xfrm flipV="1">
          <a:off x="17992725" y="39147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0</xdr:rowOff>
    </xdr:from>
    <xdr:to>
      <xdr:col>20</xdr:col>
      <xdr:colOff>0</xdr:colOff>
      <xdr:row>16</xdr:row>
      <xdr:rowOff>257175</xdr:rowOff>
    </xdr:to>
    <xdr:sp macro="" textlink="">
      <xdr:nvSpPr>
        <xdr:cNvPr id="177525" name="Line 2"/>
        <xdr:cNvSpPr>
          <a:spLocks noChangeShapeType="1"/>
        </xdr:cNvSpPr>
      </xdr:nvSpPr>
      <xdr:spPr bwMode="auto">
        <a:xfrm flipV="1">
          <a:off x="17992725" y="39052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9525</xdr:rowOff>
    </xdr:from>
    <xdr:to>
      <xdr:col>20</xdr:col>
      <xdr:colOff>0</xdr:colOff>
      <xdr:row>16</xdr:row>
      <xdr:rowOff>257175</xdr:rowOff>
    </xdr:to>
    <xdr:sp macro="" textlink="">
      <xdr:nvSpPr>
        <xdr:cNvPr id="177526" name="Line 6"/>
        <xdr:cNvSpPr>
          <a:spLocks noChangeShapeType="1"/>
        </xdr:cNvSpPr>
      </xdr:nvSpPr>
      <xdr:spPr bwMode="auto">
        <a:xfrm flipV="1">
          <a:off x="17992725" y="39147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0</xdr:rowOff>
    </xdr:from>
    <xdr:to>
      <xdr:col>20</xdr:col>
      <xdr:colOff>0</xdr:colOff>
      <xdr:row>16</xdr:row>
      <xdr:rowOff>257175</xdr:rowOff>
    </xdr:to>
    <xdr:sp macro="" textlink="">
      <xdr:nvSpPr>
        <xdr:cNvPr id="177527" name="Line 7"/>
        <xdr:cNvSpPr>
          <a:spLocks noChangeShapeType="1"/>
        </xdr:cNvSpPr>
      </xdr:nvSpPr>
      <xdr:spPr bwMode="auto">
        <a:xfrm flipV="1">
          <a:off x="17992725" y="39052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9525</xdr:rowOff>
    </xdr:from>
    <xdr:to>
      <xdr:col>20</xdr:col>
      <xdr:colOff>0</xdr:colOff>
      <xdr:row>15</xdr:row>
      <xdr:rowOff>257175</xdr:rowOff>
    </xdr:to>
    <xdr:sp macro="" textlink="">
      <xdr:nvSpPr>
        <xdr:cNvPr id="177528" name="Line 14"/>
        <xdr:cNvSpPr>
          <a:spLocks noChangeShapeType="1"/>
        </xdr:cNvSpPr>
      </xdr:nvSpPr>
      <xdr:spPr bwMode="auto">
        <a:xfrm flipV="1">
          <a:off x="17992725" y="3648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0</xdr:rowOff>
    </xdr:from>
    <xdr:to>
      <xdr:col>20</xdr:col>
      <xdr:colOff>0</xdr:colOff>
      <xdr:row>15</xdr:row>
      <xdr:rowOff>257175</xdr:rowOff>
    </xdr:to>
    <xdr:sp macro="" textlink="">
      <xdr:nvSpPr>
        <xdr:cNvPr id="177529" name="Line 15"/>
        <xdr:cNvSpPr>
          <a:spLocks noChangeShapeType="1"/>
        </xdr:cNvSpPr>
      </xdr:nvSpPr>
      <xdr:spPr bwMode="auto">
        <a:xfrm flipV="1">
          <a:off x="17992725" y="3638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9525</xdr:rowOff>
    </xdr:from>
    <xdr:to>
      <xdr:col>20</xdr:col>
      <xdr:colOff>0</xdr:colOff>
      <xdr:row>15</xdr:row>
      <xdr:rowOff>257175</xdr:rowOff>
    </xdr:to>
    <xdr:sp macro="" textlink="">
      <xdr:nvSpPr>
        <xdr:cNvPr id="177530" name="Line 16"/>
        <xdr:cNvSpPr>
          <a:spLocks noChangeShapeType="1"/>
        </xdr:cNvSpPr>
      </xdr:nvSpPr>
      <xdr:spPr bwMode="auto">
        <a:xfrm flipV="1">
          <a:off x="17992725" y="3648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0</xdr:rowOff>
    </xdr:from>
    <xdr:to>
      <xdr:col>20</xdr:col>
      <xdr:colOff>0</xdr:colOff>
      <xdr:row>15</xdr:row>
      <xdr:rowOff>257175</xdr:rowOff>
    </xdr:to>
    <xdr:sp macro="" textlink="">
      <xdr:nvSpPr>
        <xdr:cNvPr id="177531" name="Line 17"/>
        <xdr:cNvSpPr>
          <a:spLocks noChangeShapeType="1"/>
        </xdr:cNvSpPr>
      </xdr:nvSpPr>
      <xdr:spPr bwMode="auto">
        <a:xfrm flipV="1">
          <a:off x="17992725" y="3638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9525</xdr:rowOff>
    </xdr:from>
    <xdr:to>
      <xdr:col>20</xdr:col>
      <xdr:colOff>0</xdr:colOff>
      <xdr:row>14</xdr:row>
      <xdr:rowOff>257175</xdr:rowOff>
    </xdr:to>
    <xdr:sp macro="" textlink="">
      <xdr:nvSpPr>
        <xdr:cNvPr id="177532" name="Line 19"/>
        <xdr:cNvSpPr>
          <a:spLocks noChangeShapeType="1"/>
        </xdr:cNvSpPr>
      </xdr:nvSpPr>
      <xdr:spPr bwMode="auto">
        <a:xfrm flipV="1">
          <a:off x="17992725"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0</xdr:rowOff>
    </xdr:from>
    <xdr:to>
      <xdr:col>20</xdr:col>
      <xdr:colOff>0</xdr:colOff>
      <xdr:row>14</xdr:row>
      <xdr:rowOff>257175</xdr:rowOff>
    </xdr:to>
    <xdr:sp macro="" textlink="">
      <xdr:nvSpPr>
        <xdr:cNvPr id="177533" name="Line 20"/>
        <xdr:cNvSpPr>
          <a:spLocks noChangeShapeType="1"/>
        </xdr:cNvSpPr>
      </xdr:nvSpPr>
      <xdr:spPr bwMode="auto">
        <a:xfrm flipV="1">
          <a:off x="17992725"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9525</xdr:rowOff>
    </xdr:from>
    <xdr:to>
      <xdr:col>20</xdr:col>
      <xdr:colOff>0</xdr:colOff>
      <xdr:row>14</xdr:row>
      <xdr:rowOff>257175</xdr:rowOff>
    </xdr:to>
    <xdr:sp macro="" textlink="">
      <xdr:nvSpPr>
        <xdr:cNvPr id="177534" name="Line 21"/>
        <xdr:cNvSpPr>
          <a:spLocks noChangeShapeType="1"/>
        </xdr:cNvSpPr>
      </xdr:nvSpPr>
      <xdr:spPr bwMode="auto">
        <a:xfrm flipV="1">
          <a:off x="17992725"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0</xdr:rowOff>
    </xdr:from>
    <xdr:to>
      <xdr:col>20</xdr:col>
      <xdr:colOff>0</xdr:colOff>
      <xdr:row>14</xdr:row>
      <xdr:rowOff>257175</xdr:rowOff>
    </xdr:to>
    <xdr:sp macro="" textlink="">
      <xdr:nvSpPr>
        <xdr:cNvPr id="177535" name="Line 22"/>
        <xdr:cNvSpPr>
          <a:spLocks noChangeShapeType="1"/>
        </xdr:cNvSpPr>
      </xdr:nvSpPr>
      <xdr:spPr bwMode="auto">
        <a:xfrm flipV="1">
          <a:off x="17992725"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9525</xdr:rowOff>
    </xdr:from>
    <xdr:to>
      <xdr:col>20</xdr:col>
      <xdr:colOff>0</xdr:colOff>
      <xdr:row>16</xdr:row>
      <xdr:rowOff>257175</xdr:rowOff>
    </xdr:to>
    <xdr:sp macro="" textlink="">
      <xdr:nvSpPr>
        <xdr:cNvPr id="177536" name="Line 51"/>
        <xdr:cNvSpPr>
          <a:spLocks noChangeShapeType="1"/>
        </xdr:cNvSpPr>
      </xdr:nvSpPr>
      <xdr:spPr bwMode="auto">
        <a:xfrm flipV="1">
          <a:off x="17992725" y="39147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0</xdr:rowOff>
    </xdr:from>
    <xdr:to>
      <xdr:col>20</xdr:col>
      <xdr:colOff>0</xdr:colOff>
      <xdr:row>16</xdr:row>
      <xdr:rowOff>257175</xdr:rowOff>
    </xdr:to>
    <xdr:sp macro="" textlink="">
      <xdr:nvSpPr>
        <xdr:cNvPr id="177537" name="Line 52"/>
        <xdr:cNvSpPr>
          <a:spLocks noChangeShapeType="1"/>
        </xdr:cNvSpPr>
      </xdr:nvSpPr>
      <xdr:spPr bwMode="auto">
        <a:xfrm flipV="1">
          <a:off x="17992725" y="39052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9525</xdr:rowOff>
    </xdr:from>
    <xdr:to>
      <xdr:col>20</xdr:col>
      <xdr:colOff>0</xdr:colOff>
      <xdr:row>16</xdr:row>
      <xdr:rowOff>257175</xdr:rowOff>
    </xdr:to>
    <xdr:sp macro="" textlink="">
      <xdr:nvSpPr>
        <xdr:cNvPr id="177538" name="Line 53"/>
        <xdr:cNvSpPr>
          <a:spLocks noChangeShapeType="1"/>
        </xdr:cNvSpPr>
      </xdr:nvSpPr>
      <xdr:spPr bwMode="auto">
        <a:xfrm flipV="1">
          <a:off x="17992725" y="39147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16</xdr:row>
      <xdr:rowOff>0</xdr:rowOff>
    </xdr:from>
    <xdr:to>
      <xdr:col>20</xdr:col>
      <xdr:colOff>0</xdr:colOff>
      <xdr:row>16</xdr:row>
      <xdr:rowOff>257175</xdr:rowOff>
    </xdr:to>
    <xdr:sp macro="" textlink="">
      <xdr:nvSpPr>
        <xdr:cNvPr id="177539" name="Line 54"/>
        <xdr:cNvSpPr>
          <a:spLocks noChangeShapeType="1"/>
        </xdr:cNvSpPr>
      </xdr:nvSpPr>
      <xdr:spPr bwMode="auto">
        <a:xfrm flipV="1">
          <a:off x="17992725" y="39052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9525</xdr:rowOff>
    </xdr:from>
    <xdr:to>
      <xdr:col>20</xdr:col>
      <xdr:colOff>0</xdr:colOff>
      <xdr:row>15</xdr:row>
      <xdr:rowOff>257175</xdr:rowOff>
    </xdr:to>
    <xdr:sp macro="" textlink="">
      <xdr:nvSpPr>
        <xdr:cNvPr id="177540" name="Line 55"/>
        <xdr:cNvSpPr>
          <a:spLocks noChangeShapeType="1"/>
        </xdr:cNvSpPr>
      </xdr:nvSpPr>
      <xdr:spPr bwMode="auto">
        <a:xfrm flipV="1">
          <a:off x="17992725" y="3648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0</xdr:rowOff>
    </xdr:from>
    <xdr:to>
      <xdr:col>20</xdr:col>
      <xdr:colOff>0</xdr:colOff>
      <xdr:row>15</xdr:row>
      <xdr:rowOff>257175</xdr:rowOff>
    </xdr:to>
    <xdr:sp macro="" textlink="">
      <xdr:nvSpPr>
        <xdr:cNvPr id="177541" name="Line 56"/>
        <xdr:cNvSpPr>
          <a:spLocks noChangeShapeType="1"/>
        </xdr:cNvSpPr>
      </xdr:nvSpPr>
      <xdr:spPr bwMode="auto">
        <a:xfrm flipV="1">
          <a:off x="17992725" y="3638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9525</xdr:rowOff>
    </xdr:from>
    <xdr:to>
      <xdr:col>20</xdr:col>
      <xdr:colOff>0</xdr:colOff>
      <xdr:row>15</xdr:row>
      <xdr:rowOff>257175</xdr:rowOff>
    </xdr:to>
    <xdr:sp macro="" textlink="">
      <xdr:nvSpPr>
        <xdr:cNvPr id="177542" name="Line 57"/>
        <xdr:cNvSpPr>
          <a:spLocks noChangeShapeType="1"/>
        </xdr:cNvSpPr>
      </xdr:nvSpPr>
      <xdr:spPr bwMode="auto">
        <a:xfrm flipV="1">
          <a:off x="17992725" y="36480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15</xdr:row>
      <xdr:rowOff>0</xdr:rowOff>
    </xdr:from>
    <xdr:to>
      <xdr:col>20</xdr:col>
      <xdr:colOff>0</xdr:colOff>
      <xdr:row>15</xdr:row>
      <xdr:rowOff>257175</xdr:rowOff>
    </xdr:to>
    <xdr:sp macro="" textlink="">
      <xdr:nvSpPr>
        <xdr:cNvPr id="177543" name="Line 58"/>
        <xdr:cNvSpPr>
          <a:spLocks noChangeShapeType="1"/>
        </xdr:cNvSpPr>
      </xdr:nvSpPr>
      <xdr:spPr bwMode="auto">
        <a:xfrm flipV="1">
          <a:off x="17992725" y="36385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9525</xdr:rowOff>
    </xdr:from>
    <xdr:to>
      <xdr:col>20</xdr:col>
      <xdr:colOff>0</xdr:colOff>
      <xdr:row>14</xdr:row>
      <xdr:rowOff>257175</xdr:rowOff>
    </xdr:to>
    <xdr:sp macro="" textlink="">
      <xdr:nvSpPr>
        <xdr:cNvPr id="177544" name="Line 59"/>
        <xdr:cNvSpPr>
          <a:spLocks noChangeShapeType="1"/>
        </xdr:cNvSpPr>
      </xdr:nvSpPr>
      <xdr:spPr bwMode="auto">
        <a:xfrm flipV="1">
          <a:off x="17992725"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0</xdr:rowOff>
    </xdr:from>
    <xdr:to>
      <xdr:col>20</xdr:col>
      <xdr:colOff>0</xdr:colOff>
      <xdr:row>14</xdr:row>
      <xdr:rowOff>257175</xdr:rowOff>
    </xdr:to>
    <xdr:sp macro="" textlink="">
      <xdr:nvSpPr>
        <xdr:cNvPr id="177545" name="Line 60"/>
        <xdr:cNvSpPr>
          <a:spLocks noChangeShapeType="1"/>
        </xdr:cNvSpPr>
      </xdr:nvSpPr>
      <xdr:spPr bwMode="auto">
        <a:xfrm flipV="1">
          <a:off x="17992725"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9525</xdr:rowOff>
    </xdr:from>
    <xdr:to>
      <xdr:col>20</xdr:col>
      <xdr:colOff>0</xdr:colOff>
      <xdr:row>14</xdr:row>
      <xdr:rowOff>257175</xdr:rowOff>
    </xdr:to>
    <xdr:sp macro="" textlink="">
      <xdr:nvSpPr>
        <xdr:cNvPr id="177546" name="Line 61"/>
        <xdr:cNvSpPr>
          <a:spLocks noChangeShapeType="1"/>
        </xdr:cNvSpPr>
      </xdr:nvSpPr>
      <xdr:spPr bwMode="auto">
        <a:xfrm flipV="1">
          <a:off x="17992725"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xdr:row>
      <xdr:rowOff>0</xdr:rowOff>
    </xdr:from>
    <xdr:to>
      <xdr:col>20</xdr:col>
      <xdr:colOff>0</xdr:colOff>
      <xdr:row>14</xdr:row>
      <xdr:rowOff>257175</xdr:rowOff>
    </xdr:to>
    <xdr:sp macro="" textlink="">
      <xdr:nvSpPr>
        <xdr:cNvPr id="177547" name="Line 62"/>
        <xdr:cNvSpPr>
          <a:spLocks noChangeShapeType="1"/>
        </xdr:cNvSpPr>
      </xdr:nvSpPr>
      <xdr:spPr bwMode="auto">
        <a:xfrm flipV="1">
          <a:off x="17992725"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0</xdr:colOff>
      <xdr:row>15</xdr:row>
      <xdr:rowOff>257175</xdr:rowOff>
    </xdr:from>
    <xdr:to>
      <xdr:col>11</xdr:col>
      <xdr:colOff>1462</xdr:colOff>
      <xdr:row>16</xdr:row>
      <xdr:rowOff>247650</xdr:rowOff>
    </xdr:to>
    <xdr:sp macro="" textlink="">
      <xdr:nvSpPr>
        <xdr:cNvPr id="177548" name="Line 1"/>
        <xdr:cNvSpPr>
          <a:spLocks noChangeShapeType="1"/>
        </xdr:cNvSpPr>
      </xdr:nvSpPr>
      <xdr:spPr bwMode="auto">
        <a:xfrm flipV="1">
          <a:off x="10420350" y="389572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0</xdr:colOff>
      <xdr:row>15</xdr:row>
      <xdr:rowOff>247650</xdr:rowOff>
    </xdr:from>
    <xdr:to>
      <xdr:col>11</xdr:col>
      <xdr:colOff>1462</xdr:colOff>
      <xdr:row>16</xdr:row>
      <xdr:rowOff>247650</xdr:rowOff>
    </xdr:to>
    <xdr:sp macro="" textlink="">
      <xdr:nvSpPr>
        <xdr:cNvPr id="177549" name="Line 2"/>
        <xdr:cNvSpPr>
          <a:spLocks noChangeShapeType="1"/>
        </xdr:cNvSpPr>
      </xdr:nvSpPr>
      <xdr:spPr bwMode="auto">
        <a:xfrm flipV="1">
          <a:off x="10420350" y="388620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0</xdr:colOff>
      <xdr:row>15</xdr:row>
      <xdr:rowOff>257175</xdr:rowOff>
    </xdr:from>
    <xdr:to>
      <xdr:col>11</xdr:col>
      <xdr:colOff>1462</xdr:colOff>
      <xdr:row>16</xdr:row>
      <xdr:rowOff>247650</xdr:rowOff>
    </xdr:to>
    <xdr:sp macro="" textlink="">
      <xdr:nvSpPr>
        <xdr:cNvPr id="177550" name="Line 6"/>
        <xdr:cNvSpPr>
          <a:spLocks noChangeShapeType="1"/>
        </xdr:cNvSpPr>
      </xdr:nvSpPr>
      <xdr:spPr bwMode="auto">
        <a:xfrm flipV="1">
          <a:off x="10420350" y="389572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0</xdr:colOff>
      <xdr:row>15</xdr:row>
      <xdr:rowOff>247650</xdr:rowOff>
    </xdr:from>
    <xdr:to>
      <xdr:col>11</xdr:col>
      <xdr:colOff>1462</xdr:colOff>
      <xdr:row>16</xdr:row>
      <xdr:rowOff>247650</xdr:rowOff>
    </xdr:to>
    <xdr:sp macro="" textlink="">
      <xdr:nvSpPr>
        <xdr:cNvPr id="177551" name="Line 7"/>
        <xdr:cNvSpPr>
          <a:spLocks noChangeShapeType="1"/>
        </xdr:cNvSpPr>
      </xdr:nvSpPr>
      <xdr:spPr bwMode="auto">
        <a:xfrm flipV="1">
          <a:off x="10420350" y="3886200"/>
          <a:ext cx="0"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0</xdr:colOff>
      <xdr:row>15</xdr:row>
      <xdr:rowOff>0</xdr:rowOff>
    </xdr:from>
    <xdr:to>
      <xdr:col>11</xdr:col>
      <xdr:colOff>1462</xdr:colOff>
      <xdr:row>15</xdr:row>
      <xdr:rowOff>247650</xdr:rowOff>
    </xdr:to>
    <xdr:sp macro="" textlink="">
      <xdr:nvSpPr>
        <xdr:cNvPr id="177552" name="Line 14"/>
        <xdr:cNvSpPr>
          <a:spLocks noChangeShapeType="1"/>
        </xdr:cNvSpPr>
      </xdr:nvSpPr>
      <xdr:spPr bwMode="auto">
        <a:xfrm flipV="1">
          <a:off x="10420350" y="3638550"/>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0</xdr:colOff>
      <xdr:row>14</xdr:row>
      <xdr:rowOff>257175</xdr:rowOff>
    </xdr:from>
    <xdr:to>
      <xdr:col>11</xdr:col>
      <xdr:colOff>1462</xdr:colOff>
      <xdr:row>15</xdr:row>
      <xdr:rowOff>247650</xdr:rowOff>
    </xdr:to>
    <xdr:sp macro="" textlink="">
      <xdr:nvSpPr>
        <xdr:cNvPr id="177553" name="Line 15"/>
        <xdr:cNvSpPr>
          <a:spLocks noChangeShapeType="1"/>
        </xdr:cNvSpPr>
      </xdr:nvSpPr>
      <xdr:spPr bwMode="auto">
        <a:xfrm flipV="1">
          <a:off x="10420350" y="3629025"/>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0</xdr:colOff>
      <xdr:row>15</xdr:row>
      <xdr:rowOff>0</xdr:rowOff>
    </xdr:from>
    <xdr:to>
      <xdr:col>11</xdr:col>
      <xdr:colOff>1462</xdr:colOff>
      <xdr:row>15</xdr:row>
      <xdr:rowOff>247650</xdr:rowOff>
    </xdr:to>
    <xdr:sp macro="" textlink="">
      <xdr:nvSpPr>
        <xdr:cNvPr id="177554" name="Line 16"/>
        <xdr:cNvSpPr>
          <a:spLocks noChangeShapeType="1"/>
        </xdr:cNvSpPr>
      </xdr:nvSpPr>
      <xdr:spPr bwMode="auto">
        <a:xfrm flipV="1">
          <a:off x="10420350" y="3638550"/>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0</xdr:colOff>
      <xdr:row>14</xdr:row>
      <xdr:rowOff>9525</xdr:rowOff>
    </xdr:from>
    <xdr:to>
      <xdr:col>11</xdr:col>
      <xdr:colOff>1462</xdr:colOff>
      <xdr:row>14</xdr:row>
      <xdr:rowOff>257175</xdr:rowOff>
    </xdr:to>
    <xdr:sp macro="" textlink="">
      <xdr:nvSpPr>
        <xdr:cNvPr id="177555" name="Line 19"/>
        <xdr:cNvSpPr>
          <a:spLocks noChangeShapeType="1"/>
        </xdr:cNvSpPr>
      </xdr:nvSpPr>
      <xdr:spPr bwMode="auto">
        <a:xfrm flipV="1">
          <a:off x="10420350"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0</xdr:colOff>
      <xdr:row>14</xdr:row>
      <xdr:rowOff>0</xdr:rowOff>
    </xdr:from>
    <xdr:to>
      <xdr:col>11</xdr:col>
      <xdr:colOff>1462</xdr:colOff>
      <xdr:row>14</xdr:row>
      <xdr:rowOff>257175</xdr:rowOff>
    </xdr:to>
    <xdr:sp macro="" textlink="">
      <xdr:nvSpPr>
        <xdr:cNvPr id="177556" name="Line 20"/>
        <xdr:cNvSpPr>
          <a:spLocks noChangeShapeType="1"/>
        </xdr:cNvSpPr>
      </xdr:nvSpPr>
      <xdr:spPr bwMode="auto">
        <a:xfrm flipV="1">
          <a:off x="10420350"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0</xdr:colOff>
      <xdr:row>14</xdr:row>
      <xdr:rowOff>9525</xdr:rowOff>
    </xdr:from>
    <xdr:to>
      <xdr:col>11</xdr:col>
      <xdr:colOff>1462</xdr:colOff>
      <xdr:row>14</xdr:row>
      <xdr:rowOff>257175</xdr:rowOff>
    </xdr:to>
    <xdr:sp macro="" textlink="">
      <xdr:nvSpPr>
        <xdr:cNvPr id="177557" name="Line 21"/>
        <xdr:cNvSpPr>
          <a:spLocks noChangeShapeType="1"/>
        </xdr:cNvSpPr>
      </xdr:nvSpPr>
      <xdr:spPr bwMode="auto">
        <a:xfrm flipV="1">
          <a:off x="10420350" y="3381375"/>
          <a:ext cx="0" cy="247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0</xdr:colOff>
      <xdr:row>14</xdr:row>
      <xdr:rowOff>0</xdr:rowOff>
    </xdr:from>
    <xdr:to>
      <xdr:col>11</xdr:col>
      <xdr:colOff>1462</xdr:colOff>
      <xdr:row>14</xdr:row>
      <xdr:rowOff>257175</xdr:rowOff>
    </xdr:to>
    <xdr:sp macro="" textlink="">
      <xdr:nvSpPr>
        <xdr:cNvPr id="177558" name="Line 22"/>
        <xdr:cNvSpPr>
          <a:spLocks noChangeShapeType="1"/>
        </xdr:cNvSpPr>
      </xdr:nvSpPr>
      <xdr:spPr bwMode="auto">
        <a:xfrm flipV="1">
          <a:off x="10420350" y="3371850"/>
          <a:ext cx="0" cy="257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183314" name="Line 1"/>
        <xdr:cNvSpPr>
          <a:spLocks noChangeShapeType="1"/>
        </xdr:cNvSpPr>
      </xdr:nvSpPr>
      <xdr:spPr bwMode="auto">
        <a:xfrm flipV="1">
          <a:off x="1700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183315" name="Line 7"/>
        <xdr:cNvSpPr>
          <a:spLocks noChangeShapeType="1"/>
        </xdr:cNvSpPr>
      </xdr:nvSpPr>
      <xdr:spPr bwMode="auto">
        <a:xfrm flipV="1">
          <a:off x="170021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184338" name="Line 1"/>
        <xdr:cNvSpPr>
          <a:spLocks noChangeShapeType="1"/>
        </xdr:cNvSpPr>
      </xdr:nvSpPr>
      <xdr:spPr bwMode="auto">
        <a:xfrm flipV="1">
          <a:off x="17068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184339" name="Line 7"/>
        <xdr:cNvSpPr>
          <a:spLocks noChangeShapeType="1"/>
        </xdr:cNvSpPr>
      </xdr:nvSpPr>
      <xdr:spPr bwMode="auto">
        <a:xfrm flipV="1">
          <a:off x="170688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0</xdr:colOff>
      <xdr:row>0</xdr:row>
      <xdr:rowOff>0</xdr:rowOff>
    </xdr:from>
    <xdr:to>
      <xdr:col>19</xdr:col>
      <xdr:colOff>0</xdr:colOff>
      <xdr:row>0</xdr:row>
      <xdr:rowOff>0</xdr:rowOff>
    </xdr:to>
    <xdr:sp macro="" textlink="">
      <xdr:nvSpPr>
        <xdr:cNvPr id="185362" name="Line 1"/>
        <xdr:cNvSpPr>
          <a:spLocks noChangeShapeType="1"/>
        </xdr:cNvSpPr>
      </xdr:nvSpPr>
      <xdr:spPr bwMode="auto">
        <a:xfrm flipV="1">
          <a:off x="176403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19</xdr:col>
      <xdr:colOff>0</xdr:colOff>
      <xdr:row>0</xdr:row>
      <xdr:rowOff>0</xdr:rowOff>
    </xdr:to>
    <xdr:sp macro="" textlink="">
      <xdr:nvSpPr>
        <xdr:cNvPr id="185363" name="Line 7"/>
        <xdr:cNvSpPr>
          <a:spLocks noChangeShapeType="1"/>
        </xdr:cNvSpPr>
      </xdr:nvSpPr>
      <xdr:spPr bwMode="auto">
        <a:xfrm flipV="1">
          <a:off x="176403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0</xdr:row>
      <xdr:rowOff>0</xdr:rowOff>
    </xdr:from>
    <xdr:to>
      <xdr:col>20</xdr:col>
      <xdr:colOff>0</xdr:colOff>
      <xdr:row>0</xdr:row>
      <xdr:rowOff>0</xdr:rowOff>
    </xdr:to>
    <xdr:sp macro="" textlink="">
      <xdr:nvSpPr>
        <xdr:cNvPr id="186386" name="Line 1"/>
        <xdr:cNvSpPr>
          <a:spLocks noChangeShapeType="1"/>
        </xdr:cNvSpPr>
      </xdr:nvSpPr>
      <xdr:spPr bwMode="auto">
        <a:xfrm flipV="1">
          <a:off x="17468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0</xdr:row>
      <xdr:rowOff>0</xdr:rowOff>
    </xdr:from>
    <xdr:to>
      <xdr:col>20</xdr:col>
      <xdr:colOff>0</xdr:colOff>
      <xdr:row>0</xdr:row>
      <xdr:rowOff>0</xdr:rowOff>
    </xdr:to>
    <xdr:sp macro="" textlink="">
      <xdr:nvSpPr>
        <xdr:cNvPr id="186387" name="Line 7"/>
        <xdr:cNvSpPr>
          <a:spLocks noChangeShapeType="1"/>
        </xdr:cNvSpPr>
      </xdr:nvSpPr>
      <xdr:spPr bwMode="auto">
        <a:xfrm flipV="1">
          <a:off x="17468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22</xdr:col>
      <xdr:colOff>0</xdr:colOff>
      <xdr:row>0</xdr:row>
      <xdr:rowOff>0</xdr:rowOff>
    </xdr:from>
    <xdr:to>
      <xdr:col>22</xdr:col>
      <xdr:colOff>0</xdr:colOff>
      <xdr:row>0</xdr:row>
      <xdr:rowOff>0</xdr:rowOff>
    </xdr:to>
    <xdr:sp macro="" textlink="">
      <xdr:nvSpPr>
        <xdr:cNvPr id="187410" name="Line 1"/>
        <xdr:cNvSpPr>
          <a:spLocks noChangeShapeType="1"/>
        </xdr:cNvSpPr>
      </xdr:nvSpPr>
      <xdr:spPr bwMode="auto">
        <a:xfrm flipV="1">
          <a:off x="187737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87411" name="Line 7"/>
        <xdr:cNvSpPr>
          <a:spLocks noChangeShapeType="1"/>
        </xdr:cNvSpPr>
      </xdr:nvSpPr>
      <xdr:spPr bwMode="auto">
        <a:xfrm flipV="1">
          <a:off x="187737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tabSelected="1" zoomScale="80" zoomScaleNormal="80" zoomScaleSheetLayoutView="100" workbookViewId="0"/>
  </sheetViews>
  <sheetFormatPr defaultRowHeight="18"/>
  <cols>
    <col min="1" max="1" width="11.875" style="56" customWidth="1"/>
    <col min="2" max="2" width="7.75" style="56" customWidth="1"/>
    <col min="3" max="3" width="10" style="56" customWidth="1"/>
    <col min="4" max="4" width="72" style="56" customWidth="1"/>
    <col min="5" max="5" width="6.625" style="56" customWidth="1"/>
    <col min="6" max="6" width="27.75" style="56" customWidth="1"/>
    <col min="7" max="7" width="7.75" style="56" customWidth="1"/>
    <col min="8" max="8" width="5.625" style="90" customWidth="1"/>
    <col min="9" max="9" width="87.75" style="90" customWidth="1"/>
    <col min="10" max="16384" width="9" style="56"/>
  </cols>
  <sheetData>
    <row r="1" spans="1:9" ht="41.25" customHeight="1">
      <c r="A1" s="104"/>
      <c r="B1" s="1220" t="s">
        <v>203</v>
      </c>
      <c r="C1" s="1220"/>
      <c r="D1" s="1220"/>
      <c r="E1" s="1220"/>
      <c r="F1" s="1220"/>
      <c r="G1" s="1220"/>
      <c r="H1" s="1220"/>
      <c r="I1" s="1220"/>
    </row>
    <row r="2" spans="1:9" ht="41.25" customHeight="1">
      <c r="A2" s="87"/>
      <c r="B2" s="87"/>
      <c r="C2" s="87"/>
      <c r="D2" s="100"/>
      <c r="E2" s="87"/>
      <c r="F2" s="87"/>
      <c r="G2" s="87"/>
      <c r="H2" s="87"/>
      <c r="I2" s="87"/>
    </row>
    <row r="3" spans="1:9" ht="23.25" customHeight="1">
      <c r="C3" s="88" t="s">
        <v>127</v>
      </c>
      <c r="G3" s="18" t="s">
        <v>52</v>
      </c>
      <c r="H3" s="89">
        <v>1</v>
      </c>
      <c r="I3" s="105"/>
    </row>
    <row r="4" spans="1:9" ht="23.25" customHeight="1">
      <c r="C4" s="88" t="s">
        <v>126</v>
      </c>
      <c r="G4" s="18" t="s">
        <v>52</v>
      </c>
      <c r="H4" s="89">
        <v>2</v>
      </c>
      <c r="I4" s="105"/>
    </row>
    <row r="5" spans="1:9" ht="23.25" customHeight="1">
      <c r="C5" s="88" t="s">
        <v>125</v>
      </c>
      <c r="D5" s="428" t="s">
        <v>113</v>
      </c>
      <c r="G5" s="18" t="s">
        <v>52</v>
      </c>
      <c r="H5" s="89">
        <v>3</v>
      </c>
      <c r="I5" s="105"/>
    </row>
    <row r="6" spans="1:9" ht="23.25" customHeight="1">
      <c r="C6" s="88" t="s">
        <v>124</v>
      </c>
      <c r="D6" s="428" t="s">
        <v>114</v>
      </c>
      <c r="G6" s="18" t="s">
        <v>52</v>
      </c>
      <c r="H6" s="89">
        <v>4</v>
      </c>
      <c r="I6" s="105"/>
    </row>
    <row r="7" spans="1:9" ht="23.25" customHeight="1">
      <c r="C7" s="92" t="s">
        <v>123</v>
      </c>
      <c r="D7" s="428" t="s">
        <v>114</v>
      </c>
      <c r="G7" s="18" t="s">
        <v>52</v>
      </c>
      <c r="H7" s="89">
        <v>5</v>
      </c>
      <c r="I7" s="105"/>
    </row>
    <row r="8" spans="1:9" ht="23.25" customHeight="1">
      <c r="C8" s="88" t="s">
        <v>122</v>
      </c>
      <c r="D8" s="428" t="s">
        <v>114</v>
      </c>
      <c r="G8" s="18" t="s">
        <v>52</v>
      </c>
      <c r="H8" s="89">
        <v>6</v>
      </c>
      <c r="I8" s="105"/>
    </row>
    <row r="9" spans="1:9" ht="23.25" customHeight="1">
      <c r="C9" s="88" t="s">
        <v>121</v>
      </c>
      <c r="D9" s="428" t="s">
        <v>114</v>
      </c>
      <c r="G9" s="18" t="s">
        <v>52</v>
      </c>
      <c r="H9" s="89">
        <v>7</v>
      </c>
      <c r="I9" s="105"/>
    </row>
    <row r="10" spans="1:9" ht="23.25" customHeight="1">
      <c r="C10" s="93" t="s">
        <v>120</v>
      </c>
      <c r="D10" s="428" t="s">
        <v>114</v>
      </c>
      <c r="G10" s="18" t="s">
        <v>52</v>
      </c>
      <c r="H10" s="89">
        <v>8</v>
      </c>
      <c r="I10" s="105"/>
    </row>
    <row r="11" spans="1:9" ht="23.25" customHeight="1">
      <c r="C11" s="93" t="s">
        <v>119</v>
      </c>
      <c r="G11" s="18" t="s">
        <v>52</v>
      </c>
      <c r="H11" s="89">
        <v>9</v>
      </c>
      <c r="I11" s="105"/>
    </row>
    <row r="12" spans="1:9" ht="23.25" customHeight="1">
      <c r="C12" s="88" t="s">
        <v>118</v>
      </c>
      <c r="G12" s="18" t="s">
        <v>52</v>
      </c>
      <c r="H12" s="89">
        <v>10</v>
      </c>
      <c r="I12" s="105"/>
    </row>
    <row r="13" spans="1:9" ht="23.25" customHeight="1">
      <c r="C13" s="88" t="s">
        <v>117</v>
      </c>
      <c r="G13" s="18" t="s">
        <v>52</v>
      </c>
      <c r="H13" s="89">
        <v>11</v>
      </c>
      <c r="I13" s="105"/>
    </row>
    <row r="14" spans="1:9" ht="23.25" customHeight="1">
      <c r="C14" s="88" t="s">
        <v>116</v>
      </c>
      <c r="G14" s="18" t="s">
        <v>52</v>
      </c>
      <c r="H14" s="89">
        <v>12</v>
      </c>
      <c r="I14" s="105"/>
    </row>
    <row r="15" spans="1:9" ht="23.25" customHeight="1">
      <c r="C15" s="88" t="s">
        <v>202</v>
      </c>
      <c r="G15" s="18" t="s">
        <v>52</v>
      </c>
      <c r="H15" s="89">
        <v>13</v>
      </c>
      <c r="I15" s="105"/>
    </row>
    <row r="16" spans="1:9" ht="23.25" customHeight="1">
      <c r="C16" s="91" t="s">
        <v>115</v>
      </c>
      <c r="G16" s="18" t="s">
        <v>53</v>
      </c>
      <c r="H16" s="89">
        <v>14</v>
      </c>
      <c r="I16" s="105"/>
    </row>
    <row r="17" spans="3:9" ht="23.25" customHeight="1">
      <c r="C17" s="683" t="s">
        <v>201</v>
      </c>
      <c r="D17" s="645"/>
      <c r="E17" s="645"/>
      <c r="F17" s="645"/>
      <c r="G17" s="647" t="s">
        <v>52</v>
      </c>
      <c r="H17" s="651">
        <v>15</v>
      </c>
      <c r="I17" s="650"/>
    </row>
    <row r="18" spans="3:9" ht="23.25" customHeight="1">
      <c r="C18" s="683"/>
      <c r="D18" s="684"/>
      <c r="E18" s="684"/>
      <c r="F18" s="684"/>
      <c r="I18" s="650"/>
    </row>
    <row r="19" spans="3:9" ht="23.25" customHeight="1">
      <c r="C19" s="683"/>
      <c r="D19" s="684"/>
      <c r="E19" s="684"/>
      <c r="F19" s="684"/>
      <c r="G19" s="647"/>
      <c r="H19" s="651"/>
      <c r="I19" s="650"/>
    </row>
    <row r="20" spans="3:9" ht="23.25" customHeight="1">
      <c r="C20" s="683"/>
      <c r="D20" s="684"/>
      <c r="E20" s="684"/>
      <c r="F20" s="684"/>
      <c r="G20" s="647"/>
      <c r="H20" s="651"/>
      <c r="I20" s="650"/>
    </row>
    <row r="21" spans="3:9" ht="23.25" customHeight="1">
      <c r="C21" s="94" t="s">
        <v>128</v>
      </c>
      <c r="E21" s="18"/>
      <c r="F21" s="89"/>
      <c r="G21" s="89"/>
    </row>
    <row r="22" spans="3:9" ht="20.25" customHeight="1">
      <c r="F22" s="90"/>
      <c r="G22" s="90"/>
    </row>
    <row r="23" spans="3:9" ht="19.5" customHeight="1">
      <c r="C23" s="20" t="s">
        <v>54</v>
      </c>
      <c r="F23" s="51"/>
      <c r="G23" s="51"/>
      <c r="H23" s="51"/>
      <c r="I23" s="101" t="s">
        <v>69</v>
      </c>
    </row>
    <row r="24" spans="3:9" ht="16.5" customHeight="1">
      <c r="C24" s="86" t="s">
        <v>64</v>
      </c>
      <c r="F24" s="86"/>
      <c r="G24" s="86"/>
      <c r="H24" s="51"/>
      <c r="I24" s="102" t="s">
        <v>70</v>
      </c>
    </row>
    <row r="25" spans="3:9" ht="16.5" customHeight="1">
      <c r="C25" s="86" t="s">
        <v>65</v>
      </c>
      <c r="F25" s="86"/>
      <c r="G25" s="86"/>
      <c r="H25" s="51"/>
      <c r="I25" s="102" t="s">
        <v>71</v>
      </c>
    </row>
    <row r="26" spans="3:9" ht="16.5" customHeight="1">
      <c r="C26" s="86" t="s">
        <v>66</v>
      </c>
      <c r="F26" s="86"/>
      <c r="G26" s="86"/>
      <c r="H26" s="51"/>
      <c r="I26" s="102" t="s">
        <v>73</v>
      </c>
    </row>
    <row r="27" spans="3:9" ht="16.5" customHeight="1">
      <c r="C27" s="86" t="s">
        <v>67</v>
      </c>
      <c r="F27" s="86"/>
      <c r="G27" s="86"/>
      <c r="H27" s="51"/>
      <c r="I27" s="102" t="s">
        <v>72</v>
      </c>
    </row>
    <row r="28" spans="3:9" ht="16.5" customHeight="1">
      <c r="C28" s="86" t="s">
        <v>68</v>
      </c>
      <c r="F28" s="86"/>
      <c r="G28" s="86"/>
      <c r="H28" s="51"/>
    </row>
    <row r="29" spans="3:9">
      <c r="C29" s="86" t="s">
        <v>140</v>
      </c>
      <c r="F29" s="86"/>
      <c r="G29" s="86"/>
    </row>
    <row r="30" spans="3:9">
      <c r="C30" s="60" t="s">
        <v>318</v>
      </c>
      <c r="D30" s="60"/>
      <c r="F30" s="37"/>
      <c r="G30" s="37"/>
    </row>
    <row r="31" spans="3:9">
      <c r="F31" s="37"/>
      <c r="G31" s="37"/>
    </row>
    <row r="32" spans="3:9">
      <c r="F32" s="37"/>
      <c r="G32" s="37"/>
    </row>
    <row r="33" spans="3:12" ht="16.5" customHeight="1">
      <c r="C33" s="95" t="s">
        <v>0</v>
      </c>
      <c r="E33" s="95"/>
      <c r="H33" s="96"/>
      <c r="I33" s="96"/>
    </row>
    <row r="34" spans="3:12" ht="16.5" customHeight="1">
      <c r="C34" s="32">
        <v>1</v>
      </c>
      <c r="D34" s="98" t="s">
        <v>60</v>
      </c>
      <c r="H34" s="42"/>
      <c r="I34" s="42"/>
    </row>
    <row r="35" spans="3:12" ht="16.5" customHeight="1">
      <c r="C35" s="32">
        <v>2</v>
      </c>
      <c r="D35" s="98" t="s">
        <v>317</v>
      </c>
      <c r="H35" s="42"/>
      <c r="I35" s="42"/>
    </row>
    <row r="36" spans="3:12" s="97" customFormat="1" ht="18.75" customHeight="1">
      <c r="C36" s="32">
        <v>3</v>
      </c>
      <c r="D36" s="98" t="s">
        <v>316</v>
      </c>
      <c r="H36" s="42"/>
      <c r="I36" s="42"/>
    </row>
    <row r="37" spans="3:12" ht="30.75" customHeight="1">
      <c r="C37" s="99">
        <v>4</v>
      </c>
      <c r="D37" s="1218" t="s">
        <v>157</v>
      </c>
      <c r="E37" s="1219"/>
      <c r="F37" s="1219"/>
      <c r="G37" s="1219"/>
      <c r="H37" s="1219"/>
      <c r="I37" s="1219"/>
    </row>
    <row r="38" spans="3:12" ht="18.75" customHeight="1">
      <c r="C38" s="29">
        <v>5</v>
      </c>
      <c r="D38" s="1" t="s">
        <v>258</v>
      </c>
      <c r="H38" s="37"/>
      <c r="I38" s="37"/>
    </row>
    <row r="45" spans="3:12">
      <c r="L45" s="56" t="s">
        <v>55</v>
      </c>
    </row>
    <row r="51" spans="21:22">
      <c r="U51" s="650"/>
      <c r="V51" s="650"/>
    </row>
    <row r="52" spans="21:22">
      <c r="U52" s="650"/>
      <c r="V52" s="650"/>
    </row>
  </sheetData>
  <mergeCells count="2">
    <mergeCell ref="D37:I37"/>
    <mergeCell ref="B1:I1"/>
  </mergeCells>
  <phoneticPr fontId="4"/>
  <pageMargins left="0.24" right="0.23" top="0.44" bottom="0.53" header="0.24" footer="0.33"/>
  <pageSetup paperSize="9" scale="59" orientation="landscape" r:id="rId1"/>
  <headerFooter alignWithMargins="0">
    <oddFooter>&amp;C1&amp;RIndex</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52"/>
  <sheetViews>
    <sheetView showGridLines="0" zoomScale="70" zoomScaleNormal="70" zoomScaleSheetLayoutView="55" workbookViewId="0"/>
  </sheetViews>
  <sheetFormatPr defaultRowHeight="14.25"/>
  <cols>
    <col min="1" max="1" width="14.25" style="37" customWidth="1"/>
    <col min="2" max="2" width="10" style="37" customWidth="1"/>
    <col min="3" max="11" width="11.25" style="37" customWidth="1"/>
    <col min="12" max="12" width="25.875" style="37" customWidth="1"/>
    <col min="13" max="13" width="20.5" style="648" customWidth="1"/>
    <col min="14" max="19" width="11.125" style="37" customWidth="1"/>
    <col min="20" max="20" width="12.125" style="37" customWidth="1"/>
    <col min="21" max="21" width="19.25" style="37" bestFit="1" customWidth="1"/>
    <col min="22" max="16384" width="9" style="37"/>
  </cols>
  <sheetData>
    <row r="1" spans="1:21" ht="13.5" customHeight="1" thickBot="1">
      <c r="A1" s="1"/>
      <c r="B1" s="1"/>
      <c r="C1" s="1"/>
      <c r="D1" s="1"/>
      <c r="E1" s="1"/>
      <c r="F1" s="1"/>
      <c r="G1" s="1"/>
      <c r="H1" s="1"/>
      <c r="I1" s="1"/>
      <c r="J1" s="1"/>
      <c r="K1" s="1"/>
      <c r="L1" s="1"/>
      <c r="M1" s="646"/>
      <c r="N1" s="1"/>
      <c r="O1" s="14" t="s">
        <v>46</v>
      </c>
      <c r="P1" s="1"/>
      <c r="Q1" s="1"/>
      <c r="R1" s="1"/>
      <c r="T1" s="822"/>
      <c r="U1" s="734" t="s">
        <v>109</v>
      </c>
    </row>
    <row r="2" spans="1:21" ht="15.75">
      <c r="A2" s="39"/>
      <c r="B2" s="832"/>
      <c r="C2" s="117" t="s">
        <v>145</v>
      </c>
      <c r="D2" s="116" t="s">
        <v>146</v>
      </c>
      <c r="E2" s="1243" t="s">
        <v>147</v>
      </c>
      <c r="F2" s="1244"/>
      <c r="G2" s="1244"/>
      <c r="H2" s="1244"/>
      <c r="I2" s="1244"/>
      <c r="J2" s="1244"/>
      <c r="K2" s="1245"/>
      <c r="L2" s="430" t="s">
        <v>148</v>
      </c>
      <c r="M2" s="430" t="s">
        <v>148</v>
      </c>
      <c r="N2" s="1239" t="s">
        <v>149</v>
      </c>
      <c r="O2" s="1239"/>
      <c r="P2" s="1239"/>
      <c r="Q2" s="1239"/>
      <c r="R2" s="1239"/>
      <c r="S2" s="1239"/>
      <c r="T2" s="1240"/>
      <c r="U2" s="763" t="s">
        <v>206</v>
      </c>
    </row>
    <row r="3" spans="1:21" ht="16.5">
      <c r="A3" s="1235" t="s">
        <v>40</v>
      </c>
      <c r="B3" s="1236"/>
      <c r="C3" s="442" t="s">
        <v>24</v>
      </c>
      <c r="D3" s="184" t="s">
        <v>24</v>
      </c>
      <c r="E3" s="1246" t="s">
        <v>90</v>
      </c>
      <c r="F3" s="1247"/>
      <c r="G3" s="1247"/>
      <c r="H3" s="1247"/>
      <c r="I3" s="1247"/>
      <c r="J3" s="1247"/>
      <c r="K3" s="1248"/>
      <c r="L3" s="432" t="s">
        <v>130</v>
      </c>
      <c r="M3" s="432" t="s">
        <v>167</v>
      </c>
      <c r="N3" s="1241" t="s">
        <v>210</v>
      </c>
      <c r="O3" s="1241"/>
      <c r="P3" s="1241"/>
      <c r="Q3" s="1241"/>
      <c r="R3" s="1241"/>
      <c r="S3" s="1241"/>
      <c r="T3" s="1242"/>
      <c r="U3" s="764" t="s">
        <v>204</v>
      </c>
    </row>
    <row r="4" spans="1:21" ht="11.25" customHeight="1" thickBot="1">
      <c r="A4" s="3"/>
      <c r="B4" s="115"/>
      <c r="C4" s="443"/>
      <c r="D4" s="443"/>
      <c r="E4" s="1249"/>
      <c r="F4" s="1250"/>
      <c r="G4" s="1250"/>
      <c r="H4" s="1250"/>
      <c r="I4" s="1250"/>
      <c r="J4" s="1250"/>
      <c r="K4" s="1251"/>
      <c r="L4" s="434" t="s">
        <v>139</v>
      </c>
      <c r="M4" s="661" t="s">
        <v>208</v>
      </c>
      <c r="N4" s="1252" t="s">
        <v>207</v>
      </c>
      <c r="O4" s="1252"/>
      <c r="P4" s="1252"/>
      <c r="Q4" s="1252"/>
      <c r="R4" s="1253"/>
      <c r="S4" s="1253"/>
      <c r="T4" s="1254"/>
      <c r="U4" s="739" t="s">
        <v>209</v>
      </c>
    </row>
    <row r="5" spans="1:21" ht="19.5" customHeight="1" thickBot="1">
      <c r="A5" s="833"/>
      <c r="B5" s="834"/>
      <c r="C5" s="114" t="s">
        <v>51</v>
      </c>
      <c r="D5" s="114" t="s">
        <v>51</v>
      </c>
      <c r="E5" s="110" t="s">
        <v>47</v>
      </c>
      <c r="F5" s="111" t="s">
        <v>48</v>
      </c>
      <c r="G5" s="112" t="s">
        <v>49</v>
      </c>
      <c r="H5" s="119" t="s">
        <v>91</v>
      </c>
      <c r="I5" s="113" t="s">
        <v>50</v>
      </c>
      <c r="J5" s="113" t="s">
        <v>92</v>
      </c>
      <c r="K5" s="114" t="s">
        <v>98</v>
      </c>
      <c r="L5" s="280" t="s">
        <v>99</v>
      </c>
      <c r="M5" s="659" t="s">
        <v>166</v>
      </c>
      <c r="N5" s="780" t="s">
        <v>108</v>
      </c>
      <c r="O5" s="781" t="s">
        <v>160</v>
      </c>
      <c r="P5" s="782" t="s">
        <v>171</v>
      </c>
      <c r="Q5" s="783" t="s">
        <v>211</v>
      </c>
      <c r="R5" s="653" t="s">
        <v>162</v>
      </c>
      <c r="S5" s="653" t="s">
        <v>212</v>
      </c>
      <c r="T5" s="673" t="s">
        <v>213</v>
      </c>
      <c r="U5" s="177" t="s">
        <v>205</v>
      </c>
    </row>
    <row r="6" spans="1:21" ht="21" customHeight="1" thickTop="1">
      <c r="A6" s="40" t="s">
        <v>1</v>
      </c>
      <c r="B6" s="4"/>
      <c r="C6" s="124">
        <v>8472.52</v>
      </c>
      <c r="D6" s="124">
        <v>8336.0400000000009</v>
      </c>
      <c r="E6" s="123">
        <v>1845.4910426500001</v>
      </c>
      <c r="F6" s="125">
        <v>1870.4267402199998</v>
      </c>
      <c r="G6" s="126">
        <v>1970.9515368500001</v>
      </c>
      <c r="H6" s="123">
        <v>2255.1409507599997</v>
      </c>
      <c r="I6" s="127">
        <v>3715.9177828699999</v>
      </c>
      <c r="J6" s="123">
        <v>4226.0924876099998</v>
      </c>
      <c r="K6" s="127">
        <v>7942.0102704800001</v>
      </c>
      <c r="L6" s="290">
        <v>8100</v>
      </c>
      <c r="M6" s="657">
        <v>8500</v>
      </c>
      <c r="N6" s="784">
        <v>2034.08602144</v>
      </c>
      <c r="O6" s="785">
        <v>2071.1803214600004</v>
      </c>
      <c r="P6" s="786">
        <v>2143.2643504399994</v>
      </c>
      <c r="Q6" s="784">
        <v>2351.2907772700009</v>
      </c>
      <c r="R6" s="657">
        <v>4105.2663429000004</v>
      </c>
      <c r="S6" s="657">
        <v>4494.5551277100003</v>
      </c>
      <c r="T6" s="657">
        <v>8599.8214706100007</v>
      </c>
      <c r="U6" s="592">
        <v>9000</v>
      </c>
    </row>
    <row r="7" spans="1:21" ht="21" customHeight="1">
      <c r="A7" s="40" t="s">
        <v>86</v>
      </c>
      <c r="B7" s="4"/>
      <c r="C7" s="127">
        <v>5146.4500000000007</v>
      </c>
      <c r="D7" s="127">
        <v>5127.920000000001</v>
      </c>
      <c r="E7" s="123">
        <v>1137.0403980000001</v>
      </c>
      <c r="F7" s="128">
        <v>1130.7246563699998</v>
      </c>
      <c r="G7" s="128">
        <v>1179.4133127800003</v>
      </c>
      <c r="H7" s="123">
        <v>1376.8107059099996</v>
      </c>
      <c r="I7" s="127">
        <v>2267.7650543700001</v>
      </c>
      <c r="J7" s="123">
        <v>2556.2240186899999</v>
      </c>
      <c r="K7" s="127">
        <v>4823.98907306</v>
      </c>
      <c r="L7" s="290">
        <v>4810</v>
      </c>
      <c r="M7" s="657">
        <v>4965</v>
      </c>
      <c r="N7" s="784">
        <v>1193.26339792</v>
      </c>
      <c r="O7" s="787">
        <v>1210.0006138800004</v>
      </c>
      <c r="P7" s="787">
        <v>1237.6901126199991</v>
      </c>
      <c r="Q7" s="784">
        <v>1382.0185907900009</v>
      </c>
      <c r="R7" s="657">
        <v>2403.2640118000004</v>
      </c>
      <c r="S7" s="657">
        <v>2619.70870341</v>
      </c>
      <c r="T7" s="657">
        <v>5022.9727152100004</v>
      </c>
      <c r="U7" s="592">
        <v>5175</v>
      </c>
    </row>
    <row r="8" spans="1:21" ht="21" customHeight="1">
      <c r="A8" s="27" t="s">
        <v>2</v>
      </c>
      <c r="B8" s="5"/>
      <c r="C8" s="130">
        <v>3326.07</v>
      </c>
      <c r="D8" s="130">
        <v>3208.12</v>
      </c>
      <c r="E8" s="129">
        <v>708.45064464999996</v>
      </c>
      <c r="F8" s="125">
        <v>739.70208385000001</v>
      </c>
      <c r="G8" s="131">
        <v>791.53822406999984</v>
      </c>
      <c r="H8" s="129">
        <v>878.33024484999987</v>
      </c>
      <c r="I8" s="130">
        <v>1448.1527285</v>
      </c>
      <c r="J8" s="129">
        <v>1669.8684689199997</v>
      </c>
      <c r="K8" s="130">
        <v>3118.0211974199997</v>
      </c>
      <c r="L8" s="294">
        <v>3290</v>
      </c>
      <c r="M8" s="658">
        <v>3535</v>
      </c>
      <c r="N8" s="788">
        <v>840.82262351999998</v>
      </c>
      <c r="O8" s="785">
        <v>861.17970758000001</v>
      </c>
      <c r="P8" s="789">
        <v>905.57423782000023</v>
      </c>
      <c r="Q8" s="788">
        <v>969.27218647999962</v>
      </c>
      <c r="R8" s="658">
        <v>1702.0023311</v>
      </c>
      <c r="S8" s="658">
        <v>1874.8464242999999</v>
      </c>
      <c r="T8" s="658">
        <v>3576.8487553999998</v>
      </c>
      <c r="U8" s="593">
        <v>3825</v>
      </c>
    </row>
    <row r="9" spans="1:21" ht="19.5" customHeight="1">
      <c r="A9" s="41"/>
      <c r="B9" s="121" t="s">
        <v>3</v>
      </c>
      <c r="C9" s="133">
        <v>1981.03</v>
      </c>
      <c r="D9" s="133">
        <v>2057.35</v>
      </c>
      <c r="E9" s="132">
        <v>479.47925531999999</v>
      </c>
      <c r="F9" s="134">
        <v>458.87413418999995</v>
      </c>
      <c r="G9" s="135">
        <v>473.26707647000012</v>
      </c>
      <c r="H9" s="132">
        <v>523.76507115999993</v>
      </c>
      <c r="I9" s="133">
        <v>938.35338950999994</v>
      </c>
      <c r="J9" s="132">
        <v>997.03214763000005</v>
      </c>
      <c r="K9" s="133">
        <v>1935.38553714</v>
      </c>
      <c r="L9" s="298">
        <v>2020</v>
      </c>
      <c r="M9" s="644">
        <v>2095</v>
      </c>
      <c r="N9" s="790">
        <v>483.75512505</v>
      </c>
      <c r="O9" s="791">
        <v>510.46901588999998</v>
      </c>
      <c r="P9" s="792">
        <v>549.16935275000003</v>
      </c>
      <c r="Q9" s="790">
        <v>583.01809927000033</v>
      </c>
      <c r="R9" s="644">
        <v>994.22414093999998</v>
      </c>
      <c r="S9" s="644">
        <v>1132.1874520200004</v>
      </c>
      <c r="T9" s="644">
        <v>2126.4115929600002</v>
      </c>
      <c r="U9" s="594">
        <v>2250</v>
      </c>
    </row>
    <row r="10" spans="1:21" ht="19.5" customHeight="1">
      <c r="A10" s="3"/>
      <c r="B10" s="62" t="s">
        <v>4</v>
      </c>
      <c r="C10" s="207">
        <v>479.13</v>
      </c>
      <c r="D10" s="207">
        <v>527.9</v>
      </c>
      <c r="E10" s="206">
        <v>131.02948033000001</v>
      </c>
      <c r="F10" s="205">
        <v>119.86448034999998</v>
      </c>
      <c r="G10" s="241">
        <v>119.03028834</v>
      </c>
      <c r="H10" s="206">
        <v>137.04778782000002</v>
      </c>
      <c r="I10" s="207">
        <v>250.89396067999999</v>
      </c>
      <c r="J10" s="206">
        <v>256.07807616000002</v>
      </c>
      <c r="K10" s="207">
        <v>506.97203683999999</v>
      </c>
      <c r="L10" s="229">
        <v>590</v>
      </c>
      <c r="M10" s="680">
        <v>590</v>
      </c>
      <c r="N10" s="793">
        <v>131.02552385000001</v>
      </c>
      <c r="O10" s="794">
        <v>143.22583571999996</v>
      </c>
      <c r="P10" s="795">
        <v>146.28065183000001</v>
      </c>
      <c r="Q10" s="793">
        <v>170.80516114</v>
      </c>
      <c r="R10" s="680">
        <v>274.25135956999998</v>
      </c>
      <c r="S10" s="680">
        <v>317.08581297000001</v>
      </c>
      <c r="T10" s="680">
        <v>591.33717253999998</v>
      </c>
      <c r="U10" s="765">
        <v>645</v>
      </c>
    </row>
    <row r="11" spans="1:21" ht="19.5" customHeight="1">
      <c r="A11" s="40" t="s">
        <v>5</v>
      </c>
      <c r="B11" s="4"/>
      <c r="C11" s="127">
        <v>2460.16</v>
      </c>
      <c r="D11" s="127">
        <v>2585.25</v>
      </c>
      <c r="E11" s="123">
        <v>610.50873565000006</v>
      </c>
      <c r="F11" s="125">
        <v>578.73861453999996</v>
      </c>
      <c r="G11" s="125">
        <v>592.29736481000009</v>
      </c>
      <c r="H11" s="123">
        <v>660.81285897999987</v>
      </c>
      <c r="I11" s="127">
        <v>1189.2473501899999</v>
      </c>
      <c r="J11" s="123">
        <v>1253.11022379</v>
      </c>
      <c r="K11" s="127">
        <v>2442.3575739799999</v>
      </c>
      <c r="L11" s="290">
        <v>2610</v>
      </c>
      <c r="M11" s="657">
        <v>2685</v>
      </c>
      <c r="N11" s="784">
        <v>614.78064889999996</v>
      </c>
      <c r="O11" s="785">
        <v>653.69485161000011</v>
      </c>
      <c r="P11" s="785">
        <v>695.45000458000004</v>
      </c>
      <c r="Q11" s="786">
        <v>753.82326041000033</v>
      </c>
      <c r="R11" s="796">
        <v>1268.4755005100001</v>
      </c>
      <c r="S11" s="796">
        <v>1449.2732649900004</v>
      </c>
      <c r="T11" s="657">
        <v>2717.7487655000004</v>
      </c>
      <c r="U11" s="592">
        <v>2895</v>
      </c>
    </row>
    <row r="12" spans="1:21" ht="21" customHeight="1">
      <c r="A12" s="27" t="s">
        <v>6</v>
      </c>
      <c r="B12" s="5"/>
      <c r="C12" s="130">
        <v>865.91</v>
      </c>
      <c r="D12" s="130">
        <v>622.87</v>
      </c>
      <c r="E12" s="129">
        <v>97.941908999999995</v>
      </c>
      <c r="F12" s="128">
        <v>160.96346930999999</v>
      </c>
      <c r="G12" s="131">
        <v>199.24085925999998</v>
      </c>
      <c r="H12" s="129">
        <v>217.51738586999983</v>
      </c>
      <c r="I12" s="130">
        <v>258.90537831</v>
      </c>
      <c r="J12" s="129">
        <v>416.75824512999981</v>
      </c>
      <c r="K12" s="127">
        <v>675.66362343999981</v>
      </c>
      <c r="L12" s="294">
        <v>680</v>
      </c>
      <c r="M12" s="658">
        <v>850</v>
      </c>
      <c r="N12" s="788">
        <v>226.04197461999996</v>
      </c>
      <c r="O12" s="787">
        <v>207.48485597000001</v>
      </c>
      <c r="P12" s="789">
        <v>210.12423324000002</v>
      </c>
      <c r="Q12" s="788">
        <v>215.44892606999997</v>
      </c>
      <c r="R12" s="658">
        <v>433.52683058999997</v>
      </c>
      <c r="S12" s="658">
        <v>425.57315930999999</v>
      </c>
      <c r="T12" s="658">
        <v>859.09998989999997</v>
      </c>
      <c r="U12" s="593">
        <v>930</v>
      </c>
    </row>
    <row r="13" spans="1:21" ht="23.25" customHeight="1">
      <c r="A13" s="106" t="s">
        <v>79</v>
      </c>
      <c r="B13" s="5"/>
      <c r="C13" s="130">
        <v>-7.97</v>
      </c>
      <c r="D13" s="130">
        <v>-33.99</v>
      </c>
      <c r="E13" s="129">
        <v>-23.235077220000001</v>
      </c>
      <c r="F13" s="128">
        <v>45.676507260000001</v>
      </c>
      <c r="G13" s="131">
        <v>-5.0477842600000002</v>
      </c>
      <c r="H13" s="129">
        <v>3.3536059000000016</v>
      </c>
      <c r="I13" s="130">
        <v>22.44143004</v>
      </c>
      <c r="J13" s="129">
        <v>-1.6941783599999987</v>
      </c>
      <c r="K13" s="127">
        <v>20.747251680000002</v>
      </c>
      <c r="L13" s="294">
        <v>25</v>
      </c>
      <c r="M13" s="658">
        <v>55</v>
      </c>
      <c r="N13" s="788">
        <v>8.35733864</v>
      </c>
      <c r="O13" s="787">
        <v>14.754306510000001</v>
      </c>
      <c r="P13" s="789">
        <v>-4.5649746100000002</v>
      </c>
      <c r="Q13" s="788">
        <v>6.8812719199999997</v>
      </c>
      <c r="R13" s="658">
        <v>23.111645150000001</v>
      </c>
      <c r="S13" s="658">
        <v>2.3162973099999995</v>
      </c>
      <c r="T13" s="658">
        <v>25.427942460000001</v>
      </c>
      <c r="U13" s="593">
        <v>50</v>
      </c>
    </row>
    <row r="14" spans="1:21" ht="23.25" customHeight="1">
      <c r="A14" s="1223" t="s">
        <v>62</v>
      </c>
      <c r="B14" s="1224"/>
      <c r="C14" s="133">
        <v>873.88</v>
      </c>
      <c r="D14" s="133">
        <v>656.86</v>
      </c>
      <c r="E14" s="132">
        <v>121.17698622</v>
      </c>
      <c r="F14" s="134">
        <v>115.28696205</v>
      </c>
      <c r="G14" s="135">
        <v>204.28864351999999</v>
      </c>
      <c r="H14" s="132">
        <v>214.16377996999984</v>
      </c>
      <c r="I14" s="133">
        <v>236.46394827</v>
      </c>
      <c r="J14" s="132">
        <v>418.45242348999983</v>
      </c>
      <c r="K14" s="127">
        <v>654.91637175999983</v>
      </c>
      <c r="L14" s="298">
        <v>655</v>
      </c>
      <c r="M14" s="644">
        <v>795</v>
      </c>
      <c r="N14" s="790">
        <v>217.68463598</v>
      </c>
      <c r="O14" s="791">
        <v>192.73054946000002</v>
      </c>
      <c r="P14" s="792">
        <v>214.68920784999995</v>
      </c>
      <c r="Q14" s="790">
        <v>208.56765415000007</v>
      </c>
      <c r="R14" s="644">
        <v>410.41518544000002</v>
      </c>
      <c r="S14" s="644">
        <v>423.25686200000001</v>
      </c>
      <c r="T14" s="644">
        <v>833.67204744000003</v>
      </c>
      <c r="U14" s="594">
        <v>880</v>
      </c>
    </row>
    <row r="15" spans="1:21" ht="21" customHeight="1">
      <c r="A15" s="1223" t="s">
        <v>87</v>
      </c>
      <c r="B15" s="1224"/>
      <c r="C15" s="133">
        <v>288.93</v>
      </c>
      <c r="D15" s="133">
        <v>200.43</v>
      </c>
      <c r="E15" s="132">
        <v>30.294246555000001</v>
      </c>
      <c r="F15" s="134">
        <v>40.644937925000008</v>
      </c>
      <c r="G15" s="135">
        <v>61.286593059999987</v>
      </c>
      <c r="H15" s="132">
        <v>66.591417400000012</v>
      </c>
      <c r="I15" s="133">
        <v>70.939184480000009</v>
      </c>
      <c r="J15" s="132">
        <v>127.87801046</v>
      </c>
      <c r="K15" s="127">
        <v>198.81719494000001</v>
      </c>
      <c r="L15" s="298">
        <v>180</v>
      </c>
      <c r="M15" s="644">
        <v>215</v>
      </c>
      <c r="N15" s="790">
        <v>60.919479809999999</v>
      </c>
      <c r="O15" s="791">
        <v>49.892620260000001</v>
      </c>
      <c r="P15" s="792">
        <v>52.545938599999985</v>
      </c>
      <c r="Q15" s="790">
        <v>52.788290140000015</v>
      </c>
      <c r="R15" s="644">
        <v>110.81210007</v>
      </c>
      <c r="S15" s="644">
        <v>105.33422874</v>
      </c>
      <c r="T15" s="644">
        <v>216.14632881</v>
      </c>
      <c r="U15" s="594">
        <v>245</v>
      </c>
    </row>
    <row r="16" spans="1:21" ht="21" customHeight="1">
      <c r="A16" s="1223" t="s">
        <v>88</v>
      </c>
      <c r="B16" s="1224"/>
      <c r="C16" s="130">
        <v>-36.75</v>
      </c>
      <c r="D16" s="130">
        <v>-16.47</v>
      </c>
      <c r="E16" s="129">
        <v>11.606366270000001</v>
      </c>
      <c r="F16" s="128">
        <v>-4.5691025800000009</v>
      </c>
      <c r="G16" s="131">
        <v>-4.6709058799999994</v>
      </c>
      <c r="H16" s="129">
        <v>-6.1380047500000003</v>
      </c>
      <c r="I16" s="130">
        <v>7.0372636899999996</v>
      </c>
      <c r="J16" s="129">
        <v>-10.80891063</v>
      </c>
      <c r="K16" s="127">
        <v>-3.7716469400000006</v>
      </c>
      <c r="L16" s="298">
        <v>-10</v>
      </c>
      <c r="M16" s="644">
        <v>-10</v>
      </c>
      <c r="N16" s="790">
        <v>1.57991159</v>
      </c>
      <c r="O16" s="791">
        <v>-5.01635323</v>
      </c>
      <c r="P16" s="792">
        <v>-1.5462241599999995</v>
      </c>
      <c r="Q16" s="790">
        <v>-9.0786053300000003</v>
      </c>
      <c r="R16" s="644">
        <v>-3.43644164</v>
      </c>
      <c r="S16" s="644">
        <v>-10.62482949</v>
      </c>
      <c r="T16" s="644">
        <v>-14.06127113</v>
      </c>
      <c r="U16" s="594">
        <v>-10</v>
      </c>
    </row>
    <row r="17" spans="1:21" ht="29.25" customHeight="1" thickBot="1">
      <c r="A17" s="1225" t="s">
        <v>89</v>
      </c>
      <c r="B17" s="1226"/>
      <c r="C17" s="137">
        <v>621.70000000000005</v>
      </c>
      <c r="D17" s="137">
        <v>472.9</v>
      </c>
      <c r="E17" s="136">
        <v>79.276373395000007</v>
      </c>
      <c r="F17" s="138">
        <v>79.211126704999998</v>
      </c>
      <c r="G17" s="139">
        <v>147.67295634000001</v>
      </c>
      <c r="H17" s="140">
        <v>153.71036731999985</v>
      </c>
      <c r="I17" s="141">
        <v>158.48750010000001</v>
      </c>
      <c r="J17" s="140">
        <v>301.38332365999986</v>
      </c>
      <c r="K17" s="137">
        <v>459.87082375999989</v>
      </c>
      <c r="L17" s="437">
        <v>485</v>
      </c>
      <c r="M17" s="643">
        <v>590</v>
      </c>
      <c r="N17" s="797">
        <v>155.18524458000002</v>
      </c>
      <c r="O17" s="798">
        <v>147.85428242999996</v>
      </c>
      <c r="P17" s="799">
        <v>163.68949341000001</v>
      </c>
      <c r="Q17" s="797">
        <v>164.85796934000007</v>
      </c>
      <c r="R17" s="643">
        <v>303.03952700999997</v>
      </c>
      <c r="S17" s="643">
        <v>328.54746275000008</v>
      </c>
      <c r="T17" s="643">
        <v>631.58698976000005</v>
      </c>
      <c r="U17" s="766">
        <v>645</v>
      </c>
    </row>
    <row r="18" spans="1:21" s="42" customFormat="1" ht="14.25" customHeight="1" thickBot="1">
      <c r="A18" s="21"/>
      <c r="B18" s="2"/>
      <c r="C18" s="53"/>
      <c r="D18" s="53"/>
      <c r="E18" s="53"/>
      <c r="F18" s="53"/>
      <c r="G18" s="53"/>
      <c r="H18" s="53"/>
      <c r="I18" s="54"/>
      <c r="J18" s="53"/>
      <c r="K18" s="53"/>
      <c r="L18" s="53"/>
      <c r="M18" s="649"/>
      <c r="N18" s="53"/>
      <c r="O18" s="53"/>
      <c r="P18" s="53"/>
      <c r="Q18" s="53"/>
      <c r="R18" s="53"/>
      <c r="S18" s="53"/>
      <c r="T18" s="53"/>
      <c r="U18" s="767"/>
    </row>
    <row r="19" spans="1:21" ht="21" customHeight="1">
      <c r="A19" s="43" t="s">
        <v>63</v>
      </c>
      <c r="B19" s="7"/>
      <c r="C19" s="143">
        <v>0.39257151355204828</v>
      </c>
      <c r="D19" s="143">
        <v>0.38484940091458292</v>
      </c>
      <c r="E19" s="142">
        <v>0.38388191992127624</v>
      </c>
      <c r="F19" s="144">
        <v>0.39547236357570259</v>
      </c>
      <c r="G19" s="144">
        <v>0.40160207355227329</v>
      </c>
      <c r="H19" s="145">
        <v>0.38947908978992907</v>
      </c>
      <c r="I19" s="146">
        <v>0.38971603063335675</v>
      </c>
      <c r="J19" s="142">
        <v>0.39513296829534544</v>
      </c>
      <c r="K19" s="143">
        <v>0.39259848466949315</v>
      </c>
      <c r="L19" s="642">
        <v>0.40617283950617283</v>
      </c>
      <c r="M19" s="672">
        <v>0.41588235294117648</v>
      </c>
      <c r="N19" s="800">
        <v>0.41336630538601898</v>
      </c>
      <c r="O19" s="801">
        <v>0.41579175828251586</v>
      </c>
      <c r="P19" s="801">
        <v>0.4225210192266256</v>
      </c>
      <c r="Q19" s="802">
        <v>0.41222982535804725</v>
      </c>
      <c r="R19" s="672">
        <v>0.41458998976852957</v>
      </c>
      <c r="S19" s="672">
        <v>0.41713726298318743</v>
      </c>
      <c r="T19" s="672">
        <v>0.41592128018284169</v>
      </c>
      <c r="U19" s="559">
        <v>0.42499999999999999</v>
      </c>
    </row>
    <row r="20" spans="1:21" s="45" customFormat="1" ht="18.75" customHeight="1">
      <c r="A20" s="44" t="s">
        <v>7</v>
      </c>
      <c r="B20" s="17"/>
      <c r="C20" s="148">
        <v>0.23381827366592228</v>
      </c>
      <c r="D20" s="148">
        <v>0.24680183876276982</v>
      </c>
      <c r="E20" s="147">
        <v>0.25981120701160398</v>
      </c>
      <c r="F20" s="149">
        <v>0.24533125212700238</v>
      </c>
      <c r="G20" s="149">
        <v>0.24012111288458243</v>
      </c>
      <c r="H20" s="150">
        <v>0.23225380701081549</v>
      </c>
      <c r="I20" s="151">
        <v>0.25252264563971594</v>
      </c>
      <c r="J20" s="147">
        <v>0.23592293603443021</v>
      </c>
      <c r="K20" s="148">
        <v>0.24368962910230899</v>
      </c>
      <c r="L20" s="641">
        <v>0.24938271604938272</v>
      </c>
      <c r="M20" s="670">
        <v>0.24647058823529411</v>
      </c>
      <c r="N20" s="803">
        <v>0.2378243200882591</v>
      </c>
      <c r="O20" s="804">
        <v>0.24646285531052367</v>
      </c>
      <c r="P20" s="804">
        <v>0.25623033977925253</v>
      </c>
      <c r="Q20" s="805">
        <v>0.24795661383358195</v>
      </c>
      <c r="R20" s="670">
        <v>0.24218261566865118</v>
      </c>
      <c r="S20" s="670">
        <v>0.2519020058380852</v>
      </c>
      <c r="T20" s="670">
        <v>0.24726229494728919</v>
      </c>
      <c r="U20" s="768">
        <v>0.25</v>
      </c>
    </row>
    <row r="21" spans="1:21" s="45" customFormat="1" ht="18.75" customHeight="1">
      <c r="A21" s="46" t="s">
        <v>78</v>
      </c>
      <c r="B21" s="15"/>
      <c r="C21" s="153">
        <v>5.6551061549574386E-2</v>
      </c>
      <c r="D21" s="153">
        <v>6.3327431250329885E-2</v>
      </c>
      <c r="E21" s="154">
        <v>7.0999792088858135E-2</v>
      </c>
      <c r="F21" s="152">
        <v>6.4084028405144322E-2</v>
      </c>
      <c r="G21" s="152">
        <v>6.039229586042269E-2</v>
      </c>
      <c r="H21" s="155">
        <v>6.0771273642037264E-2</v>
      </c>
      <c r="I21" s="156">
        <v>6.7518706101786063E-2</v>
      </c>
      <c r="J21" s="154">
        <v>6.0594527192853971E-2</v>
      </c>
      <c r="K21" s="153">
        <v>6.3834220754458881E-2</v>
      </c>
      <c r="L21" s="641">
        <v>7.2839506172839505E-2</v>
      </c>
      <c r="M21" s="670">
        <v>6.9411764705882353E-2</v>
      </c>
      <c r="N21" s="803">
        <v>6.4414937455419166E-2</v>
      </c>
      <c r="O21" s="804">
        <v>6.9151794383136234E-2</v>
      </c>
      <c r="P21" s="804">
        <v>6.8251334372248326E-2</v>
      </c>
      <c r="Q21" s="805">
        <v>7.2643146815859039E-2</v>
      </c>
      <c r="R21" s="670">
        <v>6.6804766527344517E-2</v>
      </c>
      <c r="S21" s="670">
        <v>7.0548876131275071E-2</v>
      </c>
      <c r="T21" s="670">
        <v>6.8761563779074053E-2</v>
      </c>
      <c r="U21" s="768">
        <v>7.166666666666667E-2</v>
      </c>
    </row>
    <row r="22" spans="1:21" s="45" customFormat="1" ht="17.25" customHeight="1">
      <c r="A22" s="46" t="s">
        <v>77</v>
      </c>
      <c r="B22" s="15"/>
      <c r="C22" s="153">
        <v>0.29036933521549668</v>
      </c>
      <c r="D22" s="153">
        <v>0.3101292700130997</v>
      </c>
      <c r="E22" s="154">
        <v>0.33081099910046213</v>
      </c>
      <c r="F22" s="152">
        <v>0.30941528053214673</v>
      </c>
      <c r="G22" s="152">
        <v>0.3005134087450051</v>
      </c>
      <c r="H22" s="155">
        <v>0.29302508065285271</v>
      </c>
      <c r="I22" s="156">
        <v>0.320041351741502</v>
      </c>
      <c r="J22" s="154">
        <v>0.29651746322728417</v>
      </c>
      <c r="K22" s="153">
        <v>0.30752384985676784</v>
      </c>
      <c r="L22" s="641">
        <v>0.32222222222222224</v>
      </c>
      <c r="M22" s="670">
        <v>0.31588235294117645</v>
      </c>
      <c r="N22" s="803">
        <v>0.30223925754367825</v>
      </c>
      <c r="O22" s="804">
        <v>0.31561464969365999</v>
      </c>
      <c r="P22" s="804">
        <v>0.32448167415150087</v>
      </c>
      <c r="Q22" s="805">
        <v>0.32059976064944096</v>
      </c>
      <c r="R22" s="670">
        <v>0.30898738219599575</v>
      </c>
      <c r="S22" s="670">
        <v>0.32245088196936028</v>
      </c>
      <c r="T22" s="670">
        <v>0.31602385872636329</v>
      </c>
      <c r="U22" s="560">
        <v>0.32166666666666666</v>
      </c>
    </row>
    <row r="23" spans="1:21" s="45" customFormat="1" ht="21.75" customHeight="1" thickBot="1">
      <c r="A23" s="47" t="s">
        <v>8</v>
      </c>
      <c r="B23" s="16"/>
      <c r="C23" s="158">
        <v>0.10220217833655157</v>
      </c>
      <c r="D23" s="158">
        <v>7.4720130901483189E-2</v>
      </c>
      <c r="E23" s="157">
        <v>5.3070920820814202E-2</v>
      </c>
      <c r="F23" s="159">
        <v>8.6057083043555846E-2</v>
      </c>
      <c r="G23" s="159">
        <v>0.1010886648072683</v>
      </c>
      <c r="H23" s="160">
        <v>9.6454009137076246E-2</v>
      </c>
      <c r="I23" s="161">
        <v>6.9674678891854733E-2</v>
      </c>
      <c r="J23" s="161">
        <v>9.8615505068061327E-2</v>
      </c>
      <c r="K23" s="158">
        <v>8.5074634812725314E-2</v>
      </c>
      <c r="L23" s="682">
        <v>8.3950617283950618E-2</v>
      </c>
      <c r="M23" s="671">
        <v>0.1</v>
      </c>
      <c r="N23" s="806">
        <v>0.11112704784234101</v>
      </c>
      <c r="O23" s="807">
        <v>0.10017710858885594</v>
      </c>
      <c r="P23" s="807">
        <v>9.803934507512467E-2</v>
      </c>
      <c r="Q23" s="808">
        <v>9.1630064708606546E-2</v>
      </c>
      <c r="R23" s="671">
        <v>0.10560260757253387</v>
      </c>
      <c r="S23" s="671">
        <v>9.4686381013827231E-2</v>
      </c>
      <c r="T23" s="671">
        <v>9.9897421456478494E-2</v>
      </c>
      <c r="U23" s="561">
        <v>0.10333333333333333</v>
      </c>
    </row>
    <row r="24" spans="1:21" s="42" customFormat="1" ht="14.25" customHeight="1" thickBot="1">
      <c r="A24" s="21"/>
      <c r="B24" s="2"/>
      <c r="C24" s="53"/>
      <c r="D24" s="53"/>
      <c r="E24" s="53"/>
      <c r="F24" s="53"/>
      <c r="G24" s="53"/>
      <c r="H24" s="53"/>
      <c r="I24" s="54"/>
      <c r="J24" s="53"/>
      <c r="K24" s="53"/>
      <c r="L24" s="53"/>
      <c r="M24" s="649"/>
      <c r="N24" s="53"/>
      <c r="O24" s="53"/>
      <c r="P24" s="53"/>
      <c r="Q24" s="53"/>
      <c r="R24" s="53"/>
      <c r="S24" s="53"/>
      <c r="T24" s="53"/>
      <c r="U24" s="767"/>
    </row>
    <row r="25" spans="1:21" ht="21.75" customHeight="1">
      <c r="A25" s="43" t="s">
        <v>129</v>
      </c>
      <c r="B25" s="7"/>
      <c r="C25" s="245">
        <v>381.43403975000001</v>
      </c>
      <c r="D25" s="245">
        <v>368.58900737999994</v>
      </c>
      <c r="E25" s="245">
        <v>49.048511089999998</v>
      </c>
      <c r="F25" s="246">
        <v>52.513918319999995</v>
      </c>
      <c r="G25" s="246">
        <v>54.825412639999996</v>
      </c>
      <c r="H25" s="246">
        <v>100.53122588000005</v>
      </c>
      <c r="I25" s="247">
        <v>101.56242940999999</v>
      </c>
      <c r="J25" s="248">
        <v>155.35663852000005</v>
      </c>
      <c r="K25" s="249">
        <v>256.91906793000004</v>
      </c>
      <c r="L25" s="640">
        <v>385</v>
      </c>
      <c r="M25" s="676">
        <v>405</v>
      </c>
      <c r="N25" s="809">
        <v>52.38</v>
      </c>
      <c r="O25" s="640">
        <v>79.301426250000006</v>
      </c>
      <c r="P25" s="810">
        <v>104.83857374999999</v>
      </c>
      <c r="Q25" s="640">
        <v>152.00000000000003</v>
      </c>
      <c r="R25" s="676">
        <v>131.68142624999999</v>
      </c>
      <c r="S25" s="676">
        <v>256.83857375000002</v>
      </c>
      <c r="T25" s="676">
        <v>388.52</v>
      </c>
      <c r="U25" s="769">
        <v>520</v>
      </c>
    </row>
    <row r="26" spans="1:21" ht="21.75" customHeight="1" thickBot="1">
      <c r="A26" s="48" t="s">
        <v>9</v>
      </c>
      <c r="B26" s="6"/>
      <c r="C26" s="166">
        <v>283.39</v>
      </c>
      <c r="D26" s="166">
        <v>314.59525167999999</v>
      </c>
      <c r="E26" s="166">
        <v>73.736697960000001</v>
      </c>
      <c r="F26" s="167">
        <v>71.61249979000003</v>
      </c>
      <c r="G26" s="167">
        <v>71.929762669999974</v>
      </c>
      <c r="H26" s="167">
        <v>72.376782570000017</v>
      </c>
      <c r="I26" s="168">
        <v>145.34919775000003</v>
      </c>
      <c r="J26" s="169">
        <v>144.30654523999999</v>
      </c>
      <c r="K26" s="170">
        <v>289.65574299000002</v>
      </c>
      <c r="L26" s="639">
        <v>295</v>
      </c>
      <c r="M26" s="677">
        <v>290</v>
      </c>
      <c r="N26" s="811">
        <v>67.48</v>
      </c>
      <c r="O26" s="639">
        <v>70.38000000000001</v>
      </c>
      <c r="P26" s="812">
        <v>76.039999999999992</v>
      </c>
      <c r="Q26" s="639">
        <v>80.752037619999982</v>
      </c>
      <c r="R26" s="677">
        <v>137.86000000000001</v>
      </c>
      <c r="S26" s="677">
        <v>156.79203761999997</v>
      </c>
      <c r="T26" s="677">
        <v>294.65203761999999</v>
      </c>
      <c r="U26" s="770">
        <v>305</v>
      </c>
    </row>
    <row r="27" spans="1:21" s="42" customFormat="1" ht="14.25" customHeight="1" thickBot="1">
      <c r="A27" s="21"/>
      <c r="B27" s="2"/>
      <c r="C27" s="53"/>
      <c r="D27" s="53"/>
      <c r="E27" s="53"/>
      <c r="F27" s="53"/>
      <c r="G27" s="53"/>
      <c r="H27" s="53"/>
      <c r="I27" s="54"/>
      <c r="J27" s="53"/>
      <c r="K27" s="53"/>
      <c r="L27" s="53"/>
      <c r="M27" s="649"/>
      <c r="N27" s="53"/>
      <c r="O27" s="53"/>
      <c r="P27" s="53"/>
      <c r="Q27" s="53"/>
      <c r="R27" s="53"/>
      <c r="S27" s="53"/>
      <c r="T27" s="53"/>
      <c r="U27" s="646"/>
    </row>
    <row r="28" spans="1:21" ht="21.75" customHeight="1" thickBot="1">
      <c r="A28" s="23" t="s">
        <v>175</v>
      </c>
      <c r="B28" s="8"/>
      <c r="C28" s="118" t="str">
        <f>C5</f>
        <v>Full (A)</v>
      </c>
      <c r="D28" s="118" t="str">
        <f t="shared" ref="D28:K28" si="0">D5</f>
        <v>Full (A)</v>
      </c>
      <c r="E28" s="118" t="str">
        <f t="shared" si="0"/>
        <v>Q1 (A)</v>
      </c>
      <c r="F28" s="171" t="str">
        <f t="shared" si="0"/>
        <v>Q2 (A)</v>
      </c>
      <c r="G28" s="172" t="str">
        <f t="shared" si="0"/>
        <v>Q3 (A)</v>
      </c>
      <c r="H28" s="173" t="str">
        <f t="shared" si="0"/>
        <v>Q4 (A)</v>
      </c>
      <c r="I28" s="113" t="str">
        <f t="shared" si="0"/>
        <v>1st H (A)</v>
      </c>
      <c r="J28" s="113" t="str">
        <f t="shared" si="0"/>
        <v>2nd H (A)</v>
      </c>
      <c r="K28" s="114" t="str">
        <f t="shared" si="0"/>
        <v>Full (A)</v>
      </c>
      <c r="L28" s="681" t="str">
        <f>L5</f>
        <v xml:space="preserve">Full (P) </v>
      </c>
      <c r="M28" s="653" t="s">
        <v>166</v>
      </c>
      <c r="N28" s="813" t="str">
        <f t="shared" ref="N28:T28" si="1">N5</f>
        <v>Q1 (A)</v>
      </c>
      <c r="O28" s="681" t="str">
        <f t="shared" si="1"/>
        <v>Q2 (A)</v>
      </c>
      <c r="P28" s="814" t="str">
        <f t="shared" si="1"/>
        <v>Q3 (A)</v>
      </c>
      <c r="Q28" s="673" t="str">
        <f t="shared" si="1"/>
        <v>Q4 (A)</v>
      </c>
      <c r="R28" s="653" t="str">
        <f t="shared" si="1"/>
        <v>1st H (A)</v>
      </c>
      <c r="S28" s="653" t="str">
        <f t="shared" si="1"/>
        <v>2nd H (A)</v>
      </c>
      <c r="T28" s="673" t="str">
        <f t="shared" si="1"/>
        <v>Full (A)</v>
      </c>
      <c r="U28" s="177" t="str">
        <f>U5</f>
        <v>Full (P)</v>
      </c>
    </row>
    <row r="29" spans="1:21" ht="21.75" customHeight="1" thickTop="1">
      <c r="A29" s="9" t="s">
        <v>75</v>
      </c>
      <c r="B29" s="10"/>
      <c r="C29" s="255">
        <v>109.98</v>
      </c>
      <c r="D29" s="255">
        <v>120.16</v>
      </c>
      <c r="E29" s="255">
        <v>111.1</v>
      </c>
      <c r="F29" s="256">
        <v>103.5</v>
      </c>
      <c r="G29" s="256">
        <v>106.13</v>
      </c>
      <c r="H29" s="257">
        <v>114.68</v>
      </c>
      <c r="I29" s="255">
        <v>107.3</v>
      </c>
      <c r="J29" s="255">
        <v>110.41</v>
      </c>
      <c r="K29" s="258">
        <v>108.86</v>
      </c>
      <c r="L29" s="286">
        <v>110</v>
      </c>
      <c r="M29" s="678">
        <v>111.3</v>
      </c>
      <c r="N29" s="815">
        <v>111.48</v>
      </c>
      <c r="O29" s="816">
        <v>110.92333333333301</v>
      </c>
      <c r="P29" s="817">
        <v>112.646666666667</v>
      </c>
      <c r="Q29" s="816">
        <v>109.88</v>
      </c>
      <c r="R29" s="678">
        <v>111.20166666666651</v>
      </c>
      <c r="S29" s="678">
        <v>111.26333333333349</v>
      </c>
      <c r="T29" s="678">
        <v>111.2325</v>
      </c>
      <c r="U29" s="562">
        <v>107</v>
      </c>
    </row>
    <row r="30" spans="1:21" ht="21.75" customHeight="1" thickBot="1">
      <c r="A30" s="11" t="s">
        <v>76</v>
      </c>
      <c r="B30" s="12"/>
      <c r="C30" s="259">
        <v>138.66</v>
      </c>
      <c r="D30" s="259">
        <v>132.19</v>
      </c>
      <c r="E30" s="259">
        <v>125.2</v>
      </c>
      <c r="F30" s="260">
        <v>115</v>
      </c>
      <c r="G30" s="260">
        <v>116.03</v>
      </c>
      <c r="H30" s="261">
        <v>121.29</v>
      </c>
      <c r="I30" s="259">
        <v>120.1</v>
      </c>
      <c r="J30" s="259">
        <v>118.67</v>
      </c>
      <c r="K30" s="262">
        <v>119.37</v>
      </c>
      <c r="L30" s="438">
        <v>118</v>
      </c>
      <c r="M30" s="679">
        <v>127.9</v>
      </c>
      <c r="N30" s="818">
        <v>121.53</v>
      </c>
      <c r="O30" s="819">
        <v>129.65333333333299</v>
      </c>
      <c r="P30" s="820">
        <v>132.47333333333333</v>
      </c>
      <c r="Q30" s="819">
        <v>133.74333333333334</v>
      </c>
      <c r="R30" s="679">
        <v>125.5916666666665</v>
      </c>
      <c r="S30" s="679">
        <v>133.10833333333335</v>
      </c>
      <c r="T30" s="679">
        <v>129.34999999999991</v>
      </c>
      <c r="U30" s="563">
        <v>131</v>
      </c>
    </row>
    <row r="31" spans="1:21" s="42" customFormat="1" ht="14.25" customHeight="1" thickBot="1">
      <c r="A31" s="21"/>
      <c r="B31" s="2"/>
      <c r="C31" s="53"/>
      <c r="D31" s="53"/>
      <c r="E31" s="53"/>
      <c r="F31" s="53"/>
      <c r="G31" s="53"/>
      <c r="H31" s="53"/>
      <c r="I31" s="54"/>
      <c r="J31" s="53"/>
      <c r="K31" s="53"/>
      <c r="L31" s="53"/>
      <c r="M31" s="649"/>
      <c r="N31" s="53"/>
      <c r="O31" s="53"/>
      <c r="P31" s="53"/>
      <c r="Q31" s="53"/>
      <c r="R31" s="53"/>
      <c r="S31" s="53"/>
      <c r="T31" s="53"/>
      <c r="U31" s="771"/>
    </row>
    <row r="32" spans="1:21" s="122" customFormat="1" ht="21" customHeight="1">
      <c r="A32" s="174" t="s">
        <v>141</v>
      </c>
      <c r="B32" s="926"/>
      <c r="C32" s="509">
        <v>0.13400000000000001</v>
      </c>
      <c r="D32" s="509">
        <v>9.7000000000000003E-2</v>
      </c>
      <c r="E32" s="265"/>
      <c r="F32" s="266"/>
      <c r="G32" s="266"/>
      <c r="H32" s="266"/>
      <c r="I32" s="268"/>
      <c r="J32" s="269"/>
      <c r="K32" s="513">
        <v>0.10299999999999999</v>
      </c>
      <c r="L32" s="511" t="s">
        <v>164</v>
      </c>
      <c r="M32" s="709" t="s">
        <v>313</v>
      </c>
      <c r="N32" s="265"/>
      <c r="O32" s="266"/>
      <c r="P32" s="266"/>
      <c r="Q32" s="267"/>
      <c r="R32" s="268"/>
      <c r="S32" s="269"/>
      <c r="T32" s="1204">
        <v>0.127</v>
      </c>
      <c r="U32" s="772" t="s">
        <v>314</v>
      </c>
    </row>
    <row r="33" spans="1:21" s="122" customFormat="1" ht="21" customHeight="1">
      <c r="A33" s="175" t="s">
        <v>142</v>
      </c>
      <c r="B33" s="927"/>
      <c r="C33" s="510">
        <v>0.13500000000000001</v>
      </c>
      <c r="D33" s="510">
        <v>0.10100000000000001</v>
      </c>
      <c r="E33" s="270"/>
      <c r="F33" s="271"/>
      <c r="G33" s="271"/>
      <c r="H33" s="271"/>
      <c r="I33" s="273"/>
      <c r="J33" s="274"/>
      <c r="K33" s="514">
        <v>0.10100000000000001</v>
      </c>
      <c r="L33" s="512" t="s">
        <v>165</v>
      </c>
      <c r="M33" s="710" t="s">
        <v>173</v>
      </c>
      <c r="N33" s="270"/>
      <c r="O33" s="450"/>
      <c r="P33" s="271"/>
      <c r="Q33" s="272"/>
      <c r="R33" s="273"/>
      <c r="S33" s="274"/>
      <c r="T33" s="1205">
        <v>0.13</v>
      </c>
      <c r="U33" s="773" t="s">
        <v>314</v>
      </c>
    </row>
    <row r="34" spans="1:21" s="122" customFormat="1" ht="21" customHeight="1" thickBot="1">
      <c r="A34" s="176" t="s">
        <v>143</v>
      </c>
      <c r="B34" s="928"/>
      <c r="C34" s="263">
        <v>283.89</v>
      </c>
      <c r="D34" s="263">
        <v>218.95</v>
      </c>
      <c r="E34" s="275"/>
      <c r="F34" s="276"/>
      <c r="G34" s="276"/>
      <c r="H34" s="276"/>
      <c r="I34" s="278"/>
      <c r="J34" s="279"/>
      <c r="K34" s="264">
        <v>215.09</v>
      </c>
      <c r="L34" s="282">
        <v>226.84</v>
      </c>
      <c r="M34" s="711">
        <v>277</v>
      </c>
      <c r="N34" s="275"/>
      <c r="O34" s="276"/>
      <c r="P34" s="276"/>
      <c r="Q34" s="277"/>
      <c r="R34" s="278"/>
      <c r="S34" s="279"/>
      <c r="T34" s="821">
        <v>296.85000000000002</v>
      </c>
      <c r="U34" s="774">
        <v>306.26</v>
      </c>
    </row>
    <row r="35" spans="1:21" s="42" customFormat="1" ht="14.25" customHeight="1" thickBot="1">
      <c r="A35" s="21"/>
      <c r="B35" s="2"/>
      <c r="C35" s="53"/>
      <c r="D35" s="53"/>
      <c r="E35" s="53"/>
      <c r="F35" s="53"/>
      <c r="G35" s="53"/>
      <c r="H35" s="53"/>
      <c r="I35" s="54"/>
      <c r="J35" s="53"/>
      <c r="K35" s="53"/>
      <c r="L35" s="53"/>
      <c r="M35" s="649"/>
      <c r="N35" s="53"/>
      <c r="O35" s="53"/>
      <c r="P35" s="53"/>
      <c r="Q35" s="53"/>
      <c r="R35" s="53"/>
      <c r="S35" s="53"/>
      <c r="T35" s="53"/>
      <c r="U35" s="775"/>
    </row>
    <row r="36" spans="1:21" ht="15" customHeight="1">
      <c r="A36" s="1231" t="s">
        <v>216</v>
      </c>
      <c r="B36" s="1232"/>
      <c r="C36" s="1263" t="s">
        <v>150</v>
      </c>
      <c r="D36" s="1263" t="s">
        <v>156</v>
      </c>
      <c r="E36" s="1257" t="s">
        <v>214</v>
      </c>
      <c r="F36" s="1258"/>
      <c r="G36" s="1258"/>
      <c r="H36" s="1258"/>
      <c r="I36" s="1258"/>
      <c r="J36" s="1258"/>
      <c r="K36" s="1259"/>
      <c r="L36" s="1237" t="s">
        <v>217</v>
      </c>
      <c r="M36" s="735" t="s">
        <v>245</v>
      </c>
      <c r="N36" s="49"/>
      <c r="O36" s="49"/>
      <c r="P36" s="49"/>
      <c r="Q36" s="49"/>
      <c r="R36" s="49"/>
      <c r="S36" s="1231" t="s">
        <v>27</v>
      </c>
      <c r="T36" s="1232"/>
      <c r="U36" s="1255" t="s">
        <v>230</v>
      </c>
    </row>
    <row r="37" spans="1:21" ht="18" customHeight="1" thickBot="1">
      <c r="A37" s="1233"/>
      <c r="B37" s="1234"/>
      <c r="C37" s="1264"/>
      <c r="D37" s="1264"/>
      <c r="E37" s="1260"/>
      <c r="F37" s="1261"/>
      <c r="G37" s="1261"/>
      <c r="H37" s="1261"/>
      <c r="I37" s="1261"/>
      <c r="J37" s="1261"/>
      <c r="K37" s="1262"/>
      <c r="L37" s="1238"/>
      <c r="M37" s="736" t="s">
        <v>246</v>
      </c>
      <c r="N37" s="49"/>
      <c r="O37" s="49"/>
      <c r="P37" s="49"/>
      <c r="Q37" s="49"/>
      <c r="R37" s="49"/>
      <c r="S37" s="1233"/>
      <c r="T37" s="1234"/>
      <c r="U37" s="1256"/>
    </row>
    <row r="38" spans="1:21" ht="20.25" customHeight="1" thickBot="1">
      <c r="A38" s="1221" t="s">
        <v>218</v>
      </c>
      <c r="B38" s="1222"/>
      <c r="C38" s="244" t="s">
        <v>97</v>
      </c>
      <c r="D38" s="244" t="s">
        <v>97</v>
      </c>
      <c r="E38" s="110" t="str">
        <f>E5</f>
        <v>Q1 (A)</v>
      </c>
      <c r="F38" s="444" t="s">
        <v>161</v>
      </c>
      <c r="G38" s="111" t="s">
        <v>172</v>
      </c>
      <c r="H38" s="444" t="s">
        <v>211</v>
      </c>
      <c r="I38" s="113" t="s">
        <v>162</v>
      </c>
      <c r="J38" s="445" t="s">
        <v>212</v>
      </c>
      <c r="K38" s="113" t="s">
        <v>213</v>
      </c>
      <c r="L38" s="824" t="s">
        <v>219</v>
      </c>
      <c r="M38" s="653" t="s">
        <v>213</v>
      </c>
      <c r="N38" s="49"/>
      <c r="O38" s="49"/>
      <c r="P38" s="49"/>
      <c r="Q38" s="49"/>
      <c r="R38" s="49"/>
      <c r="S38" s="1221" t="s">
        <v>94</v>
      </c>
      <c r="T38" s="1222"/>
      <c r="U38" s="177" t="s">
        <v>111</v>
      </c>
    </row>
    <row r="39" spans="1:21" ht="21.75" customHeight="1" thickTop="1">
      <c r="A39" s="40" t="s">
        <v>1</v>
      </c>
      <c r="B39" s="4"/>
      <c r="C39" s="627">
        <v>0.98389145142177303</v>
      </c>
      <c r="D39" s="627">
        <v>0.95273178517377544</v>
      </c>
      <c r="E39" s="587">
        <v>1.1021923024449851</v>
      </c>
      <c r="F39" s="149">
        <v>1.1073303631322058</v>
      </c>
      <c r="G39" s="697">
        <v>1.0874262052457118</v>
      </c>
      <c r="H39" s="147">
        <v>1.0426358390049182</v>
      </c>
      <c r="I39" s="148">
        <v>1.1047785722883476</v>
      </c>
      <c r="J39" s="148">
        <v>1.0635250271703887</v>
      </c>
      <c r="K39" s="148">
        <v>1.0828267878946276</v>
      </c>
      <c r="L39" s="825" t="s">
        <v>257</v>
      </c>
      <c r="M39" s="669">
        <v>1.011743702424706</v>
      </c>
      <c r="N39" s="49"/>
      <c r="O39" s="49"/>
      <c r="P39" s="49"/>
      <c r="Q39" s="49"/>
      <c r="R39" s="49"/>
      <c r="S39" s="40" t="s">
        <v>1</v>
      </c>
      <c r="T39" s="4"/>
      <c r="U39" s="776">
        <v>1.0465333531350174</v>
      </c>
    </row>
    <row r="40" spans="1:21" ht="21.75" customHeight="1">
      <c r="A40" s="40" t="s">
        <v>86</v>
      </c>
      <c r="B40" s="4"/>
      <c r="C40" s="628">
        <v>0.99639945982181899</v>
      </c>
      <c r="D40" s="628">
        <v>0.94073017384436552</v>
      </c>
      <c r="E40" s="587">
        <v>1.0494467918808281</v>
      </c>
      <c r="F40" s="149">
        <v>1.0701107533681122</v>
      </c>
      <c r="G40" s="697">
        <v>1.0494116856309128</v>
      </c>
      <c r="H40" s="147">
        <v>1.00378257145855</v>
      </c>
      <c r="I40" s="148">
        <v>1.0597499979854141</v>
      </c>
      <c r="J40" s="148">
        <v>1.0248353369093741</v>
      </c>
      <c r="K40" s="148">
        <v>1.0412487754711639</v>
      </c>
      <c r="L40" s="826" t="s">
        <v>220</v>
      </c>
      <c r="M40" s="670">
        <v>1.011676276980866</v>
      </c>
      <c r="N40" s="49"/>
      <c r="O40" s="49"/>
      <c r="P40" s="49"/>
      <c r="Q40" s="49"/>
      <c r="R40" s="49"/>
      <c r="S40" s="40" t="s">
        <v>86</v>
      </c>
      <c r="T40" s="4"/>
      <c r="U40" s="768">
        <v>1.0302663966956556</v>
      </c>
    </row>
    <row r="41" spans="1:21" ht="21.75" customHeight="1">
      <c r="A41" s="27" t="s">
        <v>2</v>
      </c>
      <c r="B41" s="5"/>
      <c r="C41" s="629">
        <v>0.96453772770867696</v>
      </c>
      <c r="D41" s="629">
        <v>0.9719153888944303</v>
      </c>
      <c r="E41" s="630">
        <v>1.1868471429444412</v>
      </c>
      <c r="F41" s="152">
        <v>1.1642250662560438</v>
      </c>
      <c r="G41" s="601">
        <v>1.1440688652578774</v>
      </c>
      <c r="H41" s="154">
        <v>1.1035395765581666</v>
      </c>
      <c r="I41" s="153">
        <v>1.1752920100236512</v>
      </c>
      <c r="J41" s="153">
        <v>1.1227509586503968</v>
      </c>
      <c r="K41" s="153">
        <v>1.1471534441009112</v>
      </c>
      <c r="L41" s="826" t="s">
        <v>221</v>
      </c>
      <c r="M41" s="670">
        <v>1.0118384032248939</v>
      </c>
      <c r="N41" s="49"/>
      <c r="O41" s="49"/>
      <c r="P41" s="49"/>
      <c r="Q41" s="49"/>
      <c r="R41" s="49"/>
      <c r="S41" s="27" t="s">
        <v>2</v>
      </c>
      <c r="T41" s="5"/>
      <c r="U41" s="768">
        <v>1.0693770582905873</v>
      </c>
    </row>
    <row r="42" spans="1:21" ht="18.75" customHeight="1">
      <c r="A42" s="41"/>
      <c r="B42" s="121" t="s">
        <v>3</v>
      </c>
      <c r="C42" s="631">
        <v>1.0385254135474979</v>
      </c>
      <c r="D42" s="631">
        <v>0.940717688842443</v>
      </c>
      <c r="E42" s="632">
        <v>1.0089177366540005</v>
      </c>
      <c r="F42" s="564">
        <v>1.1124379821300558</v>
      </c>
      <c r="G42" s="708">
        <v>1.1603793715086608</v>
      </c>
      <c r="H42" s="712">
        <v>1.1131290178987514</v>
      </c>
      <c r="I42" s="426">
        <v>1.0595412688381456</v>
      </c>
      <c r="J42" s="426">
        <v>1.1355576193919843</v>
      </c>
      <c r="K42" s="426">
        <v>1.098701810132511</v>
      </c>
      <c r="L42" s="827" t="s">
        <v>222</v>
      </c>
      <c r="M42" s="607">
        <v>1.0149936004582341</v>
      </c>
      <c r="N42" s="49"/>
      <c r="O42" s="49"/>
      <c r="P42" s="49"/>
      <c r="Q42" s="49"/>
      <c r="R42" s="49"/>
      <c r="S42" s="41"/>
      <c r="T42" s="121" t="s">
        <v>3</v>
      </c>
      <c r="U42" s="777">
        <v>1.0581206420474611</v>
      </c>
    </row>
    <row r="43" spans="1:21" ht="18.75" customHeight="1">
      <c r="A43" s="3"/>
      <c r="B43" s="62" t="s">
        <v>4</v>
      </c>
      <c r="C43" s="550">
        <v>1.101788658610398</v>
      </c>
      <c r="D43" s="550">
        <v>0.96035619784050008</v>
      </c>
      <c r="E43" s="446">
        <v>0.99996980465777596</v>
      </c>
      <c r="F43" s="565">
        <v>1.1948980657304455</v>
      </c>
      <c r="G43" s="572">
        <v>1.2289363814037118</v>
      </c>
      <c r="H43" s="713">
        <v>1.246318265015246</v>
      </c>
      <c r="I43" s="222">
        <v>1.0930966964158653</v>
      </c>
      <c r="J43" s="222">
        <v>1.2382388126497865</v>
      </c>
      <c r="K43" s="222">
        <v>1.1664098403254253</v>
      </c>
      <c r="L43" s="828" t="s">
        <v>223</v>
      </c>
      <c r="M43" s="606">
        <v>1.0022663941355932</v>
      </c>
      <c r="N43" s="49"/>
      <c r="O43" s="49"/>
      <c r="P43" s="49"/>
      <c r="Q43" s="49"/>
      <c r="R43" s="49"/>
      <c r="S43" s="3"/>
      <c r="T43" s="62" t="s">
        <v>4</v>
      </c>
      <c r="U43" s="778">
        <v>1.0907482734925988</v>
      </c>
    </row>
    <row r="44" spans="1:21" ht="18.75" customHeight="1">
      <c r="A44" s="40" t="s">
        <v>5</v>
      </c>
      <c r="B44" s="4"/>
      <c r="C44" s="633">
        <v>1.0508462864203956</v>
      </c>
      <c r="D44" s="633">
        <v>0.944727811229088</v>
      </c>
      <c r="E44" s="447">
        <v>1.006997300776461</v>
      </c>
      <c r="F44" s="149">
        <v>1.1295165644503915</v>
      </c>
      <c r="G44" s="697">
        <v>1.1741568440087349</v>
      </c>
      <c r="H44" s="147">
        <v>1.1407515004680251</v>
      </c>
      <c r="I44" s="148">
        <v>1.0666204135811967</v>
      </c>
      <c r="J44" s="148">
        <v>1.1565409310975936</v>
      </c>
      <c r="K44" s="148">
        <v>1.1127562951690282</v>
      </c>
      <c r="L44" s="825" t="s">
        <v>224</v>
      </c>
      <c r="M44" s="669">
        <v>1.0121969331471137</v>
      </c>
      <c r="N44" s="49"/>
      <c r="O44" s="49"/>
      <c r="P44" s="49"/>
      <c r="Q44" s="49"/>
      <c r="R44" s="49"/>
      <c r="S44" s="40" t="s">
        <v>5</v>
      </c>
      <c r="T44" s="4"/>
      <c r="U44" s="768">
        <v>1.0652198749016411</v>
      </c>
    </row>
    <row r="45" spans="1:21" ht="21.75" customHeight="1">
      <c r="A45" s="27" t="s">
        <v>6</v>
      </c>
      <c r="B45" s="5"/>
      <c r="C45" s="628">
        <v>0.71932417918721347</v>
      </c>
      <c r="D45" s="628">
        <v>1.0847586550002406</v>
      </c>
      <c r="E45" s="447">
        <v>2.3079188156318251</v>
      </c>
      <c r="F45" s="149">
        <v>1.2890182900469445</v>
      </c>
      <c r="G45" s="697">
        <v>1.0546242072053993</v>
      </c>
      <c r="H45" s="147">
        <v>0.99049060013420687</v>
      </c>
      <c r="I45" s="148">
        <v>1.6744605053005783</v>
      </c>
      <c r="J45" s="148">
        <v>1.0211511452574875</v>
      </c>
      <c r="K45" s="148">
        <v>1.2714906650236286</v>
      </c>
      <c r="L45" s="826" t="s">
        <v>225</v>
      </c>
      <c r="M45" s="670">
        <v>1.0107058704705882</v>
      </c>
      <c r="N45" s="49"/>
      <c r="O45" s="49"/>
      <c r="P45" s="49"/>
      <c r="Q45" s="49"/>
      <c r="R45" s="49"/>
      <c r="S45" s="27" t="s">
        <v>6</v>
      </c>
      <c r="T45" s="5"/>
      <c r="U45" s="768">
        <v>1.0825282399412586</v>
      </c>
    </row>
    <row r="46" spans="1:21" ht="21" customHeight="1">
      <c r="A46" s="1223" t="s">
        <v>42</v>
      </c>
      <c r="B46" s="1224"/>
      <c r="C46" s="628">
        <v>0.75165926671854266</v>
      </c>
      <c r="D46" s="628">
        <v>0.99704103120908538</v>
      </c>
      <c r="E46" s="447">
        <v>1.796418963455551</v>
      </c>
      <c r="F46" s="149">
        <v>1.6717462758400443</v>
      </c>
      <c r="G46" s="697">
        <v>1.0509111233536665</v>
      </c>
      <c r="H46" s="147">
        <v>0.97386987743313236</v>
      </c>
      <c r="I46" s="148">
        <v>1.7356353407893641</v>
      </c>
      <c r="J46" s="148">
        <v>1.0114814450587475</v>
      </c>
      <c r="K46" s="148">
        <v>1.2729442771442991</v>
      </c>
      <c r="L46" s="826" t="s">
        <v>226</v>
      </c>
      <c r="M46" s="670">
        <v>1.0486440848301888</v>
      </c>
      <c r="N46" s="49"/>
      <c r="O46" s="49"/>
      <c r="P46" s="49"/>
      <c r="Q46" s="49"/>
      <c r="R46" s="49"/>
      <c r="S46" s="1223" t="s">
        <v>42</v>
      </c>
      <c r="T46" s="1224"/>
      <c r="U46" s="768">
        <v>1.0555709558719901</v>
      </c>
    </row>
    <row r="47" spans="1:21" ht="28.5" customHeight="1" thickBot="1">
      <c r="A47" s="1225" t="s">
        <v>89</v>
      </c>
      <c r="B47" s="1226"/>
      <c r="C47" s="634">
        <v>0.76065626507962025</v>
      </c>
      <c r="D47" s="634">
        <v>0.97244834798054536</v>
      </c>
      <c r="E47" s="162">
        <v>1.9575219946903828</v>
      </c>
      <c r="F47" s="159">
        <v>1.8665847663124711</v>
      </c>
      <c r="G47" s="163">
        <v>1.1084595139622164</v>
      </c>
      <c r="H47" s="157">
        <v>1.0725234232040624</v>
      </c>
      <c r="I47" s="158">
        <v>1.9120720991800157</v>
      </c>
      <c r="J47" s="158">
        <v>1.0901315267219129</v>
      </c>
      <c r="K47" s="158">
        <v>1.3734008706967165</v>
      </c>
      <c r="L47" s="829" t="s">
        <v>227</v>
      </c>
      <c r="M47" s="674">
        <v>1.0704864233220339</v>
      </c>
      <c r="N47" s="49"/>
      <c r="O47" s="49"/>
      <c r="P47" s="49"/>
      <c r="Q47" s="49"/>
      <c r="R47" s="49"/>
      <c r="S47" s="1225" t="s">
        <v>89</v>
      </c>
      <c r="T47" s="1226"/>
      <c r="U47" s="561">
        <v>1.0212369957859595</v>
      </c>
    </row>
    <row r="48" spans="1:21" s="42" customFormat="1" ht="14.25" customHeight="1" thickBot="1">
      <c r="A48" s="21"/>
      <c r="B48" s="2"/>
      <c r="C48" s="53"/>
      <c r="D48" s="53"/>
      <c r="E48" s="53"/>
      <c r="F48" s="53"/>
      <c r="G48" s="53"/>
      <c r="H48" s="649"/>
      <c r="I48" s="54"/>
      <c r="J48" s="53"/>
      <c r="K48" s="53"/>
      <c r="L48" s="823"/>
      <c r="M48" s="649"/>
      <c r="N48" s="53"/>
      <c r="O48" s="53"/>
      <c r="P48" s="53"/>
      <c r="Q48" s="53"/>
      <c r="R48" s="53"/>
      <c r="S48" s="21"/>
      <c r="T48" s="2"/>
      <c r="U48" s="779"/>
    </row>
    <row r="49" spans="1:255" ht="20.25" customHeight="1">
      <c r="A49" s="1227" t="s">
        <v>96</v>
      </c>
      <c r="B49" s="1228"/>
      <c r="C49" s="635">
        <v>0.96632436796039767</v>
      </c>
      <c r="D49" s="635">
        <v>0.69703399392246979</v>
      </c>
      <c r="E49" s="448">
        <v>1.0679223249791823</v>
      </c>
      <c r="F49" s="144">
        <v>1.5101030124388557</v>
      </c>
      <c r="G49" s="570">
        <v>1.9122258949221471</v>
      </c>
      <c r="H49" s="142">
        <v>1.5119680345033901</v>
      </c>
      <c r="I49" s="143">
        <v>1.2965564826970792</v>
      </c>
      <c r="J49" s="143">
        <v>1.6532191749046858</v>
      </c>
      <c r="K49" s="143">
        <v>1.5122271894036912</v>
      </c>
      <c r="L49" s="830" t="s">
        <v>228</v>
      </c>
      <c r="M49" s="672">
        <v>0.95930864197530863</v>
      </c>
      <c r="S49" s="1227" t="s">
        <v>96</v>
      </c>
      <c r="T49" s="1228"/>
      <c r="U49" s="559">
        <v>1.3384124369401833</v>
      </c>
    </row>
    <row r="50" spans="1:255" ht="20.25" customHeight="1" thickBot="1">
      <c r="A50" s="1229" t="s">
        <v>95</v>
      </c>
      <c r="B50" s="1230"/>
      <c r="C50" s="636">
        <v>1.1101141595680863</v>
      </c>
      <c r="D50" s="636">
        <v>0.9207250950012178</v>
      </c>
      <c r="E50" s="162">
        <v>0.91514811304143195</v>
      </c>
      <c r="F50" s="159">
        <v>0.98278932038939759</v>
      </c>
      <c r="G50" s="163">
        <v>1.0571423730237648</v>
      </c>
      <c r="H50" s="157">
        <v>1.1157174269511048</v>
      </c>
      <c r="I50" s="158">
        <v>0.94847444729016395</v>
      </c>
      <c r="J50" s="158">
        <v>1.0865206242671464</v>
      </c>
      <c r="K50" s="158">
        <v>1.0172490784350596</v>
      </c>
      <c r="L50" s="831" t="s">
        <v>229</v>
      </c>
      <c r="M50" s="674">
        <v>1.0160415090344828</v>
      </c>
      <c r="S50" s="1229" t="s">
        <v>95</v>
      </c>
      <c r="T50" s="1230"/>
      <c r="U50" s="561">
        <v>1.0351192629230868</v>
      </c>
    </row>
    <row r="51" spans="1:255" ht="8.25" customHeight="1">
      <c r="A51" s="501"/>
      <c r="B51" s="501"/>
      <c r="C51" s="502"/>
      <c r="D51" s="122"/>
      <c r="E51" s="122"/>
      <c r="F51" s="122"/>
      <c r="G51" s="98"/>
      <c r="H51" s="98"/>
      <c r="I51" s="98"/>
      <c r="J51" s="98"/>
      <c r="K51" s="98"/>
      <c r="L51" s="98"/>
      <c r="M51" s="652"/>
      <c r="N51" s="503"/>
      <c r="O51" s="504"/>
      <c r="P51" s="505"/>
      <c r="Q51" s="505"/>
      <c r="R51" s="506"/>
      <c r="S51" s="506"/>
      <c r="T51" s="505"/>
      <c r="U51" s="505"/>
      <c r="V51" s="505"/>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22"/>
      <c r="BD51" s="122"/>
      <c r="BE51" s="122"/>
      <c r="BF51" s="122"/>
      <c r="BG51" s="122"/>
      <c r="BH51" s="122"/>
      <c r="BI51" s="122"/>
      <c r="BJ51" s="122"/>
      <c r="BK51" s="122"/>
      <c r="BL51" s="122"/>
      <c r="BM51" s="122"/>
      <c r="BN51" s="122"/>
      <c r="BO51" s="122"/>
      <c r="BP51" s="122"/>
      <c r="BQ51" s="122"/>
      <c r="BR51" s="122"/>
      <c r="BS51" s="122"/>
      <c r="BT51" s="122"/>
      <c r="BU51" s="122"/>
      <c r="BV51" s="122"/>
      <c r="BW51" s="122"/>
      <c r="BX51" s="122"/>
      <c r="BY51" s="122"/>
      <c r="BZ51" s="122"/>
      <c r="CA51" s="122"/>
      <c r="CB51" s="122"/>
      <c r="CC51" s="122"/>
      <c r="CD51" s="122"/>
      <c r="CE51" s="122"/>
      <c r="CF51" s="122"/>
      <c r="CG51" s="122"/>
      <c r="CH51" s="122"/>
      <c r="CI51" s="122"/>
      <c r="CJ51" s="122"/>
      <c r="CK51" s="122"/>
      <c r="CL51" s="122"/>
      <c r="CM51" s="122"/>
      <c r="CN51" s="122"/>
      <c r="CO51" s="122"/>
      <c r="CP51" s="122"/>
      <c r="CQ51" s="122"/>
      <c r="CR51" s="122"/>
      <c r="CS51" s="122"/>
      <c r="CT51" s="122"/>
      <c r="CU51" s="122"/>
      <c r="CV51" s="122"/>
      <c r="CW51" s="122"/>
      <c r="CX51" s="122"/>
      <c r="CY51" s="122"/>
      <c r="CZ51" s="122"/>
      <c r="DA51" s="122"/>
      <c r="DB51" s="122"/>
      <c r="DC51" s="122"/>
      <c r="DD51" s="122"/>
      <c r="DE51" s="122"/>
      <c r="DF51" s="122"/>
      <c r="DG51" s="122"/>
      <c r="DH51" s="122"/>
      <c r="DI51" s="122"/>
      <c r="DJ51" s="122"/>
      <c r="DK51" s="122"/>
      <c r="DL51" s="122"/>
      <c r="DM51" s="122"/>
      <c r="DN51" s="122"/>
      <c r="DO51" s="122"/>
      <c r="DP51" s="122"/>
      <c r="DQ51" s="122"/>
      <c r="DR51" s="122"/>
      <c r="DS51" s="122"/>
      <c r="DT51" s="122"/>
      <c r="DU51" s="122"/>
      <c r="DV51" s="122"/>
      <c r="DW51" s="122"/>
      <c r="DX51" s="122"/>
      <c r="DY51" s="122"/>
      <c r="DZ51" s="122"/>
      <c r="EA51" s="122"/>
      <c r="EB51" s="122"/>
      <c r="EC51" s="122"/>
      <c r="ED51" s="122"/>
      <c r="EE51" s="122"/>
      <c r="EF51" s="122"/>
      <c r="EG51" s="122"/>
      <c r="EH51" s="122"/>
      <c r="EI51" s="122"/>
      <c r="EJ51" s="122"/>
      <c r="EK51" s="122"/>
      <c r="EL51" s="122"/>
      <c r="EM51" s="122"/>
      <c r="EN51" s="122"/>
      <c r="EO51" s="122"/>
      <c r="EP51" s="122"/>
      <c r="EQ51" s="122"/>
      <c r="ER51" s="122"/>
      <c r="ES51" s="122"/>
      <c r="ET51" s="122"/>
      <c r="EU51" s="122"/>
      <c r="EV51" s="122"/>
      <c r="EW51" s="122"/>
      <c r="EX51" s="122"/>
      <c r="EY51" s="122"/>
      <c r="EZ51" s="122"/>
      <c r="FA51" s="122"/>
      <c r="FB51" s="122"/>
      <c r="FC51" s="122"/>
      <c r="FD51" s="122"/>
      <c r="FE51" s="122"/>
      <c r="FF51" s="122"/>
      <c r="FG51" s="122"/>
      <c r="FH51" s="122"/>
      <c r="FI51" s="122"/>
      <c r="FJ51" s="122"/>
      <c r="FK51" s="122"/>
      <c r="FL51" s="122"/>
      <c r="FM51" s="122"/>
      <c r="FN51" s="122"/>
      <c r="FO51" s="122"/>
      <c r="FP51" s="122"/>
      <c r="FQ51" s="122"/>
      <c r="FR51" s="122"/>
      <c r="FS51" s="122"/>
      <c r="FT51" s="122"/>
      <c r="FU51" s="122"/>
      <c r="FV51" s="122"/>
      <c r="FW51" s="122"/>
      <c r="FX51" s="122"/>
      <c r="FY51" s="122"/>
      <c r="FZ51" s="122"/>
      <c r="GA51" s="122"/>
      <c r="GB51" s="122"/>
      <c r="GC51" s="122"/>
      <c r="GD51" s="122"/>
      <c r="GE51" s="122"/>
      <c r="GF51" s="122"/>
      <c r="GG51" s="122"/>
      <c r="GH51" s="122"/>
      <c r="GI51" s="122"/>
      <c r="GJ51" s="122"/>
      <c r="GK51" s="122"/>
      <c r="GL51" s="122"/>
      <c r="GM51" s="122"/>
      <c r="GN51" s="122"/>
      <c r="GO51" s="122"/>
      <c r="GP51" s="122"/>
      <c r="GQ51" s="122"/>
      <c r="GR51" s="122"/>
      <c r="GS51" s="122"/>
      <c r="GT51" s="122"/>
      <c r="GU51" s="122"/>
      <c r="GV51" s="122"/>
      <c r="GW51" s="122"/>
      <c r="GX51" s="122"/>
      <c r="GY51" s="122"/>
      <c r="GZ51" s="122"/>
      <c r="HA51" s="122"/>
      <c r="HB51" s="122"/>
      <c r="HC51" s="122"/>
      <c r="HD51" s="122"/>
      <c r="HE51" s="122"/>
      <c r="HF51" s="122"/>
      <c r="HG51" s="122"/>
      <c r="HH51" s="122"/>
      <c r="HI51" s="122"/>
      <c r="HJ51" s="122"/>
      <c r="HK51" s="122"/>
      <c r="HL51" s="122"/>
      <c r="HM51" s="122"/>
      <c r="HN51" s="122"/>
      <c r="HO51" s="122"/>
      <c r="HP51" s="122"/>
      <c r="HQ51" s="122"/>
      <c r="HR51" s="122"/>
      <c r="HS51" s="122"/>
      <c r="HT51" s="122"/>
      <c r="HU51" s="122"/>
      <c r="HV51" s="122"/>
      <c r="HW51" s="122"/>
      <c r="HX51" s="122"/>
      <c r="HY51" s="122"/>
      <c r="HZ51" s="122"/>
      <c r="IA51" s="122"/>
      <c r="IB51" s="122"/>
      <c r="IC51" s="122"/>
      <c r="ID51" s="122"/>
      <c r="IE51" s="122"/>
      <c r="IF51" s="122"/>
      <c r="IG51" s="122"/>
      <c r="IH51" s="122"/>
      <c r="II51" s="122"/>
      <c r="IJ51" s="122"/>
      <c r="IK51" s="122"/>
      <c r="IL51" s="122"/>
      <c r="IM51" s="122"/>
      <c r="IN51" s="122"/>
      <c r="IO51" s="122"/>
      <c r="IP51" s="122"/>
      <c r="IQ51" s="122"/>
      <c r="IR51" s="122"/>
      <c r="IS51" s="122"/>
      <c r="IT51" s="122"/>
      <c r="IU51" s="122"/>
    </row>
    <row r="52" spans="1:255" ht="15" customHeight="1">
      <c r="A52" s="508"/>
      <c r="B52" s="122"/>
      <c r="C52" s="122"/>
      <c r="D52" s="122"/>
      <c r="E52" s="122"/>
      <c r="F52" s="122"/>
      <c r="G52" s="507"/>
      <c r="H52" s="507"/>
      <c r="I52" s="507"/>
      <c r="J52" s="507"/>
      <c r="K52" s="507"/>
      <c r="L52" s="507"/>
      <c r="M52" s="507"/>
      <c r="N52" s="507"/>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22"/>
      <c r="BD52" s="122"/>
      <c r="BE52" s="122"/>
      <c r="BF52" s="122"/>
      <c r="BG52" s="122"/>
      <c r="BH52" s="122"/>
      <c r="BI52" s="122"/>
      <c r="BJ52" s="122"/>
      <c r="BK52" s="122"/>
      <c r="BL52" s="122"/>
      <c r="BM52" s="122"/>
      <c r="BN52" s="122"/>
      <c r="BO52" s="122"/>
      <c r="BP52" s="122"/>
      <c r="BQ52" s="122"/>
      <c r="BR52" s="122"/>
      <c r="BS52" s="122"/>
      <c r="BT52" s="122"/>
      <c r="BU52" s="122"/>
      <c r="BV52" s="122"/>
      <c r="BW52" s="122"/>
      <c r="BX52" s="122"/>
      <c r="BY52" s="122"/>
      <c r="BZ52" s="122"/>
      <c r="CA52" s="122"/>
      <c r="CB52" s="122"/>
      <c r="CC52" s="122"/>
      <c r="CD52" s="122"/>
      <c r="CE52" s="122"/>
      <c r="CF52" s="122"/>
      <c r="CG52" s="122"/>
      <c r="CH52" s="122"/>
      <c r="CI52" s="122"/>
      <c r="CJ52" s="122"/>
      <c r="CK52" s="122"/>
      <c r="CL52" s="122"/>
      <c r="CM52" s="122"/>
      <c r="CN52" s="122"/>
      <c r="CO52" s="122"/>
      <c r="CP52" s="122"/>
      <c r="CQ52" s="122"/>
      <c r="CR52" s="122"/>
      <c r="CS52" s="122"/>
      <c r="CT52" s="122"/>
      <c r="CU52" s="122"/>
      <c r="CV52" s="122"/>
      <c r="CW52" s="122"/>
      <c r="CX52" s="122"/>
      <c r="CY52" s="122"/>
      <c r="CZ52" s="122"/>
      <c r="DA52" s="122"/>
      <c r="DB52" s="122"/>
      <c r="DC52" s="122"/>
      <c r="DD52" s="122"/>
      <c r="DE52" s="122"/>
      <c r="DF52" s="122"/>
      <c r="DG52" s="122"/>
      <c r="DH52" s="122"/>
      <c r="DI52" s="122"/>
      <c r="DJ52" s="122"/>
      <c r="DK52" s="122"/>
      <c r="DL52" s="122"/>
      <c r="DM52" s="122"/>
      <c r="DN52" s="122"/>
      <c r="DO52" s="122"/>
      <c r="DP52" s="122"/>
      <c r="DQ52" s="122"/>
      <c r="DR52" s="122"/>
      <c r="DS52" s="122"/>
      <c r="DT52" s="122"/>
      <c r="DU52" s="122"/>
      <c r="DV52" s="122"/>
      <c r="DW52" s="122"/>
      <c r="DX52" s="122"/>
      <c r="DY52" s="122"/>
      <c r="DZ52" s="122"/>
      <c r="EA52" s="122"/>
      <c r="EB52" s="122"/>
      <c r="EC52" s="122"/>
      <c r="ED52" s="122"/>
      <c r="EE52" s="122"/>
      <c r="EF52" s="122"/>
      <c r="EG52" s="122"/>
      <c r="EH52" s="122"/>
      <c r="EI52" s="122"/>
      <c r="EJ52" s="122"/>
      <c r="EK52" s="122"/>
      <c r="EL52" s="122"/>
      <c r="EM52" s="122"/>
      <c r="EN52" s="122"/>
      <c r="EO52" s="122"/>
      <c r="EP52" s="122"/>
      <c r="EQ52" s="122"/>
      <c r="ER52" s="122"/>
      <c r="ES52" s="122"/>
      <c r="ET52" s="122"/>
      <c r="EU52" s="122"/>
      <c r="EV52" s="122"/>
      <c r="EW52" s="122"/>
      <c r="EX52" s="122"/>
      <c r="EY52" s="122"/>
      <c r="EZ52" s="122"/>
      <c r="FA52" s="122"/>
      <c r="FB52" s="122"/>
      <c r="FC52" s="122"/>
      <c r="FD52" s="122"/>
      <c r="FE52" s="122"/>
      <c r="FF52" s="122"/>
      <c r="FG52" s="122"/>
      <c r="FH52" s="122"/>
      <c r="FI52" s="122"/>
      <c r="FJ52" s="122"/>
      <c r="FK52" s="122"/>
      <c r="FL52" s="122"/>
      <c r="FM52" s="122"/>
      <c r="FN52" s="122"/>
      <c r="FO52" s="122"/>
      <c r="FP52" s="122"/>
      <c r="FQ52" s="122"/>
      <c r="FR52" s="122"/>
      <c r="FS52" s="122"/>
      <c r="FT52" s="122"/>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2"/>
      <c r="GQ52" s="122"/>
      <c r="GR52" s="122"/>
      <c r="GS52" s="122"/>
      <c r="GT52" s="122"/>
      <c r="GU52" s="122"/>
      <c r="GV52" s="122"/>
      <c r="GW52" s="122"/>
      <c r="GX52" s="122"/>
      <c r="GY52" s="122"/>
      <c r="GZ52" s="122"/>
      <c r="HA52" s="122"/>
      <c r="HB52" s="122"/>
      <c r="HC52" s="122"/>
      <c r="HD52" s="122"/>
      <c r="HE52" s="122"/>
      <c r="HF52" s="122"/>
      <c r="HG52" s="122"/>
      <c r="HH52" s="122"/>
      <c r="HI52" s="122"/>
      <c r="HJ52" s="122"/>
      <c r="HK52" s="122"/>
      <c r="HL52" s="122"/>
      <c r="HM52" s="122"/>
      <c r="HN52" s="122"/>
      <c r="HO52" s="122"/>
      <c r="HP52" s="122"/>
      <c r="HQ52" s="122"/>
      <c r="HR52" s="122"/>
      <c r="HS52" s="122"/>
      <c r="HT52" s="122"/>
      <c r="HU52" s="122"/>
      <c r="HV52" s="122"/>
      <c r="HW52" s="122"/>
      <c r="HX52" s="122"/>
      <c r="HY52" s="122"/>
      <c r="HZ52" s="122"/>
      <c r="IA52" s="122"/>
      <c r="IB52" s="122"/>
      <c r="IC52" s="122"/>
      <c r="ID52" s="122"/>
      <c r="IE52" s="122"/>
      <c r="IF52" s="122"/>
      <c r="IG52" s="122"/>
      <c r="IH52" s="122"/>
      <c r="II52" s="122"/>
      <c r="IJ52" s="122"/>
      <c r="IK52" s="122"/>
      <c r="IL52" s="122"/>
      <c r="IM52" s="122"/>
      <c r="IN52" s="122"/>
      <c r="IO52" s="122"/>
      <c r="IP52" s="122"/>
      <c r="IQ52" s="122"/>
      <c r="IR52" s="122"/>
      <c r="IS52" s="122"/>
      <c r="IT52" s="122"/>
      <c r="IU52" s="122"/>
    </row>
  </sheetData>
  <mergeCells count="28">
    <mergeCell ref="U36:U37"/>
    <mergeCell ref="A14:B14"/>
    <mergeCell ref="A15:B15"/>
    <mergeCell ref="E36:K37"/>
    <mergeCell ref="D36:D37"/>
    <mergeCell ref="C36:C37"/>
    <mergeCell ref="A16:B16"/>
    <mergeCell ref="A17:B17"/>
    <mergeCell ref="A3:B3"/>
    <mergeCell ref="L36:L37"/>
    <mergeCell ref="N2:T2"/>
    <mergeCell ref="N3:T3"/>
    <mergeCell ref="E2:K2"/>
    <mergeCell ref="E3:K3"/>
    <mergeCell ref="E4:K4"/>
    <mergeCell ref="N4:T4"/>
    <mergeCell ref="S36:T37"/>
    <mergeCell ref="A50:B50"/>
    <mergeCell ref="A49:B49"/>
    <mergeCell ref="A36:B37"/>
    <mergeCell ref="A46:B46"/>
    <mergeCell ref="A47:B47"/>
    <mergeCell ref="A38:B38"/>
    <mergeCell ref="S38:T38"/>
    <mergeCell ref="S46:T46"/>
    <mergeCell ref="S47:T47"/>
    <mergeCell ref="S49:T49"/>
    <mergeCell ref="S50:T50"/>
  </mergeCells>
  <phoneticPr fontId="4"/>
  <pageMargins left="0.27559055118110237" right="7.874015748031496E-2" top="0.15748031496062992" bottom="0" header="0.23622047244094491" footer="7.874015748031496E-2"/>
  <pageSetup paperSize="9" scale="52" fitToWidth="0" fitToHeight="0" orientation="landscape" r:id="rId1"/>
  <headerFooter alignWithMargins="0">
    <oddFooter>&amp;C2&amp;RFinancial Highlights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showGridLines="0" zoomScale="80" zoomScaleNormal="80" zoomScaleSheetLayoutView="80" workbookViewId="0"/>
  </sheetViews>
  <sheetFormatPr defaultRowHeight="14.25"/>
  <cols>
    <col min="1" max="2" width="8.625" style="37" customWidth="1"/>
    <col min="3" max="11" width="11.125" style="37" customWidth="1"/>
    <col min="12" max="12" width="18.875" style="37" customWidth="1"/>
    <col min="13" max="13" width="18.875" style="648" customWidth="1"/>
    <col min="14" max="20" width="11" style="37" customWidth="1"/>
    <col min="21" max="21" width="20.125" style="37" bestFit="1" customWidth="1"/>
    <col min="22" max="16384" width="9" style="37"/>
  </cols>
  <sheetData>
    <row r="1" spans="1:22" ht="21.75" customHeight="1" thickBot="1">
      <c r="A1" s="1"/>
      <c r="B1" s="1"/>
      <c r="C1" s="1"/>
      <c r="D1" s="1"/>
      <c r="E1" s="1"/>
      <c r="F1" s="1"/>
      <c r="G1" s="1"/>
      <c r="H1" s="1"/>
      <c r="I1" s="1"/>
      <c r="J1" s="1"/>
      <c r="K1" s="1"/>
      <c r="L1" s="1"/>
      <c r="M1" s="646"/>
      <c r="N1" s="1"/>
      <c r="O1" s="1"/>
      <c r="P1" s="1"/>
      <c r="Q1" s="1"/>
      <c r="R1" s="1"/>
      <c r="T1" s="822"/>
      <c r="U1" s="734" t="s">
        <v>109</v>
      </c>
    </row>
    <row r="2" spans="1:22" ht="22.5" customHeight="1">
      <c r="A2" s="23"/>
      <c r="B2" s="24"/>
      <c r="C2" s="117" t="str">
        <f>'Total PL'!C2</f>
        <v>FY14</v>
      </c>
      <c r="D2" s="116" t="str">
        <f>'Total PL'!D2</f>
        <v>FY15</v>
      </c>
      <c r="E2" s="1243" t="str">
        <f>'Total PL'!E2</f>
        <v>FY16</v>
      </c>
      <c r="F2" s="1244"/>
      <c r="G2" s="1244"/>
      <c r="H2" s="1244"/>
      <c r="I2" s="1244"/>
      <c r="J2" s="1244"/>
      <c r="K2" s="1245"/>
      <c r="L2" s="429" t="str">
        <f>'Total PL'!L2</f>
        <v>FY17</v>
      </c>
      <c r="M2" s="429" t="str">
        <f>'Total PL'!M2</f>
        <v>FY17</v>
      </c>
      <c r="N2" s="1280" t="str">
        <f>'Total PL'!N2</f>
        <v>FY17</v>
      </c>
      <c r="O2" s="1239"/>
      <c r="P2" s="1239"/>
      <c r="Q2" s="1239"/>
      <c r="R2" s="1239"/>
      <c r="S2" s="1239"/>
      <c r="T2" s="1240"/>
      <c r="U2" s="763" t="s">
        <v>206</v>
      </c>
    </row>
    <row r="3" spans="1:22" ht="22.5" customHeight="1">
      <c r="A3" s="1235" t="s">
        <v>16</v>
      </c>
      <c r="B3" s="1281"/>
      <c r="C3" s="108" t="str">
        <f>'Total PL'!C3</f>
        <v>Actual</v>
      </c>
      <c r="D3" s="184" t="str">
        <f>'Total PL'!D3</f>
        <v>Actual</v>
      </c>
      <c r="E3" s="1260" t="str">
        <f>'Total PL'!E3:K3</f>
        <v xml:space="preserve">Actual </v>
      </c>
      <c r="F3" s="1247"/>
      <c r="G3" s="1247"/>
      <c r="H3" s="1247"/>
      <c r="I3" s="1247"/>
      <c r="J3" s="1247"/>
      <c r="K3" s="1248"/>
      <c r="L3" s="431" t="str">
        <f>'Total PL'!L3</f>
        <v>Plan</v>
      </c>
      <c r="M3" s="431" t="str">
        <f>'Total PL'!M3</f>
        <v>Previous Estimates</v>
      </c>
      <c r="N3" s="1282" t="str">
        <f>'Total PL'!N3</f>
        <v>Actual</v>
      </c>
      <c r="O3" s="1241"/>
      <c r="P3" s="1241"/>
      <c r="Q3" s="1241"/>
      <c r="R3" s="1241"/>
      <c r="S3" s="1241"/>
      <c r="T3" s="1242"/>
      <c r="U3" s="764" t="s">
        <v>204</v>
      </c>
    </row>
    <row r="4" spans="1:22" ht="22.5" customHeight="1" thickBot="1">
      <c r="A4" s="25"/>
      <c r="B4" s="26"/>
      <c r="C4" s="451"/>
      <c r="D4" s="181"/>
      <c r="E4" s="1271"/>
      <c r="F4" s="1272"/>
      <c r="G4" s="1247"/>
      <c r="H4" s="1272"/>
      <c r="I4" s="1272"/>
      <c r="J4" s="1247"/>
      <c r="K4" s="1273"/>
      <c r="L4" s="433" t="str">
        <f>'Total PL'!L4</f>
        <v>(Announced Apr 27)</v>
      </c>
      <c r="M4" s="660" t="str">
        <f>'Total PL'!M4</f>
        <v>(Announced Jan 30)</v>
      </c>
      <c r="N4" s="1268" t="str">
        <f>'Total PL'!N4:T4</f>
        <v>(Announced Apr 26)</v>
      </c>
      <c r="O4" s="1269"/>
      <c r="P4" s="1269"/>
      <c r="Q4" s="1269"/>
      <c r="R4" s="1241"/>
      <c r="S4" s="1241"/>
      <c r="T4" s="1242"/>
      <c r="U4" s="739" t="s">
        <v>209</v>
      </c>
    </row>
    <row r="5" spans="1:22" ht="22.5" customHeight="1" thickBot="1">
      <c r="A5" s="1221" t="s">
        <v>21</v>
      </c>
      <c r="B5" s="1222"/>
      <c r="C5" s="180" t="str">
        <f>'Total PL'!C5</f>
        <v>Full (A)</v>
      </c>
      <c r="D5" s="180" t="str">
        <f>'Total PL'!D5</f>
        <v>Full (A)</v>
      </c>
      <c r="E5" s="110" t="str">
        <f>'Total PL'!E5</f>
        <v>Q1 (A)</v>
      </c>
      <c r="F5" s="111" t="str">
        <f>'Total PL'!F5</f>
        <v>Q2 (A)</v>
      </c>
      <c r="G5" s="111" t="str">
        <f>'Total PL'!G5</f>
        <v>Q3 (A)</v>
      </c>
      <c r="H5" s="179" t="str">
        <f>'Total PL'!H5</f>
        <v>Q4 (A)</v>
      </c>
      <c r="I5" s="113" t="str">
        <f>'Total PL'!I5</f>
        <v>1st H (A)</v>
      </c>
      <c r="J5" s="113" t="str">
        <f>'Total PL'!J5</f>
        <v>2nd H (A)</v>
      </c>
      <c r="K5" s="114" t="str">
        <f>'Total PL'!K5</f>
        <v>Full (A)</v>
      </c>
      <c r="L5" s="439" t="str">
        <f>'Total PL'!L5</f>
        <v xml:space="preserve">Full (P) </v>
      </c>
      <c r="M5" s="439" t="str">
        <f>'Total PL'!M5</f>
        <v xml:space="preserve">Full (E) </v>
      </c>
      <c r="N5" s="847" t="str">
        <f>'Total PL'!N5</f>
        <v>Q1 (A)</v>
      </c>
      <c r="O5" s="848" t="str">
        <f>'Total PL'!O5</f>
        <v>Q2 (A)</v>
      </c>
      <c r="P5" s="849" t="str">
        <f>'Total PL'!P5</f>
        <v>Q3 (A)</v>
      </c>
      <c r="Q5" s="848" t="str">
        <f>'Total PL'!Q5</f>
        <v>Q4 (A)</v>
      </c>
      <c r="R5" s="850" t="str">
        <f>'Total PL'!R5</f>
        <v>1st H (A)</v>
      </c>
      <c r="S5" s="850" t="str">
        <f>'Total PL'!S5</f>
        <v>2nd H (A)</v>
      </c>
      <c r="T5" s="851" t="str">
        <f>'Total PL'!T5</f>
        <v>Full (A)</v>
      </c>
      <c r="U5" s="177" t="s">
        <v>205</v>
      </c>
    </row>
    <row r="6" spans="1:22" ht="22.5" customHeight="1" thickTop="1" thickBot="1">
      <c r="A6" s="67" t="s">
        <v>10</v>
      </c>
      <c r="B6" s="73"/>
      <c r="C6" s="188">
        <v>1267.2</v>
      </c>
      <c r="D6" s="188">
        <v>1304.55</v>
      </c>
      <c r="E6" s="188">
        <v>299.18</v>
      </c>
      <c r="F6" s="189">
        <v>333.95</v>
      </c>
      <c r="G6" s="190">
        <v>332.45000000000005</v>
      </c>
      <c r="H6" s="191">
        <v>369.4</v>
      </c>
      <c r="I6" s="192">
        <v>633.13</v>
      </c>
      <c r="J6" s="192">
        <v>701.85</v>
      </c>
      <c r="K6" s="191">
        <v>1334.98</v>
      </c>
      <c r="L6" s="225">
        <v>1400</v>
      </c>
      <c r="M6" s="692"/>
      <c r="N6" s="225">
        <v>350.96</v>
      </c>
      <c r="O6" s="852">
        <v>387.76000000000005</v>
      </c>
      <c r="P6" s="853">
        <v>388.03</v>
      </c>
      <c r="Q6" s="854">
        <v>393</v>
      </c>
      <c r="R6" s="855">
        <v>738.72</v>
      </c>
      <c r="S6" s="855">
        <v>781.03</v>
      </c>
      <c r="T6" s="856">
        <v>1519.75</v>
      </c>
      <c r="U6" s="889">
        <v>1630</v>
      </c>
    </row>
    <row r="7" spans="1:22" ht="22.5" customHeight="1">
      <c r="A7" s="43" t="s">
        <v>11</v>
      </c>
      <c r="B7" s="75"/>
      <c r="C7" s="193">
        <v>2051.1999999999998</v>
      </c>
      <c r="D7" s="193">
        <v>2055.0400000000004</v>
      </c>
      <c r="E7" s="193">
        <v>486.69</v>
      </c>
      <c r="F7" s="194">
        <v>459.98999999999995</v>
      </c>
      <c r="G7" s="195">
        <v>487.65999999999997</v>
      </c>
      <c r="H7" s="196">
        <v>540.26999999999987</v>
      </c>
      <c r="I7" s="197">
        <v>946.68</v>
      </c>
      <c r="J7" s="197">
        <v>1027.9299999999998</v>
      </c>
      <c r="K7" s="196">
        <v>1974.6099999999997</v>
      </c>
      <c r="L7" s="226">
        <v>2100</v>
      </c>
      <c r="M7" s="536"/>
      <c r="N7" s="226">
        <v>607.14</v>
      </c>
      <c r="O7" s="857">
        <v>588.92999999999995</v>
      </c>
      <c r="P7" s="858">
        <v>597.70999999999992</v>
      </c>
      <c r="Q7" s="859">
        <v>647.87000000000023</v>
      </c>
      <c r="R7" s="860">
        <v>1196.07</v>
      </c>
      <c r="S7" s="860">
        <v>1245.5800000000002</v>
      </c>
      <c r="T7" s="861">
        <v>2441.65</v>
      </c>
      <c r="U7" s="567">
        <v>2650</v>
      </c>
    </row>
    <row r="8" spans="1:22" ht="22.5" customHeight="1">
      <c r="A8" s="70"/>
      <c r="B8" s="74" t="s">
        <v>56</v>
      </c>
      <c r="C8" s="198">
        <v>475.61</v>
      </c>
      <c r="D8" s="198">
        <v>404.04</v>
      </c>
      <c r="E8" s="198">
        <v>81.760000000000005</v>
      </c>
      <c r="F8" s="199">
        <v>69.689999999999984</v>
      </c>
      <c r="G8" s="200">
        <v>71.47</v>
      </c>
      <c r="H8" s="201">
        <v>80.03</v>
      </c>
      <c r="I8" s="202">
        <v>151.44999999999999</v>
      </c>
      <c r="J8" s="202">
        <v>151.5</v>
      </c>
      <c r="K8" s="201">
        <v>302.95</v>
      </c>
      <c r="L8" s="227">
        <v>320</v>
      </c>
      <c r="M8" s="693"/>
      <c r="N8" s="227">
        <v>77.09</v>
      </c>
      <c r="O8" s="862">
        <v>75.72999999999999</v>
      </c>
      <c r="P8" s="863">
        <v>95.78</v>
      </c>
      <c r="Q8" s="864">
        <v>104.22</v>
      </c>
      <c r="R8" s="865">
        <v>152.82</v>
      </c>
      <c r="S8" s="865">
        <v>200</v>
      </c>
      <c r="T8" s="866">
        <v>352.82</v>
      </c>
      <c r="U8" s="890">
        <v>380</v>
      </c>
    </row>
    <row r="9" spans="1:22" ht="22.5" customHeight="1">
      <c r="A9" s="61"/>
      <c r="B9" s="62" t="s">
        <v>12</v>
      </c>
      <c r="C9" s="203">
        <v>677.65</v>
      </c>
      <c r="D9" s="203">
        <v>693.04</v>
      </c>
      <c r="E9" s="203">
        <v>166.21</v>
      </c>
      <c r="F9" s="204">
        <v>145.14000000000001</v>
      </c>
      <c r="G9" s="205">
        <v>161.53999999999996</v>
      </c>
      <c r="H9" s="206">
        <v>183.20000000000005</v>
      </c>
      <c r="I9" s="207">
        <v>311.35000000000002</v>
      </c>
      <c r="J9" s="207">
        <v>344.74</v>
      </c>
      <c r="K9" s="206">
        <v>656.09</v>
      </c>
      <c r="L9" s="228">
        <v>690</v>
      </c>
      <c r="M9" s="694"/>
      <c r="N9" s="228">
        <v>185.6</v>
      </c>
      <c r="O9" s="867">
        <v>184.58</v>
      </c>
      <c r="P9" s="794">
        <v>190.99999999999994</v>
      </c>
      <c r="Q9" s="868">
        <v>216.07000000000005</v>
      </c>
      <c r="R9" s="680">
        <v>370.18</v>
      </c>
      <c r="S9" s="680">
        <v>407.07</v>
      </c>
      <c r="T9" s="229">
        <v>777.25</v>
      </c>
      <c r="U9" s="889">
        <v>835</v>
      </c>
    </row>
    <row r="10" spans="1:22" ht="22.5" customHeight="1">
      <c r="A10" s="61"/>
      <c r="B10" s="62" t="s">
        <v>58</v>
      </c>
      <c r="C10" s="203">
        <v>549.73</v>
      </c>
      <c r="D10" s="203">
        <v>583.21</v>
      </c>
      <c r="E10" s="203">
        <v>153.96</v>
      </c>
      <c r="F10" s="204">
        <v>140.68999999999997</v>
      </c>
      <c r="G10" s="205">
        <v>145.02000000000004</v>
      </c>
      <c r="H10" s="206">
        <v>156.67000000000002</v>
      </c>
      <c r="I10" s="207">
        <v>294.64999999999998</v>
      </c>
      <c r="J10" s="207">
        <v>301.69000000000005</v>
      </c>
      <c r="K10" s="206">
        <v>596.34</v>
      </c>
      <c r="L10" s="228">
        <v>640</v>
      </c>
      <c r="M10" s="694"/>
      <c r="N10" s="228">
        <v>208.9</v>
      </c>
      <c r="O10" s="867">
        <v>197.89000000000001</v>
      </c>
      <c r="P10" s="794">
        <v>187.01999999999992</v>
      </c>
      <c r="Q10" s="868">
        <v>182.79000000000008</v>
      </c>
      <c r="R10" s="680">
        <v>406.79</v>
      </c>
      <c r="S10" s="680">
        <v>369.81</v>
      </c>
      <c r="T10" s="229">
        <v>776.6</v>
      </c>
      <c r="U10" s="765">
        <v>855</v>
      </c>
    </row>
    <row r="11" spans="1:22" ht="22.5" customHeight="1">
      <c r="A11" s="63"/>
      <c r="B11" s="62" t="s">
        <v>57</v>
      </c>
      <c r="C11" s="203">
        <v>340.96</v>
      </c>
      <c r="D11" s="203">
        <v>368.97</v>
      </c>
      <c r="E11" s="203">
        <v>83.42</v>
      </c>
      <c r="F11" s="204">
        <v>102.73</v>
      </c>
      <c r="G11" s="205">
        <v>108.51000000000002</v>
      </c>
      <c r="H11" s="206">
        <v>118.76999999999998</v>
      </c>
      <c r="I11" s="207">
        <v>186.15</v>
      </c>
      <c r="J11" s="207">
        <v>227.28</v>
      </c>
      <c r="K11" s="206">
        <v>413.43</v>
      </c>
      <c r="L11" s="228">
        <v>450</v>
      </c>
      <c r="M11" s="694"/>
      <c r="N11" s="228">
        <v>134.51</v>
      </c>
      <c r="O11" s="867">
        <v>129.41000000000003</v>
      </c>
      <c r="P11" s="794">
        <v>123.01999999999998</v>
      </c>
      <c r="Q11" s="868">
        <v>143.79000000000002</v>
      </c>
      <c r="R11" s="680">
        <v>263.92</v>
      </c>
      <c r="S11" s="680">
        <v>266.81</v>
      </c>
      <c r="T11" s="229">
        <v>530.73</v>
      </c>
      <c r="U11" s="889">
        <v>575</v>
      </c>
    </row>
    <row r="12" spans="1:22" ht="22.5" customHeight="1" thickBot="1">
      <c r="A12" s="64"/>
      <c r="B12" s="65" t="s">
        <v>13</v>
      </c>
      <c r="C12" s="208">
        <v>7.25</v>
      </c>
      <c r="D12" s="208">
        <v>5.78</v>
      </c>
      <c r="E12" s="208">
        <v>1.34</v>
      </c>
      <c r="F12" s="209">
        <v>1.74</v>
      </c>
      <c r="G12" s="210">
        <v>1.1200000000000001</v>
      </c>
      <c r="H12" s="211">
        <v>1.5999999999999996</v>
      </c>
      <c r="I12" s="212">
        <v>3.08</v>
      </c>
      <c r="J12" s="212">
        <v>2.7199999999999998</v>
      </c>
      <c r="K12" s="211">
        <v>5.8</v>
      </c>
      <c r="L12" s="230">
        <v>0</v>
      </c>
      <c r="M12" s="695"/>
      <c r="N12" s="230">
        <v>1.04</v>
      </c>
      <c r="O12" s="869">
        <v>1.3199999999999998</v>
      </c>
      <c r="P12" s="870">
        <v>0.89000000000000012</v>
      </c>
      <c r="Q12" s="871">
        <v>1</v>
      </c>
      <c r="R12" s="872">
        <v>2.36</v>
      </c>
      <c r="S12" s="872">
        <v>1.8900000000000001</v>
      </c>
      <c r="T12" s="873">
        <v>4.25</v>
      </c>
      <c r="U12" s="900">
        <v>5</v>
      </c>
    </row>
    <row r="13" spans="1:22" ht="22.5" customHeight="1" thickTop="1" thickBot="1">
      <c r="A13" s="11" t="s">
        <v>14</v>
      </c>
      <c r="B13" s="28"/>
      <c r="C13" s="213">
        <v>3318.3999999999996</v>
      </c>
      <c r="D13" s="213">
        <v>3359.59</v>
      </c>
      <c r="E13" s="213">
        <v>785.87</v>
      </c>
      <c r="F13" s="214">
        <v>793.93999999999994</v>
      </c>
      <c r="G13" s="138">
        <v>820.11000000000013</v>
      </c>
      <c r="H13" s="136">
        <v>909.67000000000007</v>
      </c>
      <c r="I13" s="137">
        <v>1579.81</v>
      </c>
      <c r="J13" s="137">
        <v>1729.7800000000002</v>
      </c>
      <c r="K13" s="136">
        <v>3309.59</v>
      </c>
      <c r="L13" s="231">
        <v>3500</v>
      </c>
      <c r="M13" s="654">
        <v>3930</v>
      </c>
      <c r="N13" s="654">
        <v>958.1</v>
      </c>
      <c r="O13" s="874">
        <v>976.68999999999994</v>
      </c>
      <c r="P13" s="875">
        <v>985.74000000000024</v>
      </c>
      <c r="Q13" s="876">
        <v>1040.8699999999999</v>
      </c>
      <c r="R13" s="877">
        <v>1934.79</v>
      </c>
      <c r="S13" s="877">
        <v>2026.6100000000001</v>
      </c>
      <c r="T13" s="878">
        <v>3961.4</v>
      </c>
      <c r="U13" s="596">
        <v>4280</v>
      </c>
    </row>
    <row r="14" spans="1:22" ht="13.5" customHeight="1" thickBot="1">
      <c r="A14" s="29"/>
      <c r="B14" s="30"/>
      <c r="C14" s="31"/>
      <c r="D14" s="31"/>
      <c r="E14" s="31"/>
      <c r="F14" s="31"/>
      <c r="G14" s="31"/>
      <c r="H14" s="31"/>
      <c r="I14" s="31"/>
      <c r="J14" s="31"/>
      <c r="K14" s="31"/>
      <c r="L14" s="31"/>
      <c r="M14" s="638"/>
      <c r="N14" s="32"/>
      <c r="O14" s="32"/>
      <c r="P14" s="32"/>
      <c r="Q14" s="32"/>
      <c r="R14" s="32"/>
      <c r="S14" s="32"/>
      <c r="T14" s="32"/>
      <c r="U14" s="894"/>
      <c r="V14" s="49"/>
    </row>
    <row r="15" spans="1:22" ht="21.75" customHeight="1" thickBot="1">
      <c r="A15" s="1265"/>
      <c r="B15" s="1266"/>
      <c r="C15" s="118" t="str">
        <f>'Total PL'!C5</f>
        <v>Full (A)</v>
      </c>
      <c r="D15" s="118" t="str">
        <f>'Total PL'!D5</f>
        <v>Full (A)</v>
      </c>
      <c r="E15" s="118" t="str">
        <f>'Total PL'!E5</f>
        <v>Q1 (A)</v>
      </c>
      <c r="F15" s="171" t="str">
        <f>'Total PL'!F5</f>
        <v>Q2 (A)</v>
      </c>
      <c r="G15" s="171" t="str">
        <f>'Total PL'!G5</f>
        <v>Q3 (A)</v>
      </c>
      <c r="H15" s="114" t="str">
        <f>'Total PL'!H5</f>
        <v>Q4 (A)</v>
      </c>
      <c r="I15" s="113" t="str">
        <f>'Total PL'!I5</f>
        <v>1st H (A)</v>
      </c>
      <c r="J15" s="113" t="str">
        <f>'Total PL'!J5</f>
        <v>2nd H (A)</v>
      </c>
      <c r="K15" s="114" t="str">
        <f>'Total PL'!K5</f>
        <v>Full (A)</v>
      </c>
      <c r="L15" s="435" t="str">
        <f>L5</f>
        <v xml:space="preserve">Full (P) </v>
      </c>
      <c r="M15" s="662" t="s">
        <v>169</v>
      </c>
      <c r="N15" s="813" t="str">
        <f>'Total PL'!N5</f>
        <v>Q1 (A)</v>
      </c>
      <c r="O15" s="681" t="str">
        <f>'Total PL'!O5</f>
        <v>Q2 (A)</v>
      </c>
      <c r="P15" s="814" t="str">
        <f>'Total PL'!P5</f>
        <v>Q3 (A)</v>
      </c>
      <c r="Q15" s="673" t="str">
        <f>'Total PL'!Q5</f>
        <v>Q4 (A)</v>
      </c>
      <c r="R15" s="653" t="str">
        <f>'Total PL'!R5</f>
        <v>1st H (A)</v>
      </c>
      <c r="S15" s="653" t="str">
        <f>'Total PL'!S5</f>
        <v>2nd H (A)</v>
      </c>
      <c r="T15" s="653" t="str">
        <f>'Total PL'!T5</f>
        <v>Full (A)</v>
      </c>
      <c r="U15" s="898" t="s">
        <v>248</v>
      </c>
    </row>
    <row r="16" spans="1:22" ht="21.75" customHeight="1" thickTop="1">
      <c r="A16" s="33" t="s">
        <v>25</v>
      </c>
      <c r="B16" s="34"/>
      <c r="C16" s="165">
        <v>546.16999999999996</v>
      </c>
      <c r="D16" s="165">
        <v>479.28999999999996</v>
      </c>
      <c r="E16" s="165">
        <v>102.47828702</v>
      </c>
      <c r="F16" s="215">
        <v>127.57555391000001</v>
      </c>
      <c r="G16" s="216">
        <v>140.61900567000001</v>
      </c>
      <c r="H16" s="217">
        <v>149.37809203000003</v>
      </c>
      <c r="I16" s="164">
        <v>230.05384093000001</v>
      </c>
      <c r="J16" s="164">
        <v>289.99709770000004</v>
      </c>
      <c r="K16" s="164">
        <v>520.05093863000002</v>
      </c>
      <c r="L16" s="232">
        <v>560</v>
      </c>
      <c r="M16" s="655">
        <v>730</v>
      </c>
      <c r="N16" s="655">
        <v>192.44108155000001</v>
      </c>
      <c r="O16" s="879">
        <v>187.86891845</v>
      </c>
      <c r="P16" s="879">
        <v>172.11</v>
      </c>
      <c r="Q16" s="880">
        <v>187.37999999999994</v>
      </c>
      <c r="R16" s="881">
        <v>380.31</v>
      </c>
      <c r="S16" s="881">
        <v>359.48999999999995</v>
      </c>
      <c r="T16" s="882">
        <v>739.8</v>
      </c>
      <c r="U16" s="899">
        <v>820</v>
      </c>
    </row>
    <row r="17" spans="1:21" ht="21.75" customHeight="1" thickBot="1">
      <c r="A17" s="35" t="s">
        <v>26</v>
      </c>
      <c r="B17" s="36"/>
      <c r="C17" s="218">
        <v>0.16458835583413695</v>
      </c>
      <c r="D17" s="218">
        <v>0.14266324164555794</v>
      </c>
      <c r="E17" s="218">
        <v>0.13040106763205109</v>
      </c>
      <c r="F17" s="159">
        <v>0.16068664371363078</v>
      </c>
      <c r="G17" s="163">
        <v>0.17146359106705197</v>
      </c>
      <c r="H17" s="219">
        <v>0.16421129863576903</v>
      </c>
      <c r="I17" s="162">
        <v>0.14562120820225219</v>
      </c>
      <c r="J17" s="162">
        <v>0.1676496997884124</v>
      </c>
      <c r="K17" s="162">
        <v>0.15713455099574267</v>
      </c>
      <c r="L17" s="233">
        <v>0.16</v>
      </c>
      <c r="M17" s="656">
        <v>0.18575063613231552</v>
      </c>
      <c r="N17" s="656">
        <v>0.20085698940611627</v>
      </c>
      <c r="O17" s="807">
        <v>0.19235265892965014</v>
      </c>
      <c r="P17" s="807">
        <v>0.17459979304887696</v>
      </c>
      <c r="Q17" s="883">
        <v>0.18002248119361683</v>
      </c>
      <c r="R17" s="806">
        <v>0.19656396818259347</v>
      </c>
      <c r="S17" s="806">
        <v>0.1773848939855226</v>
      </c>
      <c r="T17" s="671">
        <v>0.18675215832786388</v>
      </c>
      <c r="U17" s="1180">
        <v>0.19158878504672897</v>
      </c>
    </row>
    <row r="18" spans="1:21" ht="15" customHeight="1" thickBot="1">
      <c r="A18" s="835"/>
      <c r="B18" s="835"/>
      <c r="C18" s="835"/>
      <c r="D18" s="835"/>
      <c r="E18" s="835"/>
      <c r="F18" s="835"/>
      <c r="G18" s="835"/>
      <c r="H18" s="835"/>
      <c r="I18" s="835"/>
      <c r="J18" s="835"/>
      <c r="K18" s="835"/>
      <c r="L18" s="835"/>
      <c r="M18" s="668"/>
      <c r="U18" s="767"/>
    </row>
    <row r="19" spans="1:21" ht="22.5" customHeight="1">
      <c r="A19" s="1274" t="s">
        <v>100</v>
      </c>
      <c r="B19" s="1275"/>
      <c r="C19" s="1263" t="str">
        <f>'Total PL'!$C$36</f>
        <v>FY15 (A) /
FY14 (A)</v>
      </c>
      <c r="D19" s="1263" t="str">
        <f>'Total PL'!$D$36</f>
        <v>FY16 (A) /
FY15 (A)</v>
      </c>
      <c r="E19" s="1257" t="str">
        <f>'Total PL'!$E$36</f>
        <v>FY17 (A) / 
FY16 (A)</v>
      </c>
      <c r="F19" s="1258"/>
      <c r="G19" s="1258"/>
      <c r="H19" s="1258"/>
      <c r="I19" s="1258"/>
      <c r="J19" s="1258"/>
      <c r="K19" s="1259"/>
      <c r="L19" s="839" t="s">
        <v>242</v>
      </c>
      <c r="M19" s="1276" t="s">
        <v>251</v>
      </c>
      <c r="S19" s="1274" t="s">
        <v>16</v>
      </c>
      <c r="T19" s="1275"/>
      <c r="U19" s="1255" t="s">
        <v>230</v>
      </c>
    </row>
    <row r="20" spans="1:21" ht="22.5" customHeight="1" thickBot="1">
      <c r="A20" s="1278" t="s">
        <v>241</v>
      </c>
      <c r="B20" s="1279"/>
      <c r="C20" s="1264"/>
      <c r="D20" s="1264"/>
      <c r="E20" s="1260"/>
      <c r="F20" s="1261"/>
      <c r="G20" s="1261"/>
      <c r="H20" s="1261"/>
      <c r="I20" s="1261"/>
      <c r="J20" s="1261"/>
      <c r="K20" s="1262"/>
      <c r="L20" s="843" t="s">
        <v>244</v>
      </c>
      <c r="M20" s="1277"/>
      <c r="S20" s="1278" t="s">
        <v>21</v>
      </c>
      <c r="T20" s="1279"/>
      <c r="U20" s="1256"/>
    </row>
    <row r="21" spans="1:21" ht="22.5" customHeight="1" thickBot="1">
      <c r="A21" s="1221" t="s">
        <v>101</v>
      </c>
      <c r="B21" s="1222"/>
      <c r="C21" s="113" t="str">
        <f>C5</f>
        <v>Full (A)</v>
      </c>
      <c r="D21" s="113" t="str">
        <f>D5</f>
        <v>Full (A)</v>
      </c>
      <c r="E21" s="110" t="str">
        <f t="shared" ref="E21:K21" si="0">E5</f>
        <v>Q1 (A)</v>
      </c>
      <c r="F21" s="444" t="str">
        <f t="shared" si="0"/>
        <v>Q2 (A)</v>
      </c>
      <c r="G21" s="111" t="str">
        <f t="shared" si="0"/>
        <v>Q3 (A)</v>
      </c>
      <c r="H21" s="444" t="str">
        <f t="shared" si="0"/>
        <v>Q4 (A)</v>
      </c>
      <c r="I21" s="113" t="str">
        <f t="shared" si="0"/>
        <v>1st H (A)</v>
      </c>
      <c r="J21" s="113" t="str">
        <f t="shared" si="0"/>
        <v>2nd H (A)</v>
      </c>
      <c r="K21" s="114" t="str">
        <f t="shared" si="0"/>
        <v>Full (A)</v>
      </c>
      <c r="L21" s="842" t="s">
        <v>240</v>
      </c>
      <c r="M21" s="673" t="s">
        <v>247</v>
      </c>
      <c r="S21" s="1221" t="s">
        <v>94</v>
      </c>
      <c r="T21" s="1222"/>
      <c r="U21" s="177" t="s">
        <v>111</v>
      </c>
    </row>
    <row r="22" spans="1:21" ht="22.5" customHeight="1" thickTop="1" thickBot="1">
      <c r="A22" s="67" t="s">
        <v>10</v>
      </c>
      <c r="B22" s="73"/>
      <c r="C22" s="220">
        <v>1.0294744318181817</v>
      </c>
      <c r="D22" s="220">
        <v>1.0233260511287419</v>
      </c>
      <c r="E22" s="452">
        <v>1.1730730663814426</v>
      </c>
      <c r="F22" s="569">
        <v>1.1611319059739484</v>
      </c>
      <c r="G22" s="569">
        <v>1.1671830350428634</v>
      </c>
      <c r="H22" s="844">
        <v>1.0638873849485653</v>
      </c>
      <c r="I22" s="220">
        <v>1.1667745960545228</v>
      </c>
      <c r="J22" s="220">
        <v>1.1128161288024505</v>
      </c>
      <c r="K22" s="220">
        <v>1.1384065678886575</v>
      </c>
      <c r="L22" s="836" t="s">
        <v>232</v>
      </c>
      <c r="M22" s="665"/>
      <c r="S22" s="67" t="s">
        <v>10</v>
      </c>
      <c r="T22" s="73"/>
      <c r="U22" s="895">
        <v>1.072544826451719</v>
      </c>
    </row>
    <row r="23" spans="1:21" ht="22.5" customHeight="1">
      <c r="A23" s="43" t="s">
        <v>11</v>
      </c>
      <c r="B23" s="75"/>
      <c r="C23" s="143">
        <v>1.0018720748829957</v>
      </c>
      <c r="D23" s="143">
        <v>0.96086207567735871</v>
      </c>
      <c r="E23" s="448">
        <v>1.2474881341305553</v>
      </c>
      <c r="F23" s="570">
        <v>1.2803104415313378</v>
      </c>
      <c r="G23" s="570">
        <v>1.2256695238485829</v>
      </c>
      <c r="H23" s="144">
        <v>1.1979565772669227</v>
      </c>
      <c r="I23" s="143">
        <v>1.2634364304728103</v>
      </c>
      <c r="J23" s="143">
        <v>1.2117362077184248</v>
      </c>
      <c r="K23" s="143">
        <v>1.2370000000000001</v>
      </c>
      <c r="L23" s="830" t="s">
        <v>233</v>
      </c>
      <c r="M23" s="663"/>
      <c r="S23" s="43" t="s">
        <v>11</v>
      </c>
      <c r="T23" s="75"/>
      <c r="U23" s="559">
        <v>1.085</v>
      </c>
    </row>
    <row r="24" spans="1:21" ht="22.5" customHeight="1">
      <c r="A24" s="70"/>
      <c r="B24" s="74" t="s">
        <v>56</v>
      </c>
      <c r="C24" s="221">
        <v>0.84951956434894138</v>
      </c>
      <c r="D24" s="221">
        <v>0.74980199980199969</v>
      </c>
      <c r="E24" s="453">
        <v>0.94288160469667315</v>
      </c>
      <c r="F24" s="571">
        <v>1.0866695365188694</v>
      </c>
      <c r="G24" s="571">
        <v>1.3401427172240101</v>
      </c>
      <c r="H24" s="845">
        <v>1.3022616518805448</v>
      </c>
      <c r="I24" s="342">
        <v>1.0090458897325851</v>
      </c>
      <c r="J24" s="342">
        <v>1.3201320132013201</v>
      </c>
      <c r="K24" s="342">
        <v>1.164614622875062</v>
      </c>
      <c r="L24" s="828" t="s">
        <v>234</v>
      </c>
      <c r="M24" s="666"/>
      <c r="S24" s="70"/>
      <c r="T24" s="74" t="s">
        <v>56</v>
      </c>
      <c r="U24" s="891">
        <v>1.0770364491808855</v>
      </c>
    </row>
    <row r="25" spans="1:21" ht="22.5" customHeight="1">
      <c r="A25" s="61"/>
      <c r="B25" s="62" t="s">
        <v>12</v>
      </c>
      <c r="C25" s="222">
        <v>1.0227108389286506</v>
      </c>
      <c r="D25" s="222">
        <v>0.94668417407364669</v>
      </c>
      <c r="E25" s="446">
        <v>1.1166596474339689</v>
      </c>
      <c r="F25" s="572">
        <v>1.2717376326305636</v>
      </c>
      <c r="G25" s="572">
        <v>1.1823696917172217</v>
      </c>
      <c r="H25" s="565">
        <v>1.1794213973799126</v>
      </c>
      <c r="I25" s="222">
        <v>1.1889513409346395</v>
      </c>
      <c r="J25" s="222">
        <v>1.1808029239426814</v>
      </c>
      <c r="K25" s="222">
        <v>1.1846697861573869</v>
      </c>
      <c r="L25" s="837" t="s">
        <v>235</v>
      </c>
      <c r="M25" s="664"/>
      <c r="S25" s="61"/>
      <c r="T25" s="62" t="s">
        <v>12</v>
      </c>
      <c r="U25" s="777">
        <v>1.0743004181408813</v>
      </c>
    </row>
    <row r="26" spans="1:21" ht="22.5" customHeight="1">
      <c r="A26" s="61"/>
      <c r="B26" s="62" t="s">
        <v>58</v>
      </c>
      <c r="C26" s="222">
        <v>1.0609026249249631</v>
      </c>
      <c r="D26" s="222">
        <v>1.0225133313900654</v>
      </c>
      <c r="E26" s="446">
        <v>1.3568459340088335</v>
      </c>
      <c r="F26" s="572">
        <v>1.4065676309616892</v>
      </c>
      <c r="G26" s="572">
        <v>1.289615225486139</v>
      </c>
      <c r="H26" s="565">
        <v>1.1667198570243189</v>
      </c>
      <c r="I26" s="222">
        <v>1.3805871372815206</v>
      </c>
      <c r="J26" s="222">
        <v>1.2257946899134871</v>
      </c>
      <c r="K26" s="222">
        <v>1.3022772244021867</v>
      </c>
      <c r="L26" s="837" t="s">
        <v>236</v>
      </c>
      <c r="M26" s="664"/>
      <c r="S26" s="61"/>
      <c r="T26" s="62" t="s">
        <v>58</v>
      </c>
      <c r="U26" s="778">
        <v>1.100952871491115</v>
      </c>
    </row>
    <row r="27" spans="1:21" ht="22.5" customHeight="1">
      <c r="A27" s="63"/>
      <c r="B27" s="62" t="s">
        <v>57</v>
      </c>
      <c r="C27" s="222">
        <v>1.0821503988737684</v>
      </c>
      <c r="D27" s="222">
        <v>1.1204976014310106</v>
      </c>
      <c r="E27" s="446">
        <v>1.6124430592184127</v>
      </c>
      <c r="F27" s="572">
        <v>1.2597099192056851</v>
      </c>
      <c r="G27" s="572">
        <v>1.1337203944336924</v>
      </c>
      <c r="H27" s="565">
        <v>1.2106592573882298</v>
      </c>
      <c r="I27" s="222">
        <v>1.4177813591189901</v>
      </c>
      <c r="J27" s="222">
        <v>1.1739264343541007</v>
      </c>
      <c r="K27" s="222">
        <v>1.2837239677817285</v>
      </c>
      <c r="L27" s="837" t="s">
        <v>237</v>
      </c>
      <c r="M27" s="664"/>
      <c r="R27" s="887"/>
      <c r="S27" s="63"/>
      <c r="T27" s="62" t="s">
        <v>57</v>
      </c>
      <c r="U27" s="777">
        <v>1.0834134117159384</v>
      </c>
    </row>
    <row r="28" spans="1:21" ht="22.5" customHeight="1" thickBot="1">
      <c r="A28" s="64"/>
      <c r="B28" s="65" t="s">
        <v>13</v>
      </c>
      <c r="C28" s="223">
        <v>0.79724137931034489</v>
      </c>
      <c r="D28" s="223">
        <v>1.0034602076124566</v>
      </c>
      <c r="E28" s="454">
        <v>0.77611940298507465</v>
      </c>
      <c r="F28" s="573">
        <v>0.75862068965517238</v>
      </c>
      <c r="G28" s="573">
        <v>0.79464285714285721</v>
      </c>
      <c r="H28" s="846">
        <v>0.62500000000000011</v>
      </c>
      <c r="I28" s="576">
        <v>0.76623376623376616</v>
      </c>
      <c r="J28" s="576">
        <v>0.69485294117647067</v>
      </c>
      <c r="K28" s="576">
        <v>0.73275862068965525</v>
      </c>
      <c r="L28" s="838" t="s">
        <v>238</v>
      </c>
      <c r="M28" s="667"/>
      <c r="R28" s="887"/>
      <c r="S28" s="64"/>
      <c r="T28" s="65" t="s">
        <v>13</v>
      </c>
      <c r="U28" s="896">
        <v>1.1764705882352942</v>
      </c>
    </row>
    <row r="29" spans="1:21" ht="22.5" customHeight="1" thickTop="1" thickBot="1">
      <c r="A29" s="11" t="s">
        <v>27</v>
      </c>
      <c r="B29" s="28"/>
      <c r="C29" s="186">
        <v>1.0124126084860174</v>
      </c>
      <c r="D29" s="186">
        <v>0.98511723156694719</v>
      </c>
      <c r="E29" s="455">
        <v>1.2191583849746142</v>
      </c>
      <c r="F29" s="574">
        <v>1.2301811219991434</v>
      </c>
      <c r="G29" s="599">
        <v>1.2019607125873359</v>
      </c>
      <c r="H29" s="585">
        <v>1.1442281266833025</v>
      </c>
      <c r="I29" s="423">
        <v>1.2246979067103005</v>
      </c>
      <c r="J29" s="423">
        <v>1.1715998566291665</v>
      </c>
      <c r="K29" s="423">
        <v>1.1969458452557566</v>
      </c>
      <c r="L29" s="831" t="s">
        <v>239</v>
      </c>
      <c r="M29" s="674">
        <v>1.0079898218829517</v>
      </c>
      <c r="R29" s="887"/>
      <c r="S29" s="11" t="s">
        <v>27</v>
      </c>
      <c r="T29" s="743"/>
      <c r="U29" s="897">
        <v>1.0804261119806129</v>
      </c>
    </row>
    <row r="30" spans="1:21" s="42" customFormat="1" ht="13.5" customHeight="1" thickBot="1">
      <c r="A30" s="32"/>
      <c r="B30" s="32"/>
      <c r="C30" s="741"/>
      <c r="D30" s="741"/>
      <c r="J30" s="1270"/>
      <c r="K30" s="1270"/>
      <c r="L30" s="740"/>
      <c r="M30" s="740"/>
      <c r="S30" s="32"/>
      <c r="T30" s="32"/>
      <c r="U30" s="885"/>
    </row>
    <row r="31" spans="1:21" ht="23.25" customHeight="1" thickBot="1">
      <c r="A31" s="1265"/>
      <c r="B31" s="1266"/>
      <c r="C31" s="113" t="str">
        <f>C5</f>
        <v>Full (A)</v>
      </c>
      <c r="D31" s="113" t="str">
        <f>D5</f>
        <v>Full (A)</v>
      </c>
      <c r="E31" s="118" t="str">
        <f>E21</f>
        <v>Q1 (A)</v>
      </c>
      <c r="F31" s="445" t="str">
        <f t="shared" ref="F31:K31" si="1">F21</f>
        <v>Q2 (A)</v>
      </c>
      <c r="G31" s="171" t="str">
        <f t="shared" si="1"/>
        <v>Q3 (A)</v>
      </c>
      <c r="H31" s="114" t="str">
        <f t="shared" si="1"/>
        <v>Q4 (A)</v>
      </c>
      <c r="I31" s="113" t="str">
        <f t="shared" si="1"/>
        <v>1st H (A)</v>
      </c>
      <c r="J31" s="113" t="str">
        <f t="shared" si="1"/>
        <v>2nd H (A)</v>
      </c>
      <c r="K31" s="114" t="str">
        <f t="shared" si="1"/>
        <v>Full (A)</v>
      </c>
      <c r="L31" s="840"/>
      <c r="M31" s="673" t="s">
        <v>247</v>
      </c>
      <c r="S31" s="1265"/>
      <c r="T31" s="1266"/>
      <c r="U31" s="177" t="s">
        <v>248</v>
      </c>
    </row>
    <row r="32" spans="1:21" ht="23.25" customHeight="1" thickTop="1" thickBot="1">
      <c r="A32" s="38" t="s">
        <v>25</v>
      </c>
      <c r="B32" s="178"/>
      <c r="C32" s="186">
        <v>0.87754728381273239</v>
      </c>
      <c r="D32" s="186">
        <v>1.0850444170126647</v>
      </c>
      <c r="E32" s="456">
        <v>1.8778717633369748</v>
      </c>
      <c r="F32" s="575">
        <v>1.4726090751095997</v>
      </c>
      <c r="G32" s="707">
        <v>1.2239455056587587</v>
      </c>
      <c r="H32" s="707">
        <v>1.254400812418784</v>
      </c>
      <c r="I32" s="186">
        <v>1.653134755162464</v>
      </c>
      <c r="J32" s="186">
        <v>1.2396330958177031</v>
      </c>
      <c r="K32" s="186">
        <v>1.4225529559640782</v>
      </c>
      <c r="L32" s="841" t="s">
        <v>243</v>
      </c>
      <c r="M32" s="675">
        <v>1.0134246575342465</v>
      </c>
      <c r="S32" s="38" t="s">
        <v>25</v>
      </c>
      <c r="T32" s="178"/>
      <c r="U32" s="1137">
        <v>1.1084076777507434</v>
      </c>
    </row>
    <row r="33" spans="1:22">
      <c r="T33" s="49"/>
      <c r="U33" s="888"/>
      <c r="V33" s="49"/>
    </row>
    <row r="34" spans="1:22" ht="33.75" customHeight="1">
      <c r="A34" s="1267" t="s">
        <v>163</v>
      </c>
      <c r="B34" s="1267"/>
      <c r="C34" s="1267"/>
      <c r="D34" s="1267"/>
      <c r="E34" s="1267"/>
      <c r="F34" s="1267"/>
      <c r="G34" s="1267"/>
      <c r="H34" s="1267"/>
      <c r="I34" s="1267"/>
      <c r="J34" s="1267"/>
      <c r="K34" s="1267"/>
      <c r="L34" s="534"/>
      <c r="M34" s="534"/>
      <c r="N34" s="49"/>
      <c r="O34" s="49"/>
      <c r="P34" s="49"/>
      <c r="Q34" s="49"/>
      <c r="R34" s="49"/>
      <c r="S34" s="49"/>
      <c r="T34" s="49"/>
      <c r="U34" s="884"/>
    </row>
    <row r="35" spans="1:22" ht="20.25" customHeight="1">
      <c r="A35" s="534"/>
      <c r="B35" s="534"/>
      <c r="C35" s="534"/>
      <c r="D35" s="534"/>
      <c r="E35" s="534"/>
      <c r="F35" s="534"/>
      <c r="G35" s="534"/>
      <c r="H35" s="534"/>
      <c r="I35" s="534"/>
      <c r="J35" s="534"/>
      <c r="K35" s="534"/>
      <c r="L35" s="534"/>
      <c r="M35" s="534"/>
      <c r="N35" s="49"/>
      <c r="O35" s="49"/>
      <c r="P35" s="49"/>
      <c r="Q35" s="49"/>
      <c r="R35" s="49"/>
      <c r="S35" s="49"/>
      <c r="T35" s="49"/>
      <c r="U35" s="475"/>
    </row>
    <row r="36" spans="1:22">
      <c r="U36" s="745"/>
    </row>
    <row r="48" spans="1:22" ht="18">
      <c r="U48" s="779"/>
    </row>
    <row r="49" spans="21:22" ht="18">
      <c r="U49" s="925"/>
    </row>
    <row r="50" spans="21:22" ht="18">
      <c r="U50" s="925"/>
    </row>
    <row r="51" spans="21:22">
      <c r="U51" s="648"/>
      <c r="V51" s="648"/>
    </row>
    <row r="52" spans="21:22">
      <c r="U52" s="648"/>
      <c r="V52" s="648"/>
    </row>
  </sheetData>
  <mergeCells count="24">
    <mergeCell ref="U19:U20"/>
    <mergeCell ref="D19:D20"/>
    <mergeCell ref="A15:B15"/>
    <mergeCell ref="A20:B20"/>
    <mergeCell ref="E2:K2"/>
    <mergeCell ref="E3:K3"/>
    <mergeCell ref="N2:T2"/>
    <mergeCell ref="A3:B3"/>
    <mergeCell ref="N3:T3"/>
    <mergeCell ref="S31:T31"/>
    <mergeCell ref="A34:K34"/>
    <mergeCell ref="N4:T4"/>
    <mergeCell ref="A5:B5"/>
    <mergeCell ref="J30:K30"/>
    <mergeCell ref="E4:K4"/>
    <mergeCell ref="A19:B19"/>
    <mergeCell ref="C19:C20"/>
    <mergeCell ref="M19:M20"/>
    <mergeCell ref="A31:B31"/>
    <mergeCell ref="A21:B21"/>
    <mergeCell ref="E19:K20"/>
    <mergeCell ref="S19:T19"/>
    <mergeCell ref="S20:T20"/>
    <mergeCell ref="S21:T21"/>
  </mergeCells>
  <phoneticPr fontId="4"/>
  <pageMargins left="0.27559055118110237" right="7.874015748031496E-2" top="0.51181102362204722" bottom="0.19685039370078741" header="0.51181102362204722" footer="0.35433070866141736"/>
  <pageSetup paperSize="9" scale="58" orientation="landscape" r:id="rId1"/>
  <headerFooter alignWithMargins="0">
    <oddFooter>&amp;C3&amp;RIAB　   Summary of Operations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zoomScale="80" zoomScaleNormal="80" zoomScaleSheetLayoutView="70" workbookViewId="0"/>
  </sheetViews>
  <sheetFormatPr defaultRowHeight="14.25"/>
  <cols>
    <col min="1" max="1" width="18" style="37" customWidth="1"/>
    <col min="2" max="2" width="13.625" style="37" bestFit="1" customWidth="1"/>
    <col min="3" max="11" width="11.125" style="37" customWidth="1"/>
    <col min="12" max="12" width="28.75" style="37" bestFit="1" customWidth="1"/>
    <col min="13" max="13" width="18.875" style="648" customWidth="1"/>
    <col min="14" max="20" width="11.125" style="37" customWidth="1"/>
    <col min="21" max="21" width="20.125" style="37" bestFit="1" customWidth="1"/>
    <col min="22" max="16384" width="9" style="37"/>
  </cols>
  <sheetData>
    <row r="1" spans="1:22" ht="21.75" customHeight="1" thickBot="1">
      <c r="A1" s="1"/>
      <c r="B1" s="1"/>
      <c r="C1" s="1"/>
      <c r="D1" s="1"/>
      <c r="E1" s="1"/>
      <c r="F1" s="1"/>
      <c r="G1" s="1"/>
      <c r="H1" s="1"/>
      <c r="I1" s="1"/>
      <c r="J1" s="1"/>
      <c r="K1" s="1"/>
      <c r="L1" s="1"/>
      <c r="M1" s="646"/>
      <c r="N1" s="1"/>
      <c r="O1" s="1"/>
      <c r="P1" s="1"/>
      <c r="Q1" s="1"/>
      <c r="R1" s="1"/>
      <c r="T1" s="822"/>
      <c r="U1" s="734" t="s">
        <v>109</v>
      </c>
    </row>
    <row r="2" spans="1:22" ht="15.75">
      <c r="A2" s="23"/>
      <c r="B2" s="24"/>
      <c r="C2" s="117" t="str">
        <f>'Total PL'!C2</f>
        <v>FY14</v>
      </c>
      <c r="D2" s="116" t="str">
        <f>'Total PL'!D2</f>
        <v>FY15</v>
      </c>
      <c r="E2" s="1243" t="str">
        <f>'Total PL'!E2</f>
        <v>FY16</v>
      </c>
      <c r="F2" s="1244"/>
      <c r="G2" s="1244"/>
      <c r="H2" s="1244"/>
      <c r="I2" s="1244"/>
      <c r="J2" s="1244"/>
      <c r="K2" s="1245"/>
      <c r="L2" s="429" t="str">
        <f>'Total PL'!L2</f>
        <v>FY17</v>
      </c>
      <c r="M2" s="429" t="str">
        <f>'Total PL'!M2</f>
        <v>FY17</v>
      </c>
      <c r="N2" s="1280" t="str">
        <f>'Total PL'!N2</f>
        <v>FY17</v>
      </c>
      <c r="O2" s="1239"/>
      <c r="P2" s="1239"/>
      <c r="Q2" s="1239"/>
      <c r="R2" s="1239"/>
      <c r="S2" s="1239"/>
      <c r="T2" s="1240"/>
      <c r="U2" s="763" t="s">
        <v>206</v>
      </c>
    </row>
    <row r="3" spans="1:22" ht="16.5">
      <c r="A3" s="1235" t="s">
        <v>131</v>
      </c>
      <c r="B3" s="1281"/>
      <c r="C3" s="108" t="str">
        <f>'Total PL'!C3</f>
        <v>Actual</v>
      </c>
      <c r="D3" s="184" t="str">
        <f>'Total PL'!D3</f>
        <v>Actual</v>
      </c>
      <c r="E3" s="1260" t="str">
        <f>'Total PL'!E3:K3</f>
        <v xml:space="preserve">Actual </v>
      </c>
      <c r="F3" s="1247"/>
      <c r="G3" s="1247"/>
      <c r="H3" s="1247"/>
      <c r="I3" s="1247"/>
      <c r="J3" s="1247"/>
      <c r="K3" s="1248"/>
      <c r="L3" s="431" t="str">
        <f>'Total PL'!L3</f>
        <v>Plan</v>
      </c>
      <c r="M3" s="431" t="str">
        <f>'Total PL'!M3</f>
        <v>Previous Estimates</v>
      </c>
      <c r="N3" s="1282" t="str">
        <f>'Total PL'!N3</f>
        <v>Actual</v>
      </c>
      <c r="O3" s="1241"/>
      <c r="P3" s="1241"/>
      <c r="Q3" s="1241"/>
      <c r="R3" s="1241"/>
      <c r="S3" s="1241"/>
      <c r="T3" s="1242"/>
      <c r="U3" s="764" t="s">
        <v>204</v>
      </c>
    </row>
    <row r="4" spans="1:22" ht="19.5" customHeight="1" thickBot="1">
      <c r="A4" s="25"/>
      <c r="B4" s="26"/>
      <c r="C4" s="451"/>
      <c r="D4" s="181"/>
      <c r="E4" s="1271"/>
      <c r="F4" s="1272"/>
      <c r="G4" s="1247"/>
      <c r="H4" s="1272"/>
      <c r="I4" s="1272"/>
      <c r="J4" s="1247"/>
      <c r="K4" s="1273"/>
      <c r="L4" s="433" t="str">
        <f>'Total PL'!L4</f>
        <v>(Announced Apr 27)</v>
      </c>
      <c r="M4" s="660" t="str">
        <f>'Total PL'!M4</f>
        <v>(Announced Jan 30)</v>
      </c>
      <c r="N4" s="1268" t="str">
        <f>'Total PL'!N4:T4</f>
        <v>(Announced Apr 26)</v>
      </c>
      <c r="O4" s="1269"/>
      <c r="P4" s="1269"/>
      <c r="Q4" s="1269"/>
      <c r="R4" s="1241"/>
      <c r="S4" s="1241"/>
      <c r="T4" s="1242"/>
      <c r="U4" s="739" t="s">
        <v>209</v>
      </c>
    </row>
    <row r="5" spans="1:22" ht="22.5" customHeight="1" thickBot="1">
      <c r="A5" s="1221" t="s">
        <v>21</v>
      </c>
      <c r="B5" s="1222"/>
      <c r="C5" s="180" t="str">
        <f>'Total PL'!C5</f>
        <v>Full (A)</v>
      </c>
      <c r="D5" s="180" t="str">
        <f>'Total PL'!D5</f>
        <v>Full (A)</v>
      </c>
      <c r="E5" s="110" t="str">
        <f>'Total PL'!E5</f>
        <v>Q1 (A)</v>
      </c>
      <c r="F5" s="111" t="str">
        <f>'Total PL'!F5</f>
        <v>Q2 (A)</v>
      </c>
      <c r="G5" s="111" t="str">
        <f>'Total PL'!G5</f>
        <v>Q3 (A)</v>
      </c>
      <c r="H5" s="179" t="str">
        <f>'Total PL'!H5</f>
        <v>Q4 (A)</v>
      </c>
      <c r="I5" s="113" t="str">
        <f>'Total PL'!I5</f>
        <v>1st H (A)</v>
      </c>
      <c r="J5" s="113" t="str">
        <f>'Total PL'!J5</f>
        <v>2nd H (A)</v>
      </c>
      <c r="K5" s="114" t="str">
        <f>'Total PL'!K5</f>
        <v>Full (A)</v>
      </c>
      <c r="L5" s="439" t="str">
        <f>'Total PL'!L5</f>
        <v xml:space="preserve">Full (P) </v>
      </c>
      <c r="M5" s="439" t="str">
        <f>'Total PL'!M5</f>
        <v xml:space="preserve">Full (E) </v>
      </c>
      <c r="N5" s="892" t="str">
        <f>'Total PL'!N5</f>
        <v>Q1 (A)</v>
      </c>
      <c r="O5" s="893" t="str">
        <f>'Total PL'!O5</f>
        <v>Q2 (A)</v>
      </c>
      <c r="P5" s="782" t="str">
        <f>'Total PL'!P5</f>
        <v>Q3 (A)</v>
      </c>
      <c r="Q5" s="893" t="str">
        <f>'Total PL'!Q5</f>
        <v>Q4 (A)</v>
      </c>
      <c r="R5" s="653" t="str">
        <f>'Total PL'!R5</f>
        <v>1st H (A)</v>
      </c>
      <c r="S5" s="653" t="str">
        <f>'Total PL'!S5</f>
        <v>2nd H (A)</v>
      </c>
      <c r="T5" s="673" t="str">
        <f>'Total PL'!T5</f>
        <v>Full (A)</v>
      </c>
      <c r="U5" s="177" t="s">
        <v>205</v>
      </c>
    </row>
    <row r="6" spans="1:22" ht="23.25" customHeight="1" thickTop="1" thickBot="1">
      <c r="A6" s="67" t="s">
        <v>10</v>
      </c>
      <c r="B6" s="73"/>
      <c r="C6" s="188">
        <v>238.99</v>
      </c>
      <c r="D6" s="188">
        <v>232.38</v>
      </c>
      <c r="E6" s="188">
        <v>48.75</v>
      </c>
      <c r="F6" s="189">
        <v>70.2</v>
      </c>
      <c r="G6" s="190">
        <v>47.100000000000009</v>
      </c>
      <c r="H6" s="191">
        <v>58.449999999999989</v>
      </c>
      <c r="I6" s="192">
        <v>118.95</v>
      </c>
      <c r="J6" s="192">
        <v>105.55</v>
      </c>
      <c r="K6" s="191">
        <v>224.5</v>
      </c>
      <c r="L6" s="225">
        <v>215</v>
      </c>
      <c r="M6" s="692"/>
      <c r="N6" s="225">
        <v>64.22</v>
      </c>
      <c r="O6" s="852">
        <v>61.849999999999994</v>
      </c>
      <c r="P6" s="853">
        <v>56.28</v>
      </c>
      <c r="Q6" s="854">
        <v>45.28</v>
      </c>
      <c r="R6" s="855">
        <v>126.07</v>
      </c>
      <c r="S6" s="855">
        <v>101.56</v>
      </c>
      <c r="T6" s="856">
        <v>227.63</v>
      </c>
      <c r="U6" s="596">
        <v>210</v>
      </c>
    </row>
    <row r="7" spans="1:22" ht="23.25" customHeight="1">
      <c r="A7" s="43" t="s">
        <v>11</v>
      </c>
      <c r="B7" s="75"/>
      <c r="C7" s="193">
        <v>800.47</v>
      </c>
      <c r="D7" s="193">
        <v>805</v>
      </c>
      <c r="E7" s="193">
        <v>181.45</v>
      </c>
      <c r="F7" s="194">
        <v>172.11</v>
      </c>
      <c r="G7" s="195">
        <v>169.20999999999998</v>
      </c>
      <c r="H7" s="196">
        <v>191.23000000000002</v>
      </c>
      <c r="I7" s="197">
        <v>353.56</v>
      </c>
      <c r="J7" s="197">
        <v>360.44</v>
      </c>
      <c r="K7" s="196">
        <v>714.88</v>
      </c>
      <c r="L7" s="226">
        <v>725</v>
      </c>
      <c r="M7" s="536"/>
      <c r="N7" s="226">
        <v>195.68</v>
      </c>
      <c r="O7" s="857">
        <v>198.01999999999998</v>
      </c>
      <c r="P7" s="858">
        <v>201.12000000000003</v>
      </c>
      <c r="Q7" s="859">
        <v>205.96999999999994</v>
      </c>
      <c r="R7" s="860">
        <v>393.7</v>
      </c>
      <c r="S7" s="860">
        <v>407.09</v>
      </c>
      <c r="T7" s="861">
        <v>800.79</v>
      </c>
      <c r="U7" s="592">
        <v>810</v>
      </c>
    </row>
    <row r="8" spans="1:22" ht="23.25" customHeight="1">
      <c r="A8" s="70"/>
      <c r="B8" s="74" t="s">
        <v>56</v>
      </c>
      <c r="C8" s="198">
        <v>180.78</v>
      </c>
      <c r="D8" s="198">
        <v>198.67</v>
      </c>
      <c r="E8" s="198">
        <v>42.68</v>
      </c>
      <c r="F8" s="199">
        <v>38.74</v>
      </c>
      <c r="G8" s="200">
        <v>38.33</v>
      </c>
      <c r="H8" s="201">
        <v>43.22</v>
      </c>
      <c r="I8" s="202">
        <v>81.42</v>
      </c>
      <c r="J8" s="202">
        <v>81.55</v>
      </c>
      <c r="K8" s="201">
        <v>162.97</v>
      </c>
      <c r="L8" s="227">
        <v>155</v>
      </c>
      <c r="M8" s="693"/>
      <c r="N8" s="227">
        <v>41.87</v>
      </c>
      <c r="O8" s="862">
        <v>41.21</v>
      </c>
      <c r="P8" s="863">
        <v>44.55</v>
      </c>
      <c r="Q8" s="864">
        <v>47.69</v>
      </c>
      <c r="R8" s="865">
        <v>83.08</v>
      </c>
      <c r="S8" s="865">
        <v>92.24</v>
      </c>
      <c r="T8" s="866">
        <v>175.32</v>
      </c>
      <c r="U8" s="890">
        <v>175</v>
      </c>
    </row>
    <row r="9" spans="1:22" ht="23.25" customHeight="1">
      <c r="A9" s="61"/>
      <c r="B9" s="62" t="s">
        <v>12</v>
      </c>
      <c r="C9" s="203">
        <v>159.01</v>
      </c>
      <c r="D9" s="203">
        <v>160.52000000000001</v>
      </c>
      <c r="E9" s="203">
        <v>40.700000000000003</v>
      </c>
      <c r="F9" s="204">
        <v>34.44</v>
      </c>
      <c r="G9" s="205">
        <v>31.17</v>
      </c>
      <c r="H9" s="206">
        <v>42.039999999999992</v>
      </c>
      <c r="I9" s="207">
        <v>75.14</v>
      </c>
      <c r="J9" s="207">
        <v>73.209999999999994</v>
      </c>
      <c r="K9" s="206">
        <v>148.35</v>
      </c>
      <c r="L9" s="228">
        <v>145</v>
      </c>
      <c r="M9" s="694"/>
      <c r="N9" s="228">
        <v>39.36</v>
      </c>
      <c r="O9" s="867">
        <v>40.739999999999995</v>
      </c>
      <c r="P9" s="794">
        <v>40.550000000000011</v>
      </c>
      <c r="Q9" s="868">
        <v>48.799999999999983</v>
      </c>
      <c r="R9" s="680">
        <v>80.099999999999994</v>
      </c>
      <c r="S9" s="680">
        <v>89.35</v>
      </c>
      <c r="T9" s="229">
        <v>169.45</v>
      </c>
      <c r="U9" s="889">
        <v>175</v>
      </c>
    </row>
    <row r="10" spans="1:22" ht="23.25" customHeight="1">
      <c r="A10" s="61"/>
      <c r="B10" s="62" t="s">
        <v>58</v>
      </c>
      <c r="C10" s="203">
        <v>350.02</v>
      </c>
      <c r="D10" s="203">
        <v>336.13</v>
      </c>
      <c r="E10" s="203">
        <v>71.260000000000005</v>
      </c>
      <c r="F10" s="204">
        <v>73.209999999999994</v>
      </c>
      <c r="G10" s="205">
        <v>72.099999999999994</v>
      </c>
      <c r="H10" s="206">
        <v>73.56</v>
      </c>
      <c r="I10" s="207">
        <v>144.47</v>
      </c>
      <c r="J10" s="207">
        <v>145.66</v>
      </c>
      <c r="K10" s="206">
        <v>290.13</v>
      </c>
      <c r="L10" s="228">
        <v>300</v>
      </c>
      <c r="M10" s="694"/>
      <c r="N10" s="228">
        <v>79.02</v>
      </c>
      <c r="O10" s="867">
        <v>78.820000000000007</v>
      </c>
      <c r="P10" s="794">
        <v>80.25</v>
      </c>
      <c r="Q10" s="868">
        <v>72.260000000000019</v>
      </c>
      <c r="R10" s="680">
        <v>157.84</v>
      </c>
      <c r="S10" s="680">
        <v>152.51000000000002</v>
      </c>
      <c r="T10" s="229">
        <v>310.35000000000002</v>
      </c>
      <c r="U10" s="765">
        <v>320</v>
      </c>
    </row>
    <row r="11" spans="1:22" ht="23.25" customHeight="1">
      <c r="A11" s="63"/>
      <c r="B11" s="62" t="s">
        <v>57</v>
      </c>
      <c r="C11" s="203">
        <v>101.19</v>
      </c>
      <c r="D11" s="203">
        <v>104.11</v>
      </c>
      <c r="E11" s="203">
        <v>26.79</v>
      </c>
      <c r="F11" s="204">
        <v>25.57</v>
      </c>
      <c r="G11" s="205">
        <v>27.61</v>
      </c>
      <c r="H11" s="206">
        <v>32.92</v>
      </c>
      <c r="I11" s="207">
        <v>52.36</v>
      </c>
      <c r="J11" s="207">
        <v>60.53</v>
      </c>
      <c r="K11" s="206">
        <v>112.89</v>
      </c>
      <c r="L11" s="228">
        <v>125</v>
      </c>
      <c r="M11" s="694"/>
      <c r="N11" s="228">
        <v>35.42</v>
      </c>
      <c r="O11" s="867">
        <v>36.42</v>
      </c>
      <c r="P11" s="794">
        <v>35.56</v>
      </c>
      <c r="Q11" s="868">
        <v>37.120000000000005</v>
      </c>
      <c r="R11" s="680">
        <v>71.84</v>
      </c>
      <c r="S11" s="680">
        <v>72.680000000000007</v>
      </c>
      <c r="T11" s="229">
        <v>144.52000000000001</v>
      </c>
      <c r="U11" s="889">
        <v>140</v>
      </c>
    </row>
    <row r="12" spans="1:22" ht="23.25" customHeight="1" thickBot="1">
      <c r="A12" s="64"/>
      <c r="B12" s="65" t="s">
        <v>13</v>
      </c>
      <c r="C12" s="208">
        <v>9.4700000000000006</v>
      </c>
      <c r="D12" s="208">
        <v>5</v>
      </c>
      <c r="E12" s="208">
        <v>0.02</v>
      </c>
      <c r="F12" s="209">
        <v>0.15000000000000002</v>
      </c>
      <c r="G12" s="210">
        <v>0</v>
      </c>
      <c r="H12" s="211">
        <v>0.37</v>
      </c>
      <c r="I12" s="212">
        <v>0.17</v>
      </c>
      <c r="J12" s="212">
        <v>0.37</v>
      </c>
      <c r="K12" s="211">
        <v>0.54</v>
      </c>
      <c r="L12" s="230">
        <v>0</v>
      </c>
      <c r="M12" s="695"/>
      <c r="N12" s="230">
        <v>0.01</v>
      </c>
      <c r="O12" s="869">
        <v>0.83</v>
      </c>
      <c r="P12" s="870">
        <v>0.21000000000000008</v>
      </c>
      <c r="Q12" s="871">
        <v>9.9999999999999867E-2</v>
      </c>
      <c r="R12" s="872">
        <v>0.84</v>
      </c>
      <c r="S12" s="872">
        <v>0.30999999999999994</v>
      </c>
      <c r="T12" s="873">
        <v>1.1499999999999999</v>
      </c>
      <c r="U12" s="900">
        <v>0</v>
      </c>
    </row>
    <row r="13" spans="1:22" ht="23.25" customHeight="1" thickTop="1">
      <c r="A13" s="9" t="s">
        <v>291</v>
      </c>
      <c r="B13" s="742"/>
      <c r="C13" s="1095">
        <v>1039.46</v>
      </c>
      <c r="D13" s="1095">
        <v>1036.81</v>
      </c>
      <c r="E13" s="1095">
        <v>230.2</v>
      </c>
      <c r="F13" s="1096">
        <v>242.31</v>
      </c>
      <c r="G13" s="1097">
        <v>216.31000000000006</v>
      </c>
      <c r="H13" s="1098">
        <v>250.55999999999995</v>
      </c>
      <c r="I13" s="124">
        <v>472.51</v>
      </c>
      <c r="J13" s="124">
        <v>466.87</v>
      </c>
      <c r="K13" s="1098">
        <v>939.38</v>
      </c>
      <c r="L13" s="281">
        <v>940</v>
      </c>
      <c r="M13" s="281">
        <v>995</v>
      </c>
      <c r="N13" s="281">
        <v>259.89999999999998</v>
      </c>
      <c r="O13" s="1099">
        <v>259.87</v>
      </c>
      <c r="P13" s="934">
        <v>257.39999999999998</v>
      </c>
      <c r="Q13" s="1100">
        <v>251.25000000000011</v>
      </c>
      <c r="R13" s="471">
        <v>519.77</v>
      </c>
      <c r="S13" s="471">
        <v>508.65000000000009</v>
      </c>
      <c r="T13" s="1101">
        <v>1028.42</v>
      </c>
      <c r="U13" s="1157" t="s">
        <v>144</v>
      </c>
    </row>
    <row r="14" spans="1:22" s="648" customFormat="1" ht="23.25" customHeight="1" thickBot="1">
      <c r="A14" s="48" t="s">
        <v>294</v>
      </c>
      <c r="B14" s="52"/>
      <c r="C14" s="137">
        <v>1053.2914475800001</v>
      </c>
      <c r="D14" s="137">
        <v>1047.0843622000002</v>
      </c>
      <c r="E14" s="1150" t="s">
        <v>144</v>
      </c>
      <c r="F14" s="1151" t="s">
        <v>144</v>
      </c>
      <c r="G14" s="1151" t="s">
        <v>144</v>
      </c>
      <c r="H14" s="1152" t="s">
        <v>144</v>
      </c>
      <c r="I14" s="1153" t="s">
        <v>144</v>
      </c>
      <c r="J14" s="1153" t="s">
        <v>144</v>
      </c>
      <c r="K14" s="191">
        <v>952.03106605000005</v>
      </c>
      <c r="L14" s="1153" t="s">
        <v>144</v>
      </c>
      <c r="M14" s="1153" t="s">
        <v>144</v>
      </c>
      <c r="N14" s="1154" t="s">
        <v>144</v>
      </c>
      <c r="O14" s="1155" t="s">
        <v>144</v>
      </c>
      <c r="P14" s="1151" t="s">
        <v>144</v>
      </c>
      <c r="Q14" s="1156" t="s">
        <v>144</v>
      </c>
      <c r="R14" s="1153" t="s">
        <v>144</v>
      </c>
      <c r="S14" s="1153" t="s">
        <v>144</v>
      </c>
      <c r="T14" s="877">
        <v>1043.6207549703558</v>
      </c>
      <c r="U14" s="1094">
        <v>1020</v>
      </c>
      <c r="V14" s="886"/>
    </row>
    <row r="15" spans="1:22" ht="15.75" customHeight="1" thickBot="1">
      <c r="A15" s="29"/>
      <c r="B15" s="30"/>
      <c r="C15" s="31"/>
      <c r="D15" s="31"/>
      <c r="E15" s="31"/>
      <c r="F15" s="31"/>
      <c r="G15" s="31"/>
      <c r="H15" s="31"/>
      <c r="I15" s="31"/>
      <c r="J15" s="31"/>
      <c r="K15" s="31"/>
      <c r="L15" s="31"/>
      <c r="M15" s="638"/>
      <c r="N15" s="32"/>
      <c r="O15" s="32"/>
      <c r="P15" s="32"/>
      <c r="Q15" s="32"/>
      <c r="R15" s="32"/>
      <c r="S15" s="32"/>
      <c r="T15" s="32"/>
      <c r="U15" s="894"/>
    </row>
    <row r="16" spans="1:22" ht="23.25" customHeight="1" thickBot="1">
      <c r="A16" s="1265"/>
      <c r="B16" s="1266"/>
      <c r="C16" s="118" t="str">
        <f>'Total PL'!C5</f>
        <v>Full (A)</v>
      </c>
      <c r="D16" s="118" t="str">
        <f>'Total PL'!D5</f>
        <v>Full (A)</v>
      </c>
      <c r="E16" s="118" t="str">
        <f>'Total PL'!E5</f>
        <v>Q1 (A)</v>
      </c>
      <c r="F16" s="171" t="str">
        <f>'Total PL'!F5</f>
        <v>Q2 (A)</v>
      </c>
      <c r="G16" s="171" t="str">
        <f>'Total PL'!G5</f>
        <v>Q3 (A)</v>
      </c>
      <c r="H16" s="114" t="str">
        <f>'Total PL'!H5</f>
        <v>Q4 (A)</v>
      </c>
      <c r="I16" s="113" t="str">
        <f>'Total PL'!I5</f>
        <v>1st H (A)</v>
      </c>
      <c r="J16" s="113" t="str">
        <f>'Total PL'!J5</f>
        <v>2nd H (A)</v>
      </c>
      <c r="K16" s="114" t="str">
        <f>'Total PL'!K5</f>
        <v>Full (A)</v>
      </c>
      <c r="L16" s="435" t="str">
        <f>L5</f>
        <v xml:space="preserve">Full (P) </v>
      </c>
      <c r="M16" s="662" t="s">
        <v>170</v>
      </c>
      <c r="N16" s="813" t="str">
        <f>'Total PL'!N5</f>
        <v>Q1 (A)</v>
      </c>
      <c r="O16" s="681" t="str">
        <f>'Total PL'!O5</f>
        <v>Q2 (A)</v>
      </c>
      <c r="P16" s="814" t="str">
        <f>'Total PL'!P5</f>
        <v>Q3 (A)</v>
      </c>
      <c r="Q16" s="673" t="str">
        <f>'Total PL'!Q5</f>
        <v>Q4 (A)</v>
      </c>
      <c r="R16" s="653" t="str">
        <f>'Total PL'!R5</f>
        <v>1st H (A)</v>
      </c>
      <c r="S16" s="653" t="str">
        <f>'Total PL'!S5</f>
        <v>2nd H (A)</v>
      </c>
      <c r="T16" s="653" t="str">
        <f>'Total PL'!T5</f>
        <v>Full (A)</v>
      </c>
      <c r="U16" s="898" t="s">
        <v>248</v>
      </c>
    </row>
    <row r="17" spans="1:21" ht="23.25" customHeight="1" thickTop="1">
      <c r="A17" s="33" t="s">
        <v>301</v>
      </c>
      <c r="B17" s="34"/>
      <c r="C17" s="165">
        <v>101.68</v>
      </c>
      <c r="D17" s="165">
        <v>84.94</v>
      </c>
      <c r="E17" s="165">
        <v>18.021901889999999</v>
      </c>
      <c r="F17" s="215">
        <v>31.549291300000004</v>
      </c>
      <c r="G17" s="216">
        <v>21.903911129999997</v>
      </c>
      <c r="H17" s="217">
        <v>22.801832020000006</v>
      </c>
      <c r="I17" s="164">
        <v>49.571193190000002</v>
      </c>
      <c r="J17" s="164">
        <v>44.705743150000004</v>
      </c>
      <c r="K17" s="164">
        <v>94.276936340000006</v>
      </c>
      <c r="L17" s="232">
        <v>90</v>
      </c>
      <c r="M17" s="655">
        <v>120</v>
      </c>
      <c r="N17" s="655">
        <v>36.291023619999997</v>
      </c>
      <c r="O17" s="879">
        <v>35.628976380000005</v>
      </c>
      <c r="P17" s="879">
        <v>36.360460259999996</v>
      </c>
      <c r="Q17" s="880">
        <v>13.029539740000004</v>
      </c>
      <c r="R17" s="881">
        <v>71.92</v>
      </c>
      <c r="S17" s="881">
        <v>49.39</v>
      </c>
      <c r="T17" s="882">
        <v>121.31</v>
      </c>
      <c r="U17" s="1157" t="s">
        <v>144</v>
      </c>
    </row>
    <row r="18" spans="1:21" ht="23.25" customHeight="1" thickBot="1">
      <c r="A18" s="35" t="s">
        <v>290</v>
      </c>
      <c r="B18" s="36"/>
      <c r="C18" s="218">
        <v>9.782002193446597E-2</v>
      </c>
      <c r="D18" s="218">
        <v>8.1924364155438315E-2</v>
      </c>
      <c r="E18" s="218">
        <v>7.8288018635968723E-2</v>
      </c>
      <c r="F18" s="159">
        <v>0.13020218439189468</v>
      </c>
      <c r="G18" s="163">
        <v>0.10126166672830655</v>
      </c>
      <c r="H18" s="219">
        <v>9.1003480284163524E-2</v>
      </c>
      <c r="I18" s="162">
        <v>0.10491035785486022</v>
      </c>
      <c r="J18" s="162">
        <v>9.5756298648446037E-2</v>
      </c>
      <c r="K18" s="162">
        <v>0.10036080855457856</v>
      </c>
      <c r="L18" s="233">
        <v>9.5744680851063829E-2</v>
      </c>
      <c r="M18" s="656">
        <v>0.12060301507537688</v>
      </c>
      <c r="N18" s="656">
        <v>0.13963456567910701</v>
      </c>
      <c r="O18" s="807">
        <v>0.1371030760764998</v>
      </c>
      <c r="P18" s="807">
        <v>0.14126052937062936</v>
      </c>
      <c r="Q18" s="883">
        <v>5.185886463681591E-2</v>
      </c>
      <c r="R18" s="806">
        <v>0.13836889393385537</v>
      </c>
      <c r="S18" s="806">
        <v>9.7100167109014035E-2</v>
      </c>
      <c r="T18" s="671">
        <v>0.11795764376422084</v>
      </c>
      <c r="U18" s="1179" t="s">
        <v>144</v>
      </c>
    </row>
    <row r="19" spans="1:21" s="1143" customFormat="1" ht="23.25" customHeight="1">
      <c r="A19" s="1138" t="s">
        <v>303</v>
      </c>
      <c r="B19" s="1139"/>
      <c r="C19" s="1158">
        <v>100.65003548</v>
      </c>
      <c r="D19" s="1158">
        <v>86.019454899999999</v>
      </c>
      <c r="E19" s="1144" t="s">
        <v>144</v>
      </c>
      <c r="F19" s="1145" t="s">
        <v>144</v>
      </c>
      <c r="G19" s="1145" t="s">
        <v>144</v>
      </c>
      <c r="H19" s="1146" t="s">
        <v>144</v>
      </c>
      <c r="I19" s="1146" t="s">
        <v>144</v>
      </c>
      <c r="J19" s="1146" t="s">
        <v>144</v>
      </c>
      <c r="K19" s="1158">
        <v>97.510186340000004</v>
      </c>
      <c r="L19" s="1147" t="s">
        <v>144</v>
      </c>
      <c r="M19" s="1147" t="s">
        <v>144</v>
      </c>
      <c r="N19" s="1144" t="s">
        <v>144</v>
      </c>
      <c r="O19" s="1145" t="s">
        <v>144</v>
      </c>
      <c r="P19" s="1145" t="s">
        <v>144</v>
      </c>
      <c r="Q19" s="1146" t="s">
        <v>144</v>
      </c>
      <c r="R19" s="1146" t="s">
        <v>144</v>
      </c>
      <c r="S19" s="1146" t="s">
        <v>144</v>
      </c>
      <c r="T19" s="882">
        <v>124.73511126007119</v>
      </c>
      <c r="U19" s="1159">
        <v>125</v>
      </c>
    </row>
    <row r="20" spans="1:21" s="648" customFormat="1" ht="23.25" customHeight="1" thickBot="1">
      <c r="A20" s="35" t="s">
        <v>289</v>
      </c>
      <c r="B20" s="1090"/>
      <c r="C20" s="423">
        <v>9.555763099686175E-2</v>
      </c>
      <c r="D20" s="423">
        <v>8.2151408239224288E-2</v>
      </c>
      <c r="E20" s="1112" t="s">
        <v>144</v>
      </c>
      <c r="F20" s="1113" t="s">
        <v>144</v>
      </c>
      <c r="G20" s="1113" t="s">
        <v>144</v>
      </c>
      <c r="H20" s="1114" t="s">
        <v>144</v>
      </c>
      <c r="I20" s="1114" t="s">
        <v>144</v>
      </c>
      <c r="J20" s="1114" t="s">
        <v>144</v>
      </c>
      <c r="K20" s="1091">
        <v>0.10242332400409172</v>
      </c>
      <c r="L20" s="1148" t="s">
        <v>144</v>
      </c>
      <c r="M20" s="1148" t="s">
        <v>144</v>
      </c>
      <c r="N20" s="1112" t="s">
        <v>144</v>
      </c>
      <c r="O20" s="1113" t="s">
        <v>144</v>
      </c>
      <c r="P20" s="1113" t="s">
        <v>144</v>
      </c>
      <c r="Q20" s="1149" t="s">
        <v>144</v>
      </c>
      <c r="R20" s="1148" t="s">
        <v>144</v>
      </c>
      <c r="S20" s="1114" t="s">
        <v>144</v>
      </c>
      <c r="T20" s="671">
        <v>0.11952149347931884</v>
      </c>
      <c r="U20" s="1160">
        <v>0.12254901960784313</v>
      </c>
    </row>
    <row r="21" spans="1:21" ht="20.25" customHeight="1" thickBot="1">
      <c r="A21" s="1284"/>
      <c r="B21" s="1284"/>
      <c r="C21" s="1284"/>
      <c r="D21" s="1284"/>
      <c r="E21" s="1284"/>
      <c r="F21" s="1284"/>
      <c r="G21" s="1284"/>
      <c r="H21" s="1284"/>
      <c r="I21" s="1284"/>
      <c r="J21" s="1284"/>
      <c r="K21" s="1284"/>
      <c r="L21" s="1284"/>
      <c r="M21" s="668"/>
      <c r="R21" s="965"/>
      <c r="S21" s="965"/>
      <c r="T21" s="965"/>
      <c r="U21" s="767"/>
    </row>
    <row r="22" spans="1:21" ht="23.25" customHeight="1">
      <c r="A22" s="1274" t="s">
        <v>131</v>
      </c>
      <c r="B22" s="1275"/>
      <c r="C22" s="1263" t="str">
        <f>'Total PL'!$C$36</f>
        <v>FY15 (A) /
FY14 (A)</v>
      </c>
      <c r="D22" s="1263" t="str">
        <f>'Total PL'!$D$36</f>
        <v>FY16 (A) /
FY15 (A)</v>
      </c>
      <c r="E22" s="1257" t="str">
        <f>'Total PL'!$E$36</f>
        <v>FY17 (A) / 
FY16 (A)</v>
      </c>
      <c r="F22" s="1258"/>
      <c r="G22" s="1258"/>
      <c r="H22" s="1258"/>
      <c r="I22" s="1258"/>
      <c r="J22" s="1258"/>
      <c r="K22" s="1259"/>
      <c r="L22" s="839" t="s">
        <v>249</v>
      </c>
      <c r="M22" s="1276" t="s">
        <v>250</v>
      </c>
      <c r="R22" s="1288" t="s">
        <v>299</v>
      </c>
      <c r="S22" s="1289"/>
      <c r="T22" s="1290"/>
      <c r="U22" s="1255" t="s">
        <v>230</v>
      </c>
    </row>
    <row r="23" spans="1:21" ht="15" customHeight="1" thickBot="1">
      <c r="A23" s="1278" t="s">
        <v>21</v>
      </c>
      <c r="B23" s="1279"/>
      <c r="C23" s="1264"/>
      <c r="D23" s="1264"/>
      <c r="E23" s="1260"/>
      <c r="F23" s="1261"/>
      <c r="G23" s="1261"/>
      <c r="H23" s="1261"/>
      <c r="I23" s="1261"/>
      <c r="J23" s="1261"/>
      <c r="K23" s="1262"/>
      <c r="L23" s="843" t="s">
        <v>244</v>
      </c>
      <c r="M23" s="1277"/>
      <c r="R23" s="1291" t="s">
        <v>21</v>
      </c>
      <c r="S23" s="1292"/>
      <c r="T23" s="1293"/>
      <c r="U23" s="1287"/>
    </row>
    <row r="24" spans="1:21" ht="23.25" customHeight="1" thickBot="1">
      <c r="A24" s="1221" t="s">
        <v>94</v>
      </c>
      <c r="B24" s="1222"/>
      <c r="C24" s="113" t="str">
        <f>C5</f>
        <v>Full (A)</v>
      </c>
      <c r="D24" s="113" t="str">
        <f>D5</f>
        <v>Full (A)</v>
      </c>
      <c r="E24" s="110" t="str">
        <f t="shared" ref="E24:K24" si="0">E5</f>
        <v>Q1 (A)</v>
      </c>
      <c r="F24" s="444" t="str">
        <f t="shared" si="0"/>
        <v>Q2 (A)</v>
      </c>
      <c r="G24" s="111" t="str">
        <f t="shared" si="0"/>
        <v>Q3 (A)</v>
      </c>
      <c r="H24" s="444" t="str">
        <f t="shared" si="0"/>
        <v>Q4 (A)</v>
      </c>
      <c r="I24" s="113" t="str">
        <f t="shared" si="0"/>
        <v>1st H (A)</v>
      </c>
      <c r="J24" s="113" t="str">
        <f t="shared" si="0"/>
        <v>2nd H (A)</v>
      </c>
      <c r="K24" s="114" t="str">
        <f t="shared" si="0"/>
        <v>Full (A)</v>
      </c>
      <c r="L24" s="842" t="s">
        <v>240</v>
      </c>
      <c r="M24" s="673" t="str">
        <f>IAB!M21</f>
        <v>Full (A)</v>
      </c>
      <c r="R24" s="1221" t="s">
        <v>94</v>
      </c>
      <c r="S24" s="1294"/>
      <c r="T24" s="1222"/>
      <c r="U24" s="177" t="s">
        <v>111</v>
      </c>
    </row>
    <row r="25" spans="1:21" ht="23.25" customHeight="1" thickTop="1" thickBot="1">
      <c r="A25" s="67" t="s">
        <v>10</v>
      </c>
      <c r="B25" s="73"/>
      <c r="C25" s="220">
        <v>0.97234193899326327</v>
      </c>
      <c r="D25" s="220">
        <v>0.96609002495911867</v>
      </c>
      <c r="E25" s="452">
        <v>1.3173333333333332</v>
      </c>
      <c r="F25" s="569">
        <v>0.88105413105413088</v>
      </c>
      <c r="G25" s="569">
        <v>1.1949044585987258</v>
      </c>
      <c r="H25" s="844">
        <v>0.77467921300256648</v>
      </c>
      <c r="I25" s="220">
        <v>1.0598570828079024</v>
      </c>
      <c r="J25" s="220">
        <v>0.96219801042160114</v>
      </c>
      <c r="K25" s="220">
        <v>1.0139420935412027</v>
      </c>
      <c r="L25" s="836" t="s">
        <v>232</v>
      </c>
      <c r="M25" s="665"/>
      <c r="R25" s="1108" t="s">
        <v>10</v>
      </c>
      <c r="S25" s="1121"/>
      <c r="T25" s="1121"/>
      <c r="U25" s="895">
        <v>0.8607262890400853</v>
      </c>
    </row>
    <row r="26" spans="1:21" ht="23.25" customHeight="1">
      <c r="A26" s="43" t="s">
        <v>11</v>
      </c>
      <c r="B26" s="75"/>
      <c r="C26" s="143">
        <v>1.0049470935825202</v>
      </c>
      <c r="D26" s="143">
        <v>0.88900000000000001</v>
      </c>
      <c r="E26" s="448">
        <v>1.0784238082116286</v>
      </c>
      <c r="F26" s="570">
        <v>1.15054325721922</v>
      </c>
      <c r="G26" s="570">
        <v>1.1885822350924891</v>
      </c>
      <c r="H26" s="144">
        <v>1.0770799560738373</v>
      </c>
      <c r="I26" s="143">
        <v>1.1135309424143003</v>
      </c>
      <c r="J26" s="143">
        <v>1.1294251470425036</v>
      </c>
      <c r="K26" s="143">
        <v>1.1201740152193376</v>
      </c>
      <c r="L26" s="830" t="s">
        <v>233</v>
      </c>
      <c r="M26" s="663"/>
      <c r="R26" s="1103" t="s">
        <v>11</v>
      </c>
      <c r="S26" s="1104"/>
      <c r="T26" s="1104"/>
      <c r="U26" s="559">
        <v>1.0129558301235557</v>
      </c>
    </row>
    <row r="27" spans="1:21" ht="23.25" customHeight="1">
      <c r="A27" s="70"/>
      <c r="B27" s="74" t="s">
        <v>56</v>
      </c>
      <c r="C27" s="221">
        <v>1.0989600619537558</v>
      </c>
      <c r="D27" s="221">
        <v>0.82030502843912023</v>
      </c>
      <c r="E27" s="453">
        <v>0.98102155576382377</v>
      </c>
      <c r="F27" s="571">
        <v>1.063758389261745</v>
      </c>
      <c r="G27" s="571">
        <v>1.1622749804330812</v>
      </c>
      <c r="H27" s="845">
        <v>1.1034243405830633</v>
      </c>
      <c r="I27" s="342">
        <v>1.0203881110292312</v>
      </c>
      <c r="J27" s="342">
        <v>1.1310852237890865</v>
      </c>
      <c r="K27" s="342">
        <v>1.0757808185555624</v>
      </c>
      <c r="L27" s="828" t="s">
        <v>234</v>
      </c>
      <c r="M27" s="666"/>
      <c r="R27" s="1122"/>
      <c r="S27" s="1123"/>
      <c r="T27" s="115" t="s">
        <v>304</v>
      </c>
      <c r="U27" s="891">
        <v>1.0047654590342769</v>
      </c>
    </row>
    <row r="28" spans="1:21" ht="23.25" customHeight="1">
      <c r="A28" s="61"/>
      <c r="B28" s="62" t="s">
        <v>12</v>
      </c>
      <c r="C28" s="222">
        <v>1.0094962580969751</v>
      </c>
      <c r="D28" s="222">
        <v>0.92418390231746816</v>
      </c>
      <c r="E28" s="446">
        <v>0.96707616707616695</v>
      </c>
      <c r="F28" s="572">
        <v>1.1829268292682926</v>
      </c>
      <c r="G28" s="572">
        <v>1.3009303817773503</v>
      </c>
      <c r="H28" s="565">
        <v>1.1607992388201711</v>
      </c>
      <c r="I28" s="222">
        <v>1.066010114453021</v>
      </c>
      <c r="J28" s="222">
        <v>1.2204616855620818</v>
      </c>
      <c r="K28" s="222">
        <v>1.1422312099764071</v>
      </c>
      <c r="L28" s="837" t="s">
        <v>235</v>
      </c>
      <c r="M28" s="664"/>
      <c r="R28" s="1124"/>
      <c r="S28" s="1105"/>
      <c r="T28" s="1115" t="s">
        <v>305</v>
      </c>
      <c r="U28" s="778">
        <v>1.0327530244910004</v>
      </c>
    </row>
    <row r="29" spans="1:21" ht="23.25" customHeight="1">
      <c r="A29" s="61"/>
      <c r="B29" s="62" t="s">
        <v>58</v>
      </c>
      <c r="C29" s="222">
        <v>0.96031655333980914</v>
      </c>
      <c r="D29" s="222">
        <v>0.86314818671347393</v>
      </c>
      <c r="E29" s="446">
        <v>1.1088969969127138</v>
      </c>
      <c r="F29" s="572">
        <v>1.0766288758366345</v>
      </c>
      <c r="G29" s="572">
        <v>1.1130374479889045</v>
      </c>
      <c r="H29" s="565">
        <v>0.98232735182164244</v>
      </c>
      <c r="I29" s="222">
        <v>1.0925451650861771</v>
      </c>
      <c r="J29" s="222">
        <v>1.0470273239049843</v>
      </c>
      <c r="K29" s="222">
        <v>1.0696928962878711</v>
      </c>
      <c r="L29" s="837" t="s">
        <v>236</v>
      </c>
      <c r="M29" s="664"/>
      <c r="R29" s="1124"/>
      <c r="S29" s="1285" t="s">
        <v>296</v>
      </c>
      <c r="T29" s="1286"/>
      <c r="U29" s="778">
        <v>1.0310939262123409</v>
      </c>
    </row>
    <row r="30" spans="1:21" ht="23.25" customHeight="1">
      <c r="A30" s="63"/>
      <c r="B30" s="62" t="s">
        <v>57</v>
      </c>
      <c r="C30" s="222">
        <v>1.0288566063840301</v>
      </c>
      <c r="D30" s="222">
        <v>1.0843338776294305</v>
      </c>
      <c r="E30" s="446">
        <v>1.3221351250466593</v>
      </c>
      <c r="F30" s="572">
        <v>1.4243253813062182</v>
      </c>
      <c r="G30" s="572">
        <v>1.2879391524809853</v>
      </c>
      <c r="H30" s="565">
        <v>1.1275820170109356</v>
      </c>
      <c r="I30" s="222">
        <v>1.3720397249809015</v>
      </c>
      <c r="J30" s="222">
        <v>1.2007269122749051</v>
      </c>
      <c r="K30" s="222">
        <v>1.2801842501550182</v>
      </c>
      <c r="L30" s="837" t="s">
        <v>237</v>
      </c>
      <c r="M30" s="664"/>
      <c r="R30" s="1124"/>
      <c r="S30" s="1105"/>
      <c r="T30" s="1115" t="s">
        <v>306</v>
      </c>
      <c r="U30" s="777">
        <v>0.96872405203432044</v>
      </c>
    </row>
    <row r="31" spans="1:21" ht="23.25" customHeight="1" thickBot="1">
      <c r="A31" s="64"/>
      <c r="B31" s="65" t="s">
        <v>13</v>
      </c>
      <c r="C31" s="223">
        <v>0.52798310454065467</v>
      </c>
      <c r="D31" s="223">
        <v>0.10800000000000001</v>
      </c>
      <c r="E31" s="494" t="s">
        <v>144</v>
      </c>
      <c r="F31" s="580" t="s">
        <v>144</v>
      </c>
      <c r="G31" s="580" t="s">
        <v>144</v>
      </c>
      <c r="H31" s="1161" t="s">
        <v>144</v>
      </c>
      <c r="I31" s="581" t="s">
        <v>144</v>
      </c>
      <c r="J31" s="581" t="s">
        <v>144</v>
      </c>
      <c r="K31" s="576">
        <v>2.1296296296296293</v>
      </c>
      <c r="L31" s="838" t="s">
        <v>238</v>
      </c>
      <c r="M31" s="667"/>
      <c r="R31" s="1108"/>
      <c r="S31" s="1085"/>
      <c r="T31" s="115" t="s">
        <v>307</v>
      </c>
      <c r="U31" s="1177" t="s">
        <v>144</v>
      </c>
    </row>
    <row r="32" spans="1:21" ht="23.25" customHeight="1" thickTop="1" thickBot="1">
      <c r="A32" s="1206" t="s">
        <v>293</v>
      </c>
      <c r="B32" s="1136"/>
      <c r="C32" s="220">
        <v>0.99745059934966229</v>
      </c>
      <c r="D32" s="220">
        <v>0.90602906993566812</v>
      </c>
      <c r="E32" s="452">
        <v>1.129018245004344</v>
      </c>
      <c r="F32" s="1207">
        <v>1.07246915108745</v>
      </c>
      <c r="G32" s="569">
        <v>1.189958855346493</v>
      </c>
      <c r="H32" s="844">
        <v>1.0027538314176252</v>
      </c>
      <c r="I32" s="221">
        <v>1.1000190472159319</v>
      </c>
      <c r="J32" s="186">
        <v>1.0894895795403434</v>
      </c>
      <c r="K32" s="186">
        <v>1.0947859226298198</v>
      </c>
      <c r="L32" s="1210" t="s">
        <v>295</v>
      </c>
      <c r="M32" s="675">
        <v>1.0335879396984926</v>
      </c>
      <c r="N32" s="886"/>
      <c r="O32" s="49"/>
      <c r="P32" s="49"/>
      <c r="R32" s="1127" t="s">
        <v>293</v>
      </c>
      <c r="S32" s="1120"/>
      <c r="T32" s="1120"/>
      <c r="U32" s="1190" t="s">
        <v>144</v>
      </c>
    </row>
    <row r="33" spans="1:22" s="648" customFormat="1" ht="23.25" customHeight="1" thickBot="1">
      <c r="A33" s="11" t="s">
        <v>292</v>
      </c>
      <c r="B33" s="517"/>
      <c r="C33" s="516">
        <v>0.99410696308769908</v>
      </c>
      <c r="D33" s="516">
        <v>0.90922097628286003</v>
      </c>
      <c r="E33" s="1172" t="s">
        <v>144</v>
      </c>
      <c r="F33" s="1174" t="s">
        <v>144</v>
      </c>
      <c r="G33" s="1174" t="s">
        <v>144</v>
      </c>
      <c r="H33" s="1208" t="s">
        <v>144</v>
      </c>
      <c r="I33" s="1209" t="s">
        <v>144</v>
      </c>
      <c r="J33" s="1149" t="s">
        <v>144</v>
      </c>
      <c r="K33" s="423">
        <v>1.0962045170441377</v>
      </c>
      <c r="L33" s="1125" t="s">
        <v>294</v>
      </c>
      <c r="M33" s="1148" t="s">
        <v>144</v>
      </c>
      <c r="O33" s="49"/>
      <c r="R33" s="1128" t="s">
        <v>292</v>
      </c>
      <c r="S33" s="1086"/>
      <c r="T33" s="1086"/>
      <c r="U33" s="1102">
        <v>0.97736724094977112</v>
      </c>
    </row>
    <row r="34" spans="1:22" ht="9.75" customHeight="1" thickBot="1">
      <c r="A34" s="29"/>
      <c r="B34" s="29"/>
      <c r="C34" s="187"/>
      <c r="D34" s="187"/>
      <c r="E34" s="42"/>
      <c r="F34" s="42"/>
      <c r="G34" s="42"/>
      <c r="H34" s="42"/>
      <c r="I34" s="42"/>
      <c r="J34" s="1270"/>
      <c r="K34" s="1270"/>
      <c r="L34" s="740"/>
      <c r="M34" s="668"/>
      <c r="R34" s="648"/>
      <c r="S34" s="49"/>
      <c r="T34" s="1117"/>
      <c r="U34" s="885"/>
    </row>
    <row r="35" spans="1:22" ht="23.25" customHeight="1" thickBot="1">
      <c r="A35" s="1265"/>
      <c r="B35" s="1266"/>
      <c r="C35" s="113" t="str">
        <f>C5</f>
        <v>Full (A)</v>
      </c>
      <c r="D35" s="113" t="str">
        <f>D5</f>
        <v>Full (A)</v>
      </c>
      <c r="E35" s="118" t="str">
        <f>E24</f>
        <v>Q1 (A)</v>
      </c>
      <c r="F35" s="445" t="str">
        <f t="shared" ref="F35:K35" si="1">F24</f>
        <v>Q2 (A)</v>
      </c>
      <c r="G35" s="171" t="str">
        <f t="shared" si="1"/>
        <v>Q3 (A)</v>
      </c>
      <c r="H35" s="114" t="str">
        <f t="shared" si="1"/>
        <v>Q4 (A)</v>
      </c>
      <c r="I35" s="113" t="str">
        <f t="shared" si="1"/>
        <v>1st H (A)</v>
      </c>
      <c r="J35" s="113" t="str">
        <f t="shared" si="1"/>
        <v>2nd H (A)</v>
      </c>
      <c r="K35" s="114" t="str">
        <f t="shared" si="1"/>
        <v>Full (A)</v>
      </c>
      <c r="L35" s="840"/>
      <c r="M35" s="673" t="str">
        <f>M24</f>
        <v>Full (A)</v>
      </c>
      <c r="R35" s="1118"/>
      <c r="S35" s="1119"/>
      <c r="T35" s="1116"/>
      <c r="U35" s="177" t="s">
        <v>248</v>
      </c>
    </row>
    <row r="36" spans="1:22" ht="23.25" customHeight="1" thickTop="1" thickBot="1">
      <c r="A36" s="38" t="s">
        <v>301</v>
      </c>
      <c r="B36" s="178"/>
      <c r="C36" s="186">
        <v>0.83536585365853655</v>
      </c>
      <c r="D36" s="186">
        <v>1.1099239032258066</v>
      </c>
      <c r="E36" s="456">
        <v>2.0137177441930909</v>
      </c>
      <c r="F36" s="575">
        <v>1.1293114650724341</v>
      </c>
      <c r="G36" s="707">
        <v>1.6599985292215711</v>
      </c>
      <c r="H36" s="707">
        <v>0.57142512621667851</v>
      </c>
      <c r="I36" s="186">
        <v>1.4508426239477412</v>
      </c>
      <c r="J36" s="186">
        <v>1.1047797557974381</v>
      </c>
      <c r="K36" s="186">
        <v>1.28674100696811</v>
      </c>
      <c r="L36" s="841" t="s">
        <v>301</v>
      </c>
      <c r="M36" s="675">
        <v>1.0109166666666667</v>
      </c>
      <c r="R36" s="1127" t="s">
        <v>301</v>
      </c>
      <c r="S36" s="1121"/>
      <c r="T36" s="1121"/>
      <c r="U36" s="1178" t="s">
        <v>144</v>
      </c>
    </row>
    <row r="37" spans="1:22" s="648" customFormat="1" ht="23.25" customHeight="1" thickBot="1">
      <c r="A37" s="38" t="s">
        <v>303</v>
      </c>
      <c r="B37" s="1087"/>
      <c r="C37" s="516">
        <v>0.85463909167814234</v>
      </c>
      <c r="D37" s="1088">
        <v>1.1335829371780872</v>
      </c>
      <c r="E37" s="1172" t="s">
        <v>144</v>
      </c>
      <c r="F37" s="1173" t="s">
        <v>144</v>
      </c>
      <c r="G37" s="1174" t="s">
        <v>144</v>
      </c>
      <c r="H37" s="1175" t="s">
        <v>144</v>
      </c>
      <c r="I37" s="1173" t="s">
        <v>144</v>
      </c>
      <c r="J37" s="1176" t="s">
        <v>144</v>
      </c>
      <c r="K37" s="1089">
        <v>1.2792008295947965</v>
      </c>
      <c r="L37" s="1126" t="s">
        <v>303</v>
      </c>
      <c r="M37" s="1176" t="s">
        <v>144</v>
      </c>
      <c r="N37" s="886"/>
      <c r="R37" s="38" t="s">
        <v>303</v>
      </c>
      <c r="S37" s="1087"/>
      <c r="T37" s="1087"/>
      <c r="U37" s="1216">
        <v>1.0021236100826216</v>
      </c>
      <c r="V37" s="886"/>
    </row>
    <row r="39" spans="1:22" ht="20.25" customHeight="1">
      <c r="A39" s="1267" t="s">
        <v>315</v>
      </c>
      <c r="B39" s="1283"/>
      <c r="C39" s="1283"/>
      <c r="D39" s="1283"/>
      <c r="E39" s="1283"/>
      <c r="F39" s="1283"/>
      <c r="G39" s="1283"/>
      <c r="H39" s="1283"/>
      <c r="I39" s="1283"/>
      <c r="J39" s="1283"/>
      <c r="K39" s="1283"/>
      <c r="L39" s="1283"/>
      <c r="M39" s="534"/>
      <c r="N39" s="49"/>
      <c r="O39" s="49"/>
      <c r="P39" s="49"/>
      <c r="Q39" s="49"/>
      <c r="R39" s="49"/>
      <c r="S39" s="49"/>
      <c r="T39" s="49"/>
    </row>
    <row r="40" spans="1:22" ht="20.25" customHeight="1">
      <c r="A40" s="1283"/>
      <c r="B40" s="1283"/>
      <c r="C40" s="1283"/>
      <c r="D40" s="1283"/>
      <c r="E40" s="1283"/>
      <c r="F40" s="1283"/>
      <c r="G40" s="1283"/>
      <c r="H40" s="1283"/>
      <c r="I40" s="1283"/>
      <c r="J40" s="1283"/>
      <c r="K40" s="1283"/>
      <c r="L40" s="1283"/>
      <c r="M40" s="534"/>
      <c r="N40" s="49"/>
      <c r="O40" s="49"/>
      <c r="P40" s="49"/>
      <c r="Q40" s="49"/>
      <c r="R40" s="49"/>
      <c r="S40" s="49"/>
      <c r="T40" s="49"/>
    </row>
    <row r="56" spans="21:22">
      <c r="U56" s="648"/>
      <c r="V56" s="648"/>
    </row>
    <row r="57" spans="21:22">
      <c r="U57" s="648"/>
      <c r="V57" s="648"/>
    </row>
  </sheetData>
  <mergeCells count="25">
    <mergeCell ref="U22:U23"/>
    <mergeCell ref="R22:T22"/>
    <mergeCell ref="R23:T23"/>
    <mergeCell ref="R24:T24"/>
    <mergeCell ref="J34:K34"/>
    <mergeCell ref="E2:K2"/>
    <mergeCell ref="N2:T2"/>
    <mergeCell ref="A3:B3"/>
    <mergeCell ref="E3:K3"/>
    <mergeCell ref="N3:T3"/>
    <mergeCell ref="A35:B35"/>
    <mergeCell ref="A39:L40"/>
    <mergeCell ref="E4:K4"/>
    <mergeCell ref="N4:T4"/>
    <mergeCell ref="A5:B5"/>
    <mergeCell ref="A16:B16"/>
    <mergeCell ref="A21:L21"/>
    <mergeCell ref="A22:B22"/>
    <mergeCell ref="C22:C23"/>
    <mergeCell ref="D22:D23"/>
    <mergeCell ref="E22:K23"/>
    <mergeCell ref="M22:M23"/>
    <mergeCell ref="A23:B23"/>
    <mergeCell ref="A24:B24"/>
    <mergeCell ref="S29:T29"/>
  </mergeCells>
  <phoneticPr fontId="4"/>
  <pageMargins left="0.27559055118110237" right="7.874015748031496E-2" top="0.51181102362204722" bottom="0.19685039370078741" header="0.51181102362204722" footer="0.35433070866141736"/>
  <pageSetup paperSize="9" scale="52" orientation="landscape" r:id="rId1"/>
  <headerFooter alignWithMargins="0">
    <oddFooter>&amp;C4&amp;REMC　   Summary of Operations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zoomScale="80" zoomScaleNormal="80" zoomScaleSheetLayoutView="55" workbookViewId="0"/>
  </sheetViews>
  <sheetFormatPr defaultRowHeight="14.25"/>
  <cols>
    <col min="1" max="2" width="8.625" style="37" customWidth="1"/>
    <col min="3" max="11" width="11" style="37" customWidth="1"/>
    <col min="12" max="12" width="18.875" style="37" customWidth="1"/>
    <col min="13" max="13" width="18.875" style="648" customWidth="1"/>
    <col min="14" max="20" width="11.125" style="37" customWidth="1"/>
    <col min="21" max="21" width="20.125" style="37" bestFit="1" customWidth="1"/>
    <col min="22" max="16384" width="9" style="37"/>
  </cols>
  <sheetData>
    <row r="1" spans="1:21" ht="21.75" customHeight="1" thickBot="1">
      <c r="A1" s="1"/>
      <c r="B1" s="1"/>
      <c r="C1" s="1"/>
      <c r="D1" s="1"/>
      <c r="E1" s="1"/>
      <c r="F1" s="1"/>
      <c r="G1" s="1"/>
      <c r="H1" s="1"/>
      <c r="I1" s="1"/>
      <c r="J1" s="1"/>
      <c r="K1" s="1"/>
      <c r="L1" s="1"/>
      <c r="M1" s="646"/>
      <c r="N1" s="1"/>
      <c r="O1" s="1"/>
      <c r="P1" s="1"/>
      <c r="Q1" s="1"/>
      <c r="R1" s="1"/>
      <c r="T1" s="822"/>
      <c r="U1" s="734" t="s">
        <v>109</v>
      </c>
    </row>
    <row r="2" spans="1:21" ht="15.75">
      <c r="A2" s="23"/>
      <c r="B2" s="24"/>
      <c r="C2" s="117" t="str">
        <f>'Total PL'!C2</f>
        <v>FY14</v>
      </c>
      <c r="D2" s="116" t="str">
        <f>'Total PL'!D2</f>
        <v>FY15</v>
      </c>
      <c r="E2" s="1243" t="str">
        <f>'Total PL'!E2</f>
        <v>FY16</v>
      </c>
      <c r="F2" s="1244"/>
      <c r="G2" s="1244"/>
      <c r="H2" s="1244"/>
      <c r="I2" s="1244"/>
      <c r="J2" s="1244"/>
      <c r="K2" s="1245"/>
      <c r="L2" s="429" t="str">
        <f>'Total PL'!L2</f>
        <v>FY17</v>
      </c>
      <c r="M2" s="429" t="str">
        <f>'Total PL'!M2</f>
        <v>FY17</v>
      </c>
      <c r="N2" s="1280" t="str">
        <f>'Total PL'!N2</f>
        <v>FY17</v>
      </c>
      <c r="O2" s="1239"/>
      <c r="P2" s="1239"/>
      <c r="Q2" s="1239"/>
      <c r="R2" s="1239"/>
      <c r="S2" s="1239"/>
      <c r="T2" s="1240"/>
      <c r="U2" s="763" t="s">
        <v>206</v>
      </c>
    </row>
    <row r="3" spans="1:21" ht="16.5">
      <c r="A3" s="1235" t="s">
        <v>133</v>
      </c>
      <c r="B3" s="1281"/>
      <c r="C3" s="108" t="str">
        <f>'Total PL'!C3</f>
        <v>Actual</v>
      </c>
      <c r="D3" s="184" t="str">
        <f>'Total PL'!D3</f>
        <v>Actual</v>
      </c>
      <c r="E3" s="1260" t="str">
        <f>'Total PL'!E3:K3</f>
        <v xml:space="preserve">Actual </v>
      </c>
      <c r="F3" s="1247"/>
      <c r="G3" s="1247"/>
      <c r="H3" s="1247"/>
      <c r="I3" s="1247"/>
      <c r="J3" s="1247"/>
      <c r="K3" s="1248"/>
      <c r="L3" s="431" t="str">
        <f>'Total PL'!L3</f>
        <v>Plan</v>
      </c>
      <c r="M3" s="431" t="str">
        <f>'Total PL'!M3</f>
        <v>Previous Estimates</v>
      </c>
      <c r="N3" s="1282" t="str">
        <f>'Total PL'!N3</f>
        <v>Actual</v>
      </c>
      <c r="O3" s="1241"/>
      <c r="P3" s="1241"/>
      <c r="Q3" s="1241"/>
      <c r="R3" s="1241"/>
      <c r="S3" s="1241"/>
      <c r="T3" s="1242"/>
      <c r="U3" s="764" t="s">
        <v>204</v>
      </c>
    </row>
    <row r="4" spans="1:21" ht="19.5" customHeight="1" thickBot="1">
      <c r="A4" s="25"/>
      <c r="B4" s="26"/>
      <c r="C4" s="451"/>
      <c r="D4" s="181"/>
      <c r="E4" s="1271"/>
      <c r="F4" s="1272"/>
      <c r="G4" s="1247"/>
      <c r="H4" s="1272"/>
      <c r="I4" s="1272"/>
      <c r="J4" s="1247"/>
      <c r="K4" s="1273"/>
      <c r="L4" s="433" t="str">
        <f>'Total PL'!L4</f>
        <v>(Announced Apr 27)</v>
      </c>
      <c r="M4" s="660" t="str">
        <f>'Total PL'!M4</f>
        <v>(Announced Jan 30)</v>
      </c>
      <c r="N4" s="1268" t="str">
        <f>'Total PL'!N4:T4</f>
        <v>(Announced Apr 26)</v>
      </c>
      <c r="O4" s="1269"/>
      <c r="P4" s="1269"/>
      <c r="Q4" s="1269"/>
      <c r="R4" s="1241"/>
      <c r="S4" s="1241"/>
      <c r="T4" s="1242"/>
      <c r="U4" s="739" t="s">
        <v>209</v>
      </c>
    </row>
    <row r="5" spans="1:21" ht="22.5" customHeight="1" thickBot="1">
      <c r="A5" s="1221" t="s">
        <v>21</v>
      </c>
      <c r="B5" s="1222"/>
      <c r="C5" s="180" t="str">
        <f>'Total PL'!C5</f>
        <v>Full (A)</v>
      </c>
      <c r="D5" s="180" t="str">
        <f>'Total PL'!D5</f>
        <v>Full (A)</v>
      </c>
      <c r="E5" s="110" t="str">
        <f>'Total PL'!E5</f>
        <v>Q1 (A)</v>
      </c>
      <c r="F5" s="111" t="str">
        <f>'Total PL'!F5</f>
        <v>Q2 (A)</v>
      </c>
      <c r="G5" s="111" t="str">
        <f>'Total PL'!G5</f>
        <v>Q3 (A)</v>
      </c>
      <c r="H5" s="179" t="str">
        <f>'Total PL'!H5</f>
        <v>Q4 (A)</v>
      </c>
      <c r="I5" s="113" t="str">
        <f>'Total PL'!I5</f>
        <v>1st H (A)</v>
      </c>
      <c r="J5" s="113" t="str">
        <f>'Total PL'!J5</f>
        <v>2nd H (A)</v>
      </c>
      <c r="K5" s="114" t="str">
        <f>'Total PL'!K5</f>
        <v>Full (A)</v>
      </c>
      <c r="L5" s="439" t="str">
        <f>'Total PL'!L5</f>
        <v xml:space="preserve">Full (P) </v>
      </c>
      <c r="M5" s="439" t="str">
        <f>'Total PL'!M5</f>
        <v xml:space="preserve">Full (E) </v>
      </c>
      <c r="N5" s="892" t="str">
        <f>'Total PL'!N5</f>
        <v>Q1 (A)</v>
      </c>
      <c r="O5" s="893" t="str">
        <f>'Total PL'!O5</f>
        <v>Q2 (A)</v>
      </c>
      <c r="P5" s="782" t="str">
        <f>'Total PL'!P5</f>
        <v>Q3 (A)</v>
      </c>
      <c r="Q5" s="893" t="str">
        <f>'Total PL'!Q5</f>
        <v>Q4 (A)</v>
      </c>
      <c r="R5" s="653" t="str">
        <f>'Total PL'!R5</f>
        <v>1st H (A)</v>
      </c>
      <c r="S5" s="653" t="str">
        <f>'Total PL'!S5</f>
        <v>2nd H (A)</v>
      </c>
      <c r="T5" s="673" t="str">
        <f>'Total PL'!T5</f>
        <v>Full (A)</v>
      </c>
      <c r="U5" s="177" t="s">
        <v>205</v>
      </c>
    </row>
    <row r="6" spans="1:21" ht="23.25" customHeight="1" thickTop="1" thickBot="1">
      <c r="A6" s="67" t="s">
        <v>10</v>
      </c>
      <c r="B6" s="73"/>
      <c r="C6" s="188">
        <v>258.8</v>
      </c>
      <c r="D6" s="188">
        <v>210.99</v>
      </c>
      <c r="E6" s="188">
        <v>42.4</v>
      </c>
      <c r="F6" s="189">
        <v>43.580000000000005</v>
      </c>
      <c r="G6" s="190">
        <v>51.719999999999985</v>
      </c>
      <c r="H6" s="191">
        <v>52.180000000000007</v>
      </c>
      <c r="I6" s="192">
        <v>85.98</v>
      </c>
      <c r="J6" s="192">
        <v>103.89999999999999</v>
      </c>
      <c r="K6" s="191">
        <v>189.88</v>
      </c>
      <c r="L6" s="225">
        <v>155</v>
      </c>
      <c r="M6" s="692"/>
      <c r="N6" s="225">
        <v>43.48</v>
      </c>
      <c r="O6" s="852">
        <v>41.4</v>
      </c>
      <c r="P6" s="853">
        <v>40.909999999999997</v>
      </c>
      <c r="Q6" s="854">
        <v>46.990000000000009</v>
      </c>
      <c r="R6" s="855">
        <v>84.84</v>
      </c>
      <c r="S6" s="855">
        <v>87.9</v>
      </c>
      <c r="T6" s="856">
        <v>172.74</v>
      </c>
      <c r="U6" s="889">
        <v>160</v>
      </c>
    </row>
    <row r="7" spans="1:21" ht="23.25" customHeight="1">
      <c r="A7" s="43" t="s">
        <v>11</v>
      </c>
      <c r="B7" s="75"/>
      <c r="C7" s="193">
        <v>1120.03</v>
      </c>
      <c r="D7" s="193">
        <v>1188.67</v>
      </c>
      <c r="E7" s="193">
        <v>285.70999999999998</v>
      </c>
      <c r="F7" s="194">
        <v>261.84999999999997</v>
      </c>
      <c r="G7" s="195">
        <v>283.85000000000002</v>
      </c>
      <c r="H7" s="196">
        <v>299.31000000000006</v>
      </c>
      <c r="I7" s="197">
        <v>547.55999999999995</v>
      </c>
      <c r="J7" s="197">
        <v>583.16000000000008</v>
      </c>
      <c r="K7" s="196">
        <v>1130.72</v>
      </c>
      <c r="L7" s="226">
        <v>1155</v>
      </c>
      <c r="M7" s="536"/>
      <c r="N7" s="226">
        <v>278.64999999999998</v>
      </c>
      <c r="O7" s="857">
        <v>278</v>
      </c>
      <c r="P7" s="858">
        <v>293.23</v>
      </c>
      <c r="Q7" s="859">
        <v>288.94999999999993</v>
      </c>
      <c r="R7" s="860">
        <v>556.6</v>
      </c>
      <c r="S7" s="860">
        <v>582.17999999999995</v>
      </c>
      <c r="T7" s="861">
        <v>1138.78</v>
      </c>
      <c r="U7" s="567">
        <v>1120</v>
      </c>
    </row>
    <row r="8" spans="1:21" ht="23.25" customHeight="1">
      <c r="A8" s="70"/>
      <c r="B8" s="74" t="s">
        <v>56</v>
      </c>
      <c r="C8" s="198">
        <v>392.86</v>
      </c>
      <c r="D8" s="198">
        <v>476.44</v>
      </c>
      <c r="E8" s="198">
        <v>111.61</v>
      </c>
      <c r="F8" s="199">
        <v>104.58999999999999</v>
      </c>
      <c r="G8" s="200">
        <v>102.75999999999999</v>
      </c>
      <c r="H8" s="201">
        <v>119.83000000000004</v>
      </c>
      <c r="I8" s="202">
        <v>216.2</v>
      </c>
      <c r="J8" s="202">
        <v>222.59000000000003</v>
      </c>
      <c r="K8" s="201">
        <v>438.79</v>
      </c>
      <c r="L8" s="227">
        <v>420</v>
      </c>
      <c r="M8" s="693"/>
      <c r="N8" s="227">
        <v>112.5</v>
      </c>
      <c r="O8" s="862">
        <v>97.8</v>
      </c>
      <c r="P8" s="863">
        <v>99.699999999999989</v>
      </c>
      <c r="Q8" s="864">
        <v>108.91000000000003</v>
      </c>
      <c r="R8" s="865">
        <v>210.3</v>
      </c>
      <c r="S8" s="865">
        <v>208.61</v>
      </c>
      <c r="T8" s="866">
        <v>418.91</v>
      </c>
      <c r="U8" s="890">
        <v>385</v>
      </c>
    </row>
    <row r="9" spans="1:21" ht="23.25" customHeight="1">
      <c r="A9" s="61"/>
      <c r="B9" s="62" t="s">
        <v>12</v>
      </c>
      <c r="C9" s="203">
        <v>35.520000000000003</v>
      </c>
      <c r="D9" s="203">
        <v>46.36</v>
      </c>
      <c r="E9" s="203">
        <v>12.49</v>
      </c>
      <c r="F9" s="204">
        <v>8.9500000000000011</v>
      </c>
      <c r="G9" s="205">
        <v>8.5599999999999987</v>
      </c>
      <c r="H9" s="206">
        <v>8.75</v>
      </c>
      <c r="I9" s="207">
        <v>21.44</v>
      </c>
      <c r="J9" s="207">
        <v>17.309999999999999</v>
      </c>
      <c r="K9" s="206">
        <v>38.75</v>
      </c>
      <c r="L9" s="228">
        <v>30</v>
      </c>
      <c r="M9" s="694"/>
      <c r="N9" s="228">
        <v>7.74</v>
      </c>
      <c r="O9" s="867">
        <v>6.6</v>
      </c>
      <c r="P9" s="794">
        <v>6.7399999999999984</v>
      </c>
      <c r="Q9" s="868">
        <v>6.860000000000003</v>
      </c>
      <c r="R9" s="680">
        <v>14.34</v>
      </c>
      <c r="S9" s="680">
        <v>13.600000000000001</v>
      </c>
      <c r="T9" s="229">
        <v>27.94</v>
      </c>
      <c r="U9" s="889">
        <v>20</v>
      </c>
    </row>
    <row r="10" spans="1:21" ht="23.25" customHeight="1">
      <c r="A10" s="61"/>
      <c r="B10" s="62" t="s">
        <v>58</v>
      </c>
      <c r="C10" s="203">
        <v>298.58999999999997</v>
      </c>
      <c r="D10" s="203">
        <v>273.99</v>
      </c>
      <c r="E10" s="203">
        <v>69.72</v>
      </c>
      <c r="F10" s="204">
        <v>63.890000000000015</v>
      </c>
      <c r="G10" s="205">
        <v>75.169999999999987</v>
      </c>
      <c r="H10" s="206">
        <v>71.260000000000019</v>
      </c>
      <c r="I10" s="207">
        <v>133.61000000000001</v>
      </c>
      <c r="J10" s="207">
        <v>146.43</v>
      </c>
      <c r="K10" s="206">
        <v>280.04000000000002</v>
      </c>
      <c r="L10" s="228">
        <v>300</v>
      </c>
      <c r="M10" s="694"/>
      <c r="N10" s="228">
        <v>63.06</v>
      </c>
      <c r="O10" s="867">
        <v>73.400000000000006</v>
      </c>
      <c r="P10" s="794">
        <v>80.81</v>
      </c>
      <c r="Q10" s="868">
        <v>69.109999999999985</v>
      </c>
      <c r="R10" s="680">
        <v>136.46</v>
      </c>
      <c r="S10" s="680">
        <v>149.91999999999999</v>
      </c>
      <c r="T10" s="229">
        <v>286.38</v>
      </c>
      <c r="U10" s="765">
        <v>275</v>
      </c>
    </row>
    <row r="11" spans="1:21" ht="23.25" customHeight="1">
      <c r="A11" s="63"/>
      <c r="B11" s="62" t="s">
        <v>57</v>
      </c>
      <c r="C11" s="203">
        <v>322.13</v>
      </c>
      <c r="D11" s="203">
        <v>319.38</v>
      </c>
      <c r="E11" s="203">
        <v>75.34</v>
      </c>
      <c r="F11" s="204">
        <v>66.53</v>
      </c>
      <c r="G11" s="205">
        <v>79.31</v>
      </c>
      <c r="H11" s="206">
        <v>79.920000000000016</v>
      </c>
      <c r="I11" s="207">
        <v>141.87</v>
      </c>
      <c r="J11" s="207">
        <v>159.23000000000002</v>
      </c>
      <c r="K11" s="206">
        <v>301.10000000000002</v>
      </c>
      <c r="L11" s="228">
        <v>325</v>
      </c>
      <c r="M11" s="694"/>
      <c r="N11" s="228">
        <v>76.77</v>
      </c>
      <c r="O11" s="867">
        <v>83.6</v>
      </c>
      <c r="P11" s="794">
        <v>85.35</v>
      </c>
      <c r="Q11" s="868">
        <v>86.799999999999983</v>
      </c>
      <c r="R11" s="680">
        <v>160.37</v>
      </c>
      <c r="S11" s="680">
        <v>172.14999999999998</v>
      </c>
      <c r="T11" s="229">
        <v>332.52</v>
      </c>
      <c r="U11" s="889">
        <v>375</v>
      </c>
    </row>
    <row r="12" spans="1:21" ht="23.25" customHeight="1" thickBot="1">
      <c r="A12" s="64"/>
      <c r="B12" s="65" t="s">
        <v>13</v>
      </c>
      <c r="C12" s="208">
        <v>70.930000000000007</v>
      </c>
      <c r="D12" s="208">
        <v>72.5</v>
      </c>
      <c r="E12" s="208">
        <v>16.55</v>
      </c>
      <c r="F12" s="209">
        <v>17.889999999999997</v>
      </c>
      <c r="G12" s="210">
        <v>18.050000000000004</v>
      </c>
      <c r="H12" s="211">
        <v>19.550000000000004</v>
      </c>
      <c r="I12" s="212">
        <v>34.44</v>
      </c>
      <c r="J12" s="212">
        <v>37.600000000000009</v>
      </c>
      <c r="K12" s="211">
        <v>72.040000000000006</v>
      </c>
      <c r="L12" s="230">
        <v>80</v>
      </c>
      <c r="M12" s="695"/>
      <c r="N12" s="230">
        <v>18.579999999999998</v>
      </c>
      <c r="O12" s="869">
        <v>16.5</v>
      </c>
      <c r="P12" s="870">
        <v>20.630000000000003</v>
      </c>
      <c r="Q12" s="871">
        <v>17.32</v>
      </c>
      <c r="R12" s="872">
        <v>35.08</v>
      </c>
      <c r="S12" s="872">
        <v>37.950000000000003</v>
      </c>
      <c r="T12" s="873">
        <v>73.03</v>
      </c>
      <c r="U12" s="900">
        <v>65</v>
      </c>
    </row>
    <row r="13" spans="1:21" ht="23.25" customHeight="1" thickTop="1" thickBot="1">
      <c r="A13" s="11" t="s">
        <v>14</v>
      </c>
      <c r="B13" s="28"/>
      <c r="C13" s="213">
        <v>1378.83</v>
      </c>
      <c r="D13" s="213">
        <v>1399.66</v>
      </c>
      <c r="E13" s="213">
        <v>328.11</v>
      </c>
      <c r="F13" s="214">
        <v>305.42999999999995</v>
      </c>
      <c r="G13" s="138">
        <v>335.57000000000005</v>
      </c>
      <c r="H13" s="136">
        <v>351.4899999999999</v>
      </c>
      <c r="I13" s="137">
        <v>633.54</v>
      </c>
      <c r="J13" s="137">
        <v>687.06</v>
      </c>
      <c r="K13" s="136">
        <v>1320.6</v>
      </c>
      <c r="L13" s="231">
        <v>1310</v>
      </c>
      <c r="M13" s="654">
        <v>1295</v>
      </c>
      <c r="N13" s="654">
        <v>322.13</v>
      </c>
      <c r="O13" s="874">
        <v>319.31000000000006</v>
      </c>
      <c r="P13" s="875">
        <v>334.08999999999992</v>
      </c>
      <c r="Q13" s="876">
        <v>335.99</v>
      </c>
      <c r="R13" s="877">
        <v>641.44000000000005</v>
      </c>
      <c r="S13" s="877">
        <v>670.07999999999993</v>
      </c>
      <c r="T13" s="878">
        <v>1311.52</v>
      </c>
      <c r="U13" s="596">
        <v>1280</v>
      </c>
    </row>
    <row r="14" spans="1:21" ht="15.75" customHeight="1" thickBot="1">
      <c r="A14" s="29"/>
      <c r="B14" s="30"/>
      <c r="C14" s="31"/>
      <c r="D14" s="31"/>
      <c r="E14" s="31"/>
      <c r="F14" s="31"/>
      <c r="G14" s="31"/>
      <c r="H14" s="31"/>
      <c r="I14" s="31"/>
      <c r="J14" s="31"/>
      <c r="K14" s="31"/>
      <c r="L14" s="31"/>
      <c r="M14" s="638"/>
      <c r="N14" s="32"/>
      <c r="O14" s="32"/>
      <c r="P14" s="32"/>
      <c r="Q14" s="32"/>
      <c r="R14" s="32"/>
      <c r="S14" s="32"/>
      <c r="T14" s="32"/>
      <c r="U14" s="894"/>
    </row>
    <row r="15" spans="1:21" ht="23.25" customHeight="1" thickBot="1">
      <c r="A15" s="1265"/>
      <c r="B15" s="1266"/>
      <c r="C15" s="118" t="str">
        <f>'Total PL'!C5</f>
        <v>Full (A)</v>
      </c>
      <c r="D15" s="118" t="str">
        <f>'Total PL'!D5</f>
        <v>Full (A)</v>
      </c>
      <c r="E15" s="118" t="str">
        <f>'Total PL'!E5</f>
        <v>Q1 (A)</v>
      </c>
      <c r="F15" s="171" t="str">
        <f>'Total PL'!F5</f>
        <v>Q2 (A)</v>
      </c>
      <c r="G15" s="171" t="str">
        <f>'Total PL'!G5</f>
        <v>Q3 (A)</v>
      </c>
      <c r="H15" s="114" t="str">
        <f>'Total PL'!H5</f>
        <v>Q4 (A)</v>
      </c>
      <c r="I15" s="113" t="str">
        <f>'Total PL'!I5</f>
        <v>1st H (A)</v>
      </c>
      <c r="J15" s="113" t="str">
        <f>'Total PL'!J5</f>
        <v>2nd H (A)</v>
      </c>
      <c r="K15" s="114" t="str">
        <f>'Total PL'!K5</f>
        <v>Full (A)</v>
      </c>
      <c r="L15" s="435" t="str">
        <f>L5</f>
        <v xml:space="preserve">Full (P) </v>
      </c>
      <c r="M15" s="662" t="s">
        <v>169</v>
      </c>
      <c r="N15" s="813" t="str">
        <f>'Total PL'!N5</f>
        <v>Q1 (A)</v>
      </c>
      <c r="O15" s="681" t="str">
        <f>'Total PL'!O5</f>
        <v>Q2 (A)</v>
      </c>
      <c r="P15" s="814" t="str">
        <f>'Total PL'!P5</f>
        <v>Q3 (A)</v>
      </c>
      <c r="Q15" s="673" t="str">
        <f>'Total PL'!Q5</f>
        <v>Q4 (A)</v>
      </c>
      <c r="R15" s="653" t="str">
        <f>'Total PL'!R5</f>
        <v>1st H (A)</v>
      </c>
      <c r="S15" s="653" t="str">
        <f>'Total PL'!S5</f>
        <v>2nd H (A)</v>
      </c>
      <c r="T15" s="653" t="str">
        <f>'Total PL'!T5</f>
        <v>Full (A)</v>
      </c>
      <c r="U15" s="898" t="s">
        <v>248</v>
      </c>
    </row>
    <row r="16" spans="1:21" ht="23.25" customHeight="1" thickTop="1">
      <c r="A16" s="33" t="s">
        <v>25</v>
      </c>
      <c r="B16" s="34"/>
      <c r="C16" s="165">
        <v>92.3</v>
      </c>
      <c r="D16" s="165">
        <v>73.42</v>
      </c>
      <c r="E16" s="165">
        <v>12.067743309999999</v>
      </c>
      <c r="F16" s="215">
        <v>12.86838803</v>
      </c>
      <c r="G16" s="216">
        <v>23.884194660000002</v>
      </c>
      <c r="H16" s="217">
        <v>22.447315079999999</v>
      </c>
      <c r="I16" s="164">
        <v>24.936131339999999</v>
      </c>
      <c r="J16" s="164">
        <v>46.331509740000001</v>
      </c>
      <c r="K16" s="164">
        <v>71.267641080000004</v>
      </c>
      <c r="L16" s="232">
        <v>65</v>
      </c>
      <c r="M16" s="655">
        <v>60</v>
      </c>
      <c r="N16" s="655">
        <v>13.94913292</v>
      </c>
      <c r="O16" s="879">
        <v>12.260867080000001</v>
      </c>
      <c r="P16" s="879">
        <v>16.541665019999996</v>
      </c>
      <c r="Q16" s="880">
        <v>15.408334979999999</v>
      </c>
      <c r="R16" s="881">
        <v>26.21</v>
      </c>
      <c r="S16" s="881">
        <v>31.949999999999996</v>
      </c>
      <c r="T16" s="882">
        <v>58.16</v>
      </c>
      <c r="U16" s="899">
        <v>60</v>
      </c>
    </row>
    <row r="17" spans="1:21" ht="23.25" customHeight="1" thickBot="1">
      <c r="A17" s="35" t="s">
        <v>26</v>
      </c>
      <c r="B17" s="36"/>
      <c r="C17" s="218">
        <v>6.6940812137827002E-2</v>
      </c>
      <c r="D17" s="218">
        <v>5.2455596359115786E-2</v>
      </c>
      <c r="E17" s="218">
        <v>3.6779565724909327E-2</v>
      </c>
      <c r="F17" s="159">
        <v>4.2132036898798422E-2</v>
      </c>
      <c r="G17" s="163">
        <v>7.1174999731799624E-2</v>
      </c>
      <c r="H17" s="219">
        <v>6.3863310705852244E-2</v>
      </c>
      <c r="I17" s="162">
        <v>3.9359995169997157E-2</v>
      </c>
      <c r="J17" s="162">
        <v>6.7434444939306615E-2</v>
      </c>
      <c r="K17" s="162">
        <v>5.3966107133121319E-2</v>
      </c>
      <c r="L17" s="233">
        <v>4.9618320610687022E-2</v>
      </c>
      <c r="M17" s="656">
        <v>4.633204633204633E-2</v>
      </c>
      <c r="N17" s="656">
        <v>4.33028060720827E-2</v>
      </c>
      <c r="O17" s="807">
        <v>3.8398005323979828E-2</v>
      </c>
      <c r="P17" s="807">
        <v>4.9512601454697838E-2</v>
      </c>
      <c r="Q17" s="883">
        <v>4.585950468763951E-2</v>
      </c>
      <c r="R17" s="806">
        <v>4.0861187328510851E-2</v>
      </c>
      <c r="S17" s="806">
        <v>4.7680873925501431E-2</v>
      </c>
      <c r="T17" s="671">
        <v>4.434549225326339E-2</v>
      </c>
      <c r="U17" s="1180">
        <v>4.6875E-2</v>
      </c>
    </row>
    <row r="18" spans="1:21" ht="20.25" customHeight="1" thickBot="1">
      <c r="A18" s="1284"/>
      <c r="B18" s="1284"/>
      <c r="C18" s="1284"/>
      <c r="D18" s="1284"/>
      <c r="E18" s="1284"/>
      <c r="F18" s="1284"/>
      <c r="G18" s="1284"/>
      <c r="H18" s="1284"/>
      <c r="I18" s="1284"/>
      <c r="J18" s="1284"/>
      <c r="K18" s="1284"/>
      <c r="L18" s="1284"/>
      <c r="M18" s="668"/>
      <c r="U18" s="767"/>
    </row>
    <row r="19" spans="1:21" ht="23.25" customHeight="1">
      <c r="A19" s="1274" t="s">
        <v>132</v>
      </c>
      <c r="B19" s="1275"/>
      <c r="C19" s="1263" t="str">
        <f>'Total PL'!$C$36</f>
        <v>FY15 (A) /
FY14 (A)</v>
      </c>
      <c r="D19" s="1263" t="str">
        <f>'Total PL'!$D$36</f>
        <v>FY16 (A) /
FY15 (A)</v>
      </c>
      <c r="E19" s="1257" t="str">
        <f>'Total PL'!$E$36</f>
        <v>FY17 (A) / 
FY16 (A)</v>
      </c>
      <c r="F19" s="1258"/>
      <c r="G19" s="1258"/>
      <c r="H19" s="1258"/>
      <c r="I19" s="1258"/>
      <c r="J19" s="1258"/>
      <c r="K19" s="1259"/>
      <c r="L19" s="839" t="s">
        <v>252</v>
      </c>
      <c r="M19" s="1276" t="s">
        <v>250</v>
      </c>
      <c r="S19" s="1274" t="s">
        <v>17</v>
      </c>
      <c r="T19" s="1275"/>
      <c r="U19" s="1255" t="s">
        <v>230</v>
      </c>
    </row>
    <row r="20" spans="1:21" ht="15" customHeight="1" thickBot="1">
      <c r="A20" s="1278" t="s">
        <v>21</v>
      </c>
      <c r="B20" s="1279"/>
      <c r="C20" s="1264"/>
      <c r="D20" s="1264"/>
      <c r="E20" s="1260"/>
      <c r="F20" s="1261"/>
      <c r="G20" s="1261"/>
      <c r="H20" s="1261"/>
      <c r="I20" s="1261"/>
      <c r="J20" s="1261"/>
      <c r="K20" s="1262"/>
      <c r="L20" s="843" t="s">
        <v>244</v>
      </c>
      <c r="M20" s="1277"/>
      <c r="S20" s="1278" t="s">
        <v>21</v>
      </c>
      <c r="T20" s="1279"/>
      <c r="U20" s="1256"/>
    </row>
    <row r="21" spans="1:21" ht="23.25" customHeight="1" thickBot="1">
      <c r="A21" s="1221" t="s">
        <v>94</v>
      </c>
      <c r="B21" s="1222"/>
      <c r="C21" s="113" t="str">
        <f>C5</f>
        <v>Full (A)</v>
      </c>
      <c r="D21" s="113" t="str">
        <f>D5</f>
        <v>Full (A)</v>
      </c>
      <c r="E21" s="110" t="str">
        <f t="shared" ref="E21:K21" si="0">E5</f>
        <v>Q1 (A)</v>
      </c>
      <c r="F21" s="444" t="str">
        <f t="shared" si="0"/>
        <v>Q2 (A)</v>
      </c>
      <c r="G21" s="111" t="str">
        <f t="shared" si="0"/>
        <v>Q3 (A)</v>
      </c>
      <c r="H21" s="444" t="str">
        <f t="shared" si="0"/>
        <v>Q4 (A)</v>
      </c>
      <c r="I21" s="113" t="str">
        <f t="shared" si="0"/>
        <v>1st H (A)</v>
      </c>
      <c r="J21" s="113" t="str">
        <f t="shared" si="0"/>
        <v>2nd H (A)</v>
      </c>
      <c r="K21" s="114" t="str">
        <f t="shared" si="0"/>
        <v>Full (A)</v>
      </c>
      <c r="L21" s="842" t="s">
        <v>240</v>
      </c>
      <c r="M21" s="673" t="str">
        <f>IAB!M21</f>
        <v>Full (A)</v>
      </c>
      <c r="S21" s="1221" t="s">
        <v>94</v>
      </c>
      <c r="T21" s="1222"/>
      <c r="U21" s="177" t="s">
        <v>111</v>
      </c>
    </row>
    <row r="22" spans="1:21" ht="23.25" customHeight="1" thickTop="1" thickBot="1">
      <c r="A22" s="67" t="s">
        <v>10</v>
      </c>
      <c r="B22" s="73"/>
      <c r="C22" s="220">
        <v>0.81526275115919633</v>
      </c>
      <c r="D22" s="220">
        <v>0.89994786482771694</v>
      </c>
      <c r="E22" s="452">
        <v>1.0254716981132075</v>
      </c>
      <c r="F22" s="569">
        <v>0.94997705369435503</v>
      </c>
      <c r="G22" s="569">
        <v>0.79098994586233584</v>
      </c>
      <c r="H22" s="844">
        <v>0.9005366040628594</v>
      </c>
      <c r="I22" s="220">
        <v>0.98674110258199577</v>
      </c>
      <c r="J22" s="220">
        <v>0.84600577478344574</v>
      </c>
      <c r="K22" s="220">
        <v>0.90973246260796303</v>
      </c>
      <c r="L22" s="836" t="s">
        <v>232</v>
      </c>
      <c r="M22" s="665"/>
      <c r="S22" s="67" t="s">
        <v>10</v>
      </c>
      <c r="T22" s="73"/>
      <c r="U22" s="895">
        <v>0.92624753965497275</v>
      </c>
    </row>
    <row r="23" spans="1:21" ht="23.25" customHeight="1">
      <c r="A23" s="43" t="s">
        <v>11</v>
      </c>
      <c r="B23" s="75"/>
      <c r="C23" s="143">
        <v>1.0612840727480515</v>
      </c>
      <c r="D23" s="143">
        <v>0.95124803351645115</v>
      </c>
      <c r="E23" s="448">
        <v>0.97528962934444019</v>
      </c>
      <c r="F23" s="570">
        <v>1.0616765323658583</v>
      </c>
      <c r="G23" s="570">
        <v>1.0330456226880393</v>
      </c>
      <c r="H23" s="144">
        <v>0.96538705689753057</v>
      </c>
      <c r="I23" s="143">
        <v>1.0165096062531962</v>
      </c>
      <c r="J23" s="143">
        <v>0.998319500651622</v>
      </c>
      <c r="K23" s="143">
        <v>1.0071282014999292</v>
      </c>
      <c r="L23" s="830" t="s">
        <v>233</v>
      </c>
      <c r="M23" s="663"/>
      <c r="S23" s="43" t="s">
        <v>11</v>
      </c>
      <c r="T23" s="75"/>
      <c r="U23" s="559">
        <v>0.98350866717012941</v>
      </c>
    </row>
    <row r="24" spans="1:21" ht="23.25" customHeight="1">
      <c r="A24" s="70"/>
      <c r="B24" s="74" t="s">
        <v>56</v>
      </c>
      <c r="C24" s="221">
        <v>1.2127475436542279</v>
      </c>
      <c r="D24" s="221">
        <v>0.92097640836201833</v>
      </c>
      <c r="E24" s="453">
        <v>1.0079741958605859</v>
      </c>
      <c r="F24" s="571">
        <v>0.93507983554833163</v>
      </c>
      <c r="G24" s="571">
        <v>0.97022187621642664</v>
      </c>
      <c r="H24" s="845">
        <v>0.90887090044229313</v>
      </c>
      <c r="I24" s="342">
        <v>0.97271045328399641</v>
      </c>
      <c r="J24" s="342">
        <v>0.93719394402264244</v>
      </c>
      <c r="K24" s="342">
        <v>0.95469358918845004</v>
      </c>
      <c r="L24" s="828" t="s">
        <v>234</v>
      </c>
      <c r="M24" s="666"/>
      <c r="S24" s="70"/>
      <c r="T24" s="74" t="s">
        <v>56</v>
      </c>
      <c r="U24" s="891">
        <v>0.91905182497433813</v>
      </c>
    </row>
    <row r="25" spans="1:21" ht="23.25" customHeight="1">
      <c r="A25" s="61"/>
      <c r="B25" s="62" t="s">
        <v>12</v>
      </c>
      <c r="C25" s="222">
        <v>1.3051801801801801</v>
      </c>
      <c r="D25" s="222">
        <v>0.83584987057808458</v>
      </c>
      <c r="E25" s="446">
        <v>0.6196957566052842</v>
      </c>
      <c r="F25" s="572">
        <v>0.73743016759776525</v>
      </c>
      <c r="G25" s="572">
        <v>0.78738317757009335</v>
      </c>
      <c r="H25" s="565">
        <v>0.78400000000000036</v>
      </c>
      <c r="I25" s="222">
        <v>0.66884328358208955</v>
      </c>
      <c r="J25" s="222">
        <v>0.78567302137492789</v>
      </c>
      <c r="K25" s="222">
        <v>0.72103225806451621</v>
      </c>
      <c r="L25" s="837" t="s">
        <v>235</v>
      </c>
      <c r="M25" s="664"/>
      <c r="S25" s="61"/>
      <c r="T25" s="62" t="s">
        <v>12</v>
      </c>
      <c r="U25" s="777">
        <v>0.71581961345740874</v>
      </c>
    </row>
    <row r="26" spans="1:21" ht="23.25" customHeight="1">
      <c r="A26" s="61"/>
      <c r="B26" s="62" t="s">
        <v>58</v>
      </c>
      <c r="C26" s="222">
        <v>0.91761278006631175</v>
      </c>
      <c r="D26" s="222">
        <v>1.0220810978502866</v>
      </c>
      <c r="E26" s="446">
        <v>0.90447504302925996</v>
      </c>
      <c r="F26" s="572">
        <v>1.1488495852246046</v>
      </c>
      <c r="G26" s="572">
        <v>1.0750299321537851</v>
      </c>
      <c r="H26" s="565">
        <v>0.9698287959584615</v>
      </c>
      <c r="I26" s="222">
        <v>1.0213307387171617</v>
      </c>
      <c r="J26" s="222">
        <v>1.0238339138154748</v>
      </c>
      <c r="K26" s="222">
        <v>1.0226396229110126</v>
      </c>
      <c r="L26" s="837" t="s">
        <v>236</v>
      </c>
      <c r="M26" s="664"/>
      <c r="S26" s="61"/>
      <c r="T26" s="62" t="s">
        <v>58</v>
      </c>
      <c r="U26" s="778">
        <v>0.96026258816956489</v>
      </c>
    </row>
    <row r="27" spans="1:21" ht="23.25" customHeight="1">
      <c r="A27" s="63"/>
      <c r="B27" s="62" t="s">
        <v>57</v>
      </c>
      <c r="C27" s="222">
        <v>0.99146307391425825</v>
      </c>
      <c r="D27" s="222">
        <v>0.94276410545431788</v>
      </c>
      <c r="E27" s="446">
        <v>1.0189806211839658</v>
      </c>
      <c r="F27" s="572">
        <v>1.256575980760559</v>
      </c>
      <c r="G27" s="572">
        <v>1.0761568528558818</v>
      </c>
      <c r="H27" s="565">
        <v>1.0860860860860857</v>
      </c>
      <c r="I27" s="222">
        <v>1.1304010714033974</v>
      </c>
      <c r="J27" s="222">
        <v>1.081140488601394</v>
      </c>
      <c r="K27" s="222">
        <v>1.1043507140484887</v>
      </c>
      <c r="L27" s="837" t="s">
        <v>237</v>
      </c>
      <c r="M27" s="664"/>
      <c r="S27" s="63"/>
      <c r="T27" s="62" t="s">
        <v>57</v>
      </c>
      <c r="U27" s="777">
        <v>1.1277517141826057</v>
      </c>
    </row>
    <row r="28" spans="1:21" ht="23.25" customHeight="1" thickBot="1">
      <c r="A28" s="64"/>
      <c r="B28" s="65" t="s">
        <v>13</v>
      </c>
      <c r="C28" s="223">
        <v>1.0221344988016354</v>
      </c>
      <c r="D28" s="223">
        <v>0.9936551724137932</v>
      </c>
      <c r="E28" s="454">
        <v>1.1226586102719032</v>
      </c>
      <c r="F28" s="573">
        <v>0.9223029625489102</v>
      </c>
      <c r="G28" s="573">
        <v>1.1429362880886424</v>
      </c>
      <c r="H28" s="846">
        <v>0.88593350383631697</v>
      </c>
      <c r="I28" s="576">
        <v>1.0185830429732869</v>
      </c>
      <c r="J28" s="576">
        <v>1.0093085106382977</v>
      </c>
      <c r="K28" s="576">
        <v>1.0137423653525819</v>
      </c>
      <c r="L28" s="838" t="s">
        <v>238</v>
      </c>
      <c r="M28" s="667"/>
      <c r="S28" s="64"/>
      <c r="T28" s="65" t="s">
        <v>13</v>
      </c>
      <c r="U28" s="896">
        <v>0.89004518690948919</v>
      </c>
    </row>
    <row r="29" spans="1:21" ht="23.25" customHeight="1" thickTop="1" thickBot="1">
      <c r="A29" s="11" t="s">
        <v>27</v>
      </c>
      <c r="B29" s="28"/>
      <c r="C29" s="186">
        <v>1.0151070110165867</v>
      </c>
      <c r="D29" s="186">
        <v>0.94351485360730447</v>
      </c>
      <c r="E29" s="455">
        <v>0.98177440492517742</v>
      </c>
      <c r="F29" s="574">
        <v>1.0454441279507583</v>
      </c>
      <c r="G29" s="599">
        <v>0.995589593825431</v>
      </c>
      <c r="H29" s="585">
        <v>0.95590201712708789</v>
      </c>
      <c r="I29" s="423">
        <v>1.0124696151782051</v>
      </c>
      <c r="J29" s="423">
        <v>0.97528600122260056</v>
      </c>
      <c r="K29" s="423">
        <v>0.99312433742238382</v>
      </c>
      <c r="L29" s="831" t="s">
        <v>239</v>
      </c>
      <c r="M29" s="674">
        <v>1.0127567567567568</v>
      </c>
      <c r="S29" s="11" t="s">
        <v>27</v>
      </c>
      <c r="T29" s="743"/>
      <c r="U29" s="897">
        <v>0.97596681712821765</v>
      </c>
    </row>
    <row r="30" spans="1:21" ht="9.75" customHeight="1" thickBot="1">
      <c r="A30" s="29"/>
      <c r="B30" s="29"/>
      <c r="C30" s="187"/>
      <c r="D30" s="187"/>
      <c r="E30" s="42"/>
      <c r="F30" s="42"/>
      <c r="G30" s="42"/>
      <c r="H30" s="42"/>
      <c r="I30" s="42"/>
      <c r="J30" s="1270"/>
      <c r="K30" s="1270"/>
      <c r="L30" s="554"/>
      <c r="M30" s="668"/>
      <c r="S30" s="29"/>
      <c r="T30" s="29"/>
      <c r="U30" s="885"/>
    </row>
    <row r="31" spans="1:21" ht="23.25" customHeight="1" thickBot="1">
      <c r="A31" s="1265"/>
      <c r="B31" s="1266"/>
      <c r="C31" s="113" t="str">
        <f>C5</f>
        <v>Full (A)</v>
      </c>
      <c r="D31" s="113" t="str">
        <f>D5</f>
        <v>Full (A)</v>
      </c>
      <c r="E31" s="118" t="str">
        <f>E21</f>
        <v>Q1 (A)</v>
      </c>
      <c r="F31" s="445" t="str">
        <f t="shared" ref="F31:K31" si="1">F21</f>
        <v>Q2 (A)</v>
      </c>
      <c r="G31" s="171" t="str">
        <f t="shared" si="1"/>
        <v>Q3 (A)</v>
      </c>
      <c r="H31" s="114" t="str">
        <f t="shared" si="1"/>
        <v>Q4 (A)</v>
      </c>
      <c r="I31" s="113" t="str">
        <f t="shared" si="1"/>
        <v>1st H (A)</v>
      </c>
      <c r="J31" s="113" t="str">
        <f t="shared" si="1"/>
        <v>2nd H (A)</v>
      </c>
      <c r="K31" s="114" t="str">
        <f t="shared" si="1"/>
        <v>Full (A)</v>
      </c>
      <c r="L31" s="840"/>
      <c r="M31" s="673" t="s">
        <v>247</v>
      </c>
      <c r="S31" s="1265"/>
      <c r="T31" s="1266"/>
      <c r="U31" s="177" t="s">
        <v>248</v>
      </c>
    </row>
    <row r="32" spans="1:21" ht="23.25" customHeight="1" thickTop="1" thickBot="1">
      <c r="A32" s="38" t="s">
        <v>154</v>
      </c>
      <c r="B32" s="178"/>
      <c r="C32" s="186">
        <v>0.79544962080173354</v>
      </c>
      <c r="D32" s="186">
        <v>0.97068429692181968</v>
      </c>
      <c r="E32" s="456">
        <v>1.1559023556990127</v>
      </c>
      <c r="F32" s="575">
        <v>0.95278966187655445</v>
      </c>
      <c r="G32" s="707">
        <v>0.69257788489318883</v>
      </c>
      <c r="H32" s="707">
        <v>0.68642218123130649</v>
      </c>
      <c r="I32" s="186">
        <v>1.0510852562745605</v>
      </c>
      <c r="J32" s="186">
        <v>0.68959548651219915</v>
      </c>
      <c r="K32" s="186">
        <v>0.81607864549233078</v>
      </c>
      <c r="L32" s="841" t="s">
        <v>243</v>
      </c>
      <c r="M32" s="675">
        <v>0.96933333333333327</v>
      </c>
      <c r="S32" s="38" t="s">
        <v>25</v>
      </c>
      <c r="T32" s="178"/>
      <c r="U32" s="1137">
        <v>1.0316368638239339</v>
      </c>
    </row>
    <row r="34" spans="1:20" ht="20.25" customHeight="1">
      <c r="A34" s="1267"/>
      <c r="B34" s="1267"/>
      <c r="C34" s="1267"/>
      <c r="D34" s="1267"/>
      <c r="E34" s="1267"/>
      <c r="F34" s="1267"/>
      <c r="G34" s="1267"/>
      <c r="H34" s="1267"/>
      <c r="I34" s="1267"/>
      <c r="J34" s="1267"/>
      <c r="K34" s="1267"/>
      <c r="L34" s="1267"/>
      <c r="M34" s="534"/>
      <c r="N34" s="49"/>
      <c r="O34" s="49"/>
      <c r="P34" s="49"/>
      <c r="Q34" s="49"/>
      <c r="R34" s="49"/>
      <c r="S34" s="49"/>
      <c r="T34" s="49"/>
    </row>
    <row r="35" spans="1:20" ht="20.25" customHeight="1">
      <c r="A35" s="1267"/>
      <c r="B35" s="1267"/>
      <c r="C35" s="1267"/>
      <c r="D35" s="1267"/>
      <c r="E35" s="1267"/>
      <c r="F35" s="1267"/>
      <c r="G35" s="1267"/>
      <c r="H35" s="1267"/>
      <c r="I35" s="1267"/>
      <c r="J35" s="1267"/>
      <c r="K35" s="1267"/>
      <c r="L35" s="1267"/>
      <c r="M35" s="534"/>
      <c r="N35" s="49"/>
      <c r="O35" s="49"/>
      <c r="P35" s="49"/>
      <c r="Q35" s="49"/>
      <c r="R35" s="49"/>
      <c r="S35" s="49"/>
      <c r="T35" s="49"/>
    </row>
    <row r="51" spans="21:22">
      <c r="U51" s="648"/>
      <c r="V51" s="648"/>
    </row>
    <row r="52" spans="21:22">
      <c r="U52" s="648"/>
      <c r="V52" s="648"/>
    </row>
  </sheetData>
  <mergeCells count="25">
    <mergeCell ref="A3:B3"/>
    <mergeCell ref="E3:K3"/>
    <mergeCell ref="N3:T3"/>
    <mergeCell ref="S21:T21"/>
    <mergeCell ref="S20:T20"/>
    <mergeCell ref="U19:U20"/>
    <mergeCell ref="J30:K30"/>
    <mergeCell ref="E2:K2"/>
    <mergeCell ref="N2:T2"/>
    <mergeCell ref="S31:T31"/>
    <mergeCell ref="A31:B31"/>
    <mergeCell ref="A34:L35"/>
    <mergeCell ref="E4:K4"/>
    <mergeCell ref="N4:T4"/>
    <mergeCell ref="A5:B5"/>
    <mergeCell ref="A15:B15"/>
    <mergeCell ref="A18:L18"/>
    <mergeCell ref="A19:B19"/>
    <mergeCell ref="C19:C20"/>
    <mergeCell ref="D19:D20"/>
    <mergeCell ref="E19:K20"/>
    <mergeCell ref="M19:M20"/>
    <mergeCell ref="A20:B20"/>
    <mergeCell ref="A21:B21"/>
    <mergeCell ref="S19:T19"/>
  </mergeCells>
  <phoneticPr fontId="4"/>
  <pageMargins left="0.27559055118110237" right="7.874015748031496E-2" top="0.51181102362204722" bottom="0.19685039370078741" header="0.51181102362204722" footer="0.35433070866141736"/>
  <pageSetup paperSize="9" scale="58" orientation="landscape" r:id="rId1"/>
  <headerFooter alignWithMargins="0">
    <oddFooter>&amp;C5&amp;RAEC　   Summary of Operations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zoomScale="80" zoomScaleNormal="80" workbookViewId="0"/>
  </sheetViews>
  <sheetFormatPr defaultRowHeight="14.25"/>
  <cols>
    <col min="1" max="2" width="8.5" style="37" customWidth="1"/>
    <col min="3" max="11" width="11" style="37" customWidth="1"/>
    <col min="12" max="12" width="18.875" style="37" customWidth="1"/>
    <col min="13" max="13" width="18.875" style="648" customWidth="1"/>
    <col min="14" max="20" width="11" style="37" customWidth="1"/>
    <col min="21" max="21" width="20.125" style="37" bestFit="1" customWidth="1"/>
    <col min="22" max="16384" width="9" style="37"/>
  </cols>
  <sheetData>
    <row r="1" spans="1:21" ht="21.75" customHeight="1" thickBot="1">
      <c r="A1" s="1"/>
      <c r="B1" s="1"/>
      <c r="C1" s="1"/>
      <c r="D1" s="1"/>
      <c r="E1" s="1"/>
      <c r="F1" s="1"/>
      <c r="G1" s="1"/>
      <c r="H1" s="1"/>
      <c r="I1" s="1"/>
      <c r="J1" s="1"/>
      <c r="K1" s="1"/>
      <c r="L1" s="1"/>
      <c r="M1" s="646"/>
      <c r="N1" s="1"/>
      <c r="O1" s="1"/>
      <c r="P1" s="1"/>
      <c r="Q1" s="1"/>
      <c r="R1" s="1"/>
      <c r="T1" s="822"/>
      <c r="U1" s="734" t="s">
        <v>109</v>
      </c>
    </row>
    <row r="2" spans="1:21" ht="15.75">
      <c r="A2" s="23"/>
      <c r="B2" s="24"/>
      <c r="C2" s="117" t="str">
        <f>'Total PL'!C2</f>
        <v>FY14</v>
      </c>
      <c r="D2" s="116" t="str">
        <f>'Total PL'!D2</f>
        <v>FY15</v>
      </c>
      <c r="E2" s="1243" t="str">
        <f>'Total PL'!E2</f>
        <v>FY16</v>
      </c>
      <c r="F2" s="1244"/>
      <c r="G2" s="1244"/>
      <c r="H2" s="1244"/>
      <c r="I2" s="1244"/>
      <c r="J2" s="1244"/>
      <c r="K2" s="1245"/>
      <c r="L2" s="429" t="str">
        <f>'Total PL'!L2</f>
        <v>FY17</v>
      </c>
      <c r="M2" s="429" t="str">
        <f>'Total PL'!M2</f>
        <v>FY17</v>
      </c>
      <c r="N2" s="1280" t="str">
        <f>'Total PL'!N2</f>
        <v>FY17</v>
      </c>
      <c r="O2" s="1239"/>
      <c r="P2" s="1239"/>
      <c r="Q2" s="1239"/>
      <c r="R2" s="1239"/>
      <c r="S2" s="1239"/>
      <c r="T2" s="1240"/>
      <c r="U2" s="763" t="s">
        <v>206</v>
      </c>
    </row>
    <row r="3" spans="1:21" ht="16.5">
      <c r="A3" s="1235" t="s">
        <v>134</v>
      </c>
      <c r="B3" s="1281"/>
      <c r="C3" s="108" t="str">
        <f>'Total PL'!C3</f>
        <v>Actual</v>
      </c>
      <c r="D3" s="184" t="str">
        <f>'Total PL'!D3</f>
        <v>Actual</v>
      </c>
      <c r="E3" s="1260" t="str">
        <f>'Total PL'!E3:K3</f>
        <v xml:space="preserve">Actual </v>
      </c>
      <c r="F3" s="1247"/>
      <c r="G3" s="1247"/>
      <c r="H3" s="1247"/>
      <c r="I3" s="1247"/>
      <c r="J3" s="1247"/>
      <c r="K3" s="1248"/>
      <c r="L3" s="431" t="str">
        <f>'Total PL'!L3</f>
        <v>Plan</v>
      </c>
      <c r="M3" s="431" t="str">
        <f>'Total PL'!M3</f>
        <v>Previous Estimates</v>
      </c>
      <c r="N3" s="1282" t="str">
        <f>'Total PL'!N3</f>
        <v>Actual</v>
      </c>
      <c r="O3" s="1241"/>
      <c r="P3" s="1241"/>
      <c r="Q3" s="1241"/>
      <c r="R3" s="1241"/>
      <c r="S3" s="1241"/>
      <c r="T3" s="1242"/>
      <c r="U3" s="764" t="s">
        <v>204</v>
      </c>
    </row>
    <row r="4" spans="1:21" ht="19.5" customHeight="1" thickBot="1">
      <c r="A4" s="25"/>
      <c r="B4" s="26"/>
      <c r="C4" s="451"/>
      <c r="D4" s="181"/>
      <c r="E4" s="1271"/>
      <c r="F4" s="1272"/>
      <c r="G4" s="1247"/>
      <c r="H4" s="1272"/>
      <c r="I4" s="1272"/>
      <c r="J4" s="1247"/>
      <c r="K4" s="1273"/>
      <c r="L4" s="433" t="str">
        <f>'Total PL'!L4</f>
        <v>(Announced Apr 27)</v>
      </c>
      <c r="M4" s="660" t="str">
        <f>'Total PL'!M4</f>
        <v>(Announced Jan 30)</v>
      </c>
      <c r="N4" s="1268" t="str">
        <f>'Total PL'!N4:T4</f>
        <v>(Announced Apr 26)</v>
      </c>
      <c r="O4" s="1269"/>
      <c r="P4" s="1269"/>
      <c r="Q4" s="1269"/>
      <c r="R4" s="1241"/>
      <c r="S4" s="1241"/>
      <c r="T4" s="1242"/>
      <c r="U4" s="739" t="s">
        <v>209</v>
      </c>
    </row>
    <row r="5" spans="1:21" ht="22.5" customHeight="1" thickBot="1">
      <c r="A5" s="1221" t="s">
        <v>21</v>
      </c>
      <c r="B5" s="1222"/>
      <c r="C5" s="180" t="str">
        <f>'Total PL'!C5</f>
        <v>Full (A)</v>
      </c>
      <c r="D5" s="180" t="str">
        <f>'Total PL'!D5</f>
        <v>Full (A)</v>
      </c>
      <c r="E5" s="110" t="str">
        <f>'Total PL'!E5</f>
        <v>Q1 (A)</v>
      </c>
      <c r="F5" s="111" t="str">
        <f>'Total PL'!F5</f>
        <v>Q2 (A)</v>
      </c>
      <c r="G5" s="111" t="str">
        <f>'Total PL'!G5</f>
        <v>Q3 (A)</v>
      </c>
      <c r="H5" s="179" t="str">
        <f>'Total PL'!H5</f>
        <v>Q4 (A)</v>
      </c>
      <c r="I5" s="113" t="str">
        <f>'Total PL'!I5</f>
        <v>1st H (A)</v>
      </c>
      <c r="J5" s="113" t="str">
        <f>'Total PL'!J5</f>
        <v>2nd H (A)</v>
      </c>
      <c r="K5" s="114" t="str">
        <f>'Total PL'!K5</f>
        <v>Full (A)</v>
      </c>
      <c r="L5" s="439" t="str">
        <f>'Total PL'!L5</f>
        <v xml:space="preserve">Full (P) </v>
      </c>
      <c r="M5" s="439" t="str">
        <f>'Total PL'!M5</f>
        <v xml:space="preserve">Full (E) </v>
      </c>
      <c r="N5" s="892" t="str">
        <f>'Total PL'!N5</f>
        <v>Q1 (A)</v>
      </c>
      <c r="O5" s="893" t="str">
        <f>'Total PL'!O5</f>
        <v>Q2 (A)</v>
      </c>
      <c r="P5" s="782" t="str">
        <f>'Total PL'!P5</f>
        <v>Q3 (A)</v>
      </c>
      <c r="Q5" s="893" t="str">
        <f>'Total PL'!Q5</f>
        <v>Q4 (A)</v>
      </c>
      <c r="R5" s="653" t="str">
        <f>'Total PL'!R5</f>
        <v>1st H (A)</v>
      </c>
      <c r="S5" s="653" t="str">
        <f>'Total PL'!S5</f>
        <v>2nd H (A)</v>
      </c>
      <c r="T5" s="673" t="str">
        <f>'Total PL'!T5</f>
        <v>Full (A)</v>
      </c>
      <c r="U5" s="177" t="s">
        <v>205</v>
      </c>
    </row>
    <row r="6" spans="1:21" ht="23.25" customHeight="1" thickTop="1" thickBot="1">
      <c r="A6" s="67" t="s">
        <v>10</v>
      </c>
      <c r="B6" s="73"/>
      <c r="C6" s="188">
        <v>650.90068999999994</v>
      </c>
      <c r="D6" s="188">
        <v>685.57332999999994</v>
      </c>
      <c r="E6" s="188">
        <v>76.28</v>
      </c>
      <c r="F6" s="189">
        <v>113.8</v>
      </c>
      <c r="G6" s="190">
        <v>116.21999999999998</v>
      </c>
      <c r="H6" s="191">
        <v>306.81000000000006</v>
      </c>
      <c r="I6" s="192">
        <v>191</v>
      </c>
      <c r="J6" s="192">
        <v>423.03000000000003</v>
      </c>
      <c r="K6" s="191">
        <v>613.11</v>
      </c>
      <c r="L6" s="225">
        <v>620</v>
      </c>
      <c r="M6" s="692"/>
      <c r="N6" s="225">
        <v>82.63</v>
      </c>
      <c r="O6" s="852">
        <v>109</v>
      </c>
      <c r="P6" s="853">
        <v>114.04000000000002</v>
      </c>
      <c r="Q6" s="854">
        <v>323.26</v>
      </c>
      <c r="R6" s="855">
        <v>191.18</v>
      </c>
      <c r="S6" s="855">
        <v>437.3</v>
      </c>
      <c r="T6" s="856">
        <v>628.48</v>
      </c>
      <c r="U6" s="889">
        <v>665</v>
      </c>
    </row>
    <row r="7" spans="1:21" ht="23.25" customHeight="1">
      <c r="A7" s="43" t="s">
        <v>11</v>
      </c>
      <c r="B7" s="75"/>
      <c r="C7" s="193">
        <v>13.29</v>
      </c>
      <c r="D7" s="193">
        <v>18.21</v>
      </c>
      <c r="E7" s="193">
        <v>1.42</v>
      </c>
      <c r="F7" s="194">
        <v>0.41999999999999993</v>
      </c>
      <c r="G7" s="195">
        <v>0.68</v>
      </c>
      <c r="H7" s="196">
        <v>3.1999999999999997</v>
      </c>
      <c r="I7" s="197">
        <v>1</v>
      </c>
      <c r="J7" s="197">
        <v>3.88</v>
      </c>
      <c r="K7" s="196">
        <v>5.72</v>
      </c>
      <c r="L7" s="226">
        <v>15</v>
      </c>
      <c r="M7" s="536"/>
      <c r="N7" s="226">
        <v>0.23</v>
      </c>
      <c r="O7" s="857">
        <v>3.5</v>
      </c>
      <c r="P7" s="858">
        <v>0.63999999999999968</v>
      </c>
      <c r="Q7" s="859">
        <v>4.580000000000001</v>
      </c>
      <c r="R7" s="860">
        <v>3.43</v>
      </c>
      <c r="S7" s="860">
        <v>5.2200000000000006</v>
      </c>
      <c r="T7" s="861">
        <v>8.65</v>
      </c>
      <c r="U7" s="567">
        <v>5</v>
      </c>
    </row>
    <row r="8" spans="1:21" ht="23.25" customHeight="1">
      <c r="A8" s="70"/>
      <c r="B8" s="74" t="s">
        <v>56</v>
      </c>
      <c r="C8" s="198">
        <v>0</v>
      </c>
      <c r="D8" s="198">
        <v>0</v>
      </c>
      <c r="E8" s="198">
        <v>0</v>
      </c>
      <c r="F8" s="199">
        <v>0</v>
      </c>
      <c r="G8" s="200">
        <v>0</v>
      </c>
      <c r="H8" s="201">
        <v>0</v>
      </c>
      <c r="I8" s="202">
        <v>0</v>
      </c>
      <c r="J8" s="202">
        <v>0</v>
      </c>
      <c r="K8" s="201">
        <v>0</v>
      </c>
      <c r="L8" s="227">
        <v>0</v>
      </c>
      <c r="M8" s="693"/>
      <c r="N8" s="227">
        <v>0</v>
      </c>
      <c r="O8" s="862">
        <v>0</v>
      </c>
      <c r="P8" s="863">
        <v>0</v>
      </c>
      <c r="Q8" s="864">
        <v>0</v>
      </c>
      <c r="R8" s="865">
        <v>0</v>
      </c>
      <c r="S8" s="865">
        <v>0</v>
      </c>
      <c r="T8" s="866">
        <v>0</v>
      </c>
      <c r="U8" s="890">
        <v>0</v>
      </c>
    </row>
    <row r="9" spans="1:21" ht="23.25" customHeight="1">
      <c r="A9" s="61"/>
      <c r="B9" s="62" t="s">
        <v>12</v>
      </c>
      <c r="C9" s="203">
        <v>0</v>
      </c>
      <c r="D9" s="203">
        <v>0</v>
      </c>
      <c r="E9" s="203">
        <v>0</v>
      </c>
      <c r="F9" s="204">
        <v>0</v>
      </c>
      <c r="G9" s="205">
        <v>0</v>
      </c>
      <c r="H9" s="206">
        <v>0</v>
      </c>
      <c r="I9" s="207">
        <v>0</v>
      </c>
      <c r="J9" s="207">
        <v>0</v>
      </c>
      <c r="K9" s="206">
        <v>0</v>
      </c>
      <c r="L9" s="228">
        <v>0</v>
      </c>
      <c r="M9" s="694"/>
      <c r="N9" s="228">
        <v>0</v>
      </c>
      <c r="O9" s="867">
        <v>0</v>
      </c>
      <c r="P9" s="794">
        <v>0</v>
      </c>
      <c r="Q9" s="868">
        <v>0</v>
      </c>
      <c r="R9" s="680">
        <v>0</v>
      </c>
      <c r="S9" s="680">
        <v>0</v>
      </c>
      <c r="T9" s="229">
        <v>0</v>
      </c>
      <c r="U9" s="889">
        <v>0</v>
      </c>
    </row>
    <row r="10" spans="1:21" ht="23.25" customHeight="1">
      <c r="A10" s="61"/>
      <c r="B10" s="62" t="s">
        <v>58</v>
      </c>
      <c r="C10" s="203">
        <v>2.67</v>
      </c>
      <c r="D10" s="203">
        <v>5.79</v>
      </c>
      <c r="E10" s="203">
        <v>0.53</v>
      </c>
      <c r="F10" s="204">
        <v>0.29999999999999993</v>
      </c>
      <c r="G10" s="205">
        <v>0.57999999999999996</v>
      </c>
      <c r="H10" s="206">
        <v>1.1399999999999997</v>
      </c>
      <c r="I10" s="207">
        <v>0.83</v>
      </c>
      <c r="J10" s="207">
        <v>1.7199999999999998</v>
      </c>
      <c r="K10" s="206">
        <v>2.5499999999999998</v>
      </c>
      <c r="L10" s="228">
        <v>5</v>
      </c>
      <c r="M10" s="694"/>
      <c r="N10" s="228">
        <v>0.13</v>
      </c>
      <c r="O10" s="867">
        <v>0.3</v>
      </c>
      <c r="P10" s="794">
        <v>0.26999999999999996</v>
      </c>
      <c r="Q10" s="868">
        <v>2.25</v>
      </c>
      <c r="R10" s="680">
        <v>0.43</v>
      </c>
      <c r="S10" s="680">
        <v>2.52</v>
      </c>
      <c r="T10" s="229">
        <v>2.95</v>
      </c>
      <c r="U10" s="765">
        <v>5</v>
      </c>
    </row>
    <row r="11" spans="1:21" ht="23.25" customHeight="1">
      <c r="A11" s="63"/>
      <c r="B11" s="62" t="s">
        <v>57</v>
      </c>
      <c r="C11" s="203">
        <v>0</v>
      </c>
      <c r="D11" s="203">
        <v>0</v>
      </c>
      <c r="E11" s="203">
        <v>0</v>
      </c>
      <c r="F11" s="204">
        <v>0</v>
      </c>
      <c r="G11" s="205">
        <v>0</v>
      </c>
      <c r="H11" s="206">
        <v>0</v>
      </c>
      <c r="I11" s="207">
        <v>0</v>
      </c>
      <c r="J11" s="207">
        <v>0</v>
      </c>
      <c r="K11" s="206">
        <v>0</v>
      </c>
      <c r="L11" s="228">
        <v>0</v>
      </c>
      <c r="M11" s="694"/>
      <c r="N11" s="228">
        <v>0</v>
      </c>
      <c r="O11" s="867">
        <v>0</v>
      </c>
      <c r="P11" s="794">
        <v>0</v>
      </c>
      <c r="Q11" s="868">
        <v>0</v>
      </c>
      <c r="R11" s="680">
        <v>0</v>
      </c>
      <c r="S11" s="680">
        <v>0</v>
      </c>
      <c r="T11" s="229">
        <v>0</v>
      </c>
      <c r="U11" s="889">
        <v>0</v>
      </c>
    </row>
    <row r="12" spans="1:21" ht="23.25" customHeight="1" thickBot="1">
      <c r="A12" s="64"/>
      <c r="B12" s="65" t="s">
        <v>13</v>
      </c>
      <c r="C12" s="208">
        <v>10.62</v>
      </c>
      <c r="D12" s="208">
        <v>12.42</v>
      </c>
      <c r="E12" s="208">
        <v>0.89</v>
      </c>
      <c r="F12" s="209">
        <v>0.12</v>
      </c>
      <c r="G12" s="210">
        <v>0.10000000000000009</v>
      </c>
      <c r="H12" s="211">
        <v>2.06</v>
      </c>
      <c r="I12" s="212">
        <v>1.01</v>
      </c>
      <c r="J12" s="212">
        <v>2.16</v>
      </c>
      <c r="K12" s="211">
        <v>3.17</v>
      </c>
      <c r="L12" s="230">
        <v>10</v>
      </c>
      <c r="M12" s="695"/>
      <c r="N12" s="230">
        <v>0.1</v>
      </c>
      <c r="O12" s="869">
        <v>3.2</v>
      </c>
      <c r="P12" s="870">
        <v>0.36999999999999966</v>
      </c>
      <c r="Q12" s="871">
        <v>2.0300000000000002</v>
      </c>
      <c r="R12" s="872">
        <v>3.3000000000000003</v>
      </c>
      <c r="S12" s="872">
        <v>2.4</v>
      </c>
      <c r="T12" s="873">
        <v>5.7</v>
      </c>
      <c r="U12" s="900">
        <v>0</v>
      </c>
    </row>
    <row r="13" spans="1:21" ht="23.25" customHeight="1" thickTop="1" thickBot="1">
      <c r="A13" s="11" t="s">
        <v>153</v>
      </c>
      <c r="B13" s="28"/>
      <c r="C13" s="213">
        <v>664.1906899999999</v>
      </c>
      <c r="D13" s="213">
        <v>703.78332999999998</v>
      </c>
      <c r="E13" s="213">
        <v>77.7</v>
      </c>
      <c r="F13" s="214">
        <v>114.22</v>
      </c>
      <c r="G13" s="138">
        <v>116.89999999999999</v>
      </c>
      <c r="H13" s="136">
        <v>310.01000000000005</v>
      </c>
      <c r="I13" s="137">
        <v>191.92</v>
      </c>
      <c r="J13" s="137">
        <v>426.91</v>
      </c>
      <c r="K13" s="136">
        <v>618.83000000000004</v>
      </c>
      <c r="L13" s="231">
        <v>635</v>
      </c>
      <c r="M13" s="654">
        <v>635</v>
      </c>
      <c r="N13" s="654">
        <v>82.86</v>
      </c>
      <c r="O13" s="874">
        <v>112.33</v>
      </c>
      <c r="P13" s="875">
        <v>114.39999999999998</v>
      </c>
      <c r="Q13" s="876">
        <v>327.54000000000002</v>
      </c>
      <c r="R13" s="877">
        <v>195.19</v>
      </c>
      <c r="S13" s="877">
        <v>441.94</v>
      </c>
      <c r="T13" s="878">
        <v>637.13</v>
      </c>
      <c r="U13" s="596">
        <v>670</v>
      </c>
    </row>
    <row r="14" spans="1:21" s="42" customFormat="1" ht="15.75" customHeight="1" thickBot="1">
      <c r="A14" s="32"/>
      <c r="B14" s="906"/>
      <c r="C14" s="31"/>
      <c r="D14" s="31"/>
      <c r="E14" s="31"/>
      <c r="F14" s="31"/>
      <c r="G14" s="31"/>
      <c r="H14" s="31"/>
      <c r="I14" s="31"/>
      <c r="J14" s="31"/>
      <c r="K14" s="31"/>
      <c r="L14" s="31"/>
      <c r="M14" s="638"/>
      <c r="N14" s="32"/>
      <c r="O14" s="32"/>
      <c r="P14" s="32"/>
      <c r="Q14" s="32"/>
      <c r="R14" s="32"/>
      <c r="S14" s="32"/>
      <c r="T14" s="32"/>
      <c r="U14" s="894"/>
    </row>
    <row r="15" spans="1:21" ht="23.25" customHeight="1" thickBot="1">
      <c r="A15" s="1265"/>
      <c r="B15" s="1266"/>
      <c r="C15" s="118" t="str">
        <f>'Total PL'!C5</f>
        <v>Full (A)</v>
      </c>
      <c r="D15" s="118" t="str">
        <f>'Total PL'!D5</f>
        <v>Full (A)</v>
      </c>
      <c r="E15" s="118" t="str">
        <f>'Total PL'!E5</f>
        <v>Q1 (A)</v>
      </c>
      <c r="F15" s="171" t="str">
        <f>'Total PL'!F5</f>
        <v>Q2 (A)</v>
      </c>
      <c r="G15" s="171" t="str">
        <f>'Total PL'!G5</f>
        <v>Q3 (A)</v>
      </c>
      <c r="H15" s="114" t="str">
        <f>'Total PL'!H5</f>
        <v>Q4 (A)</v>
      </c>
      <c r="I15" s="113" t="str">
        <f>'Total PL'!I5</f>
        <v>1st H (A)</v>
      </c>
      <c r="J15" s="113" t="str">
        <f>'Total PL'!J5</f>
        <v>2nd H (A)</v>
      </c>
      <c r="K15" s="114" t="str">
        <f>'Total PL'!K5</f>
        <v>Full (A)</v>
      </c>
      <c r="L15" s="435" t="str">
        <f>L5</f>
        <v xml:space="preserve">Full (P) </v>
      </c>
      <c r="M15" s="662" t="s">
        <v>169</v>
      </c>
      <c r="N15" s="813" t="str">
        <f>'Total PL'!N5</f>
        <v>Q1 (A)</v>
      </c>
      <c r="O15" s="681" t="str">
        <f>'Total PL'!O5</f>
        <v>Q2 (A)</v>
      </c>
      <c r="P15" s="814" t="str">
        <f>'Total PL'!P5</f>
        <v>Q3 (A)</v>
      </c>
      <c r="Q15" s="673" t="str">
        <f>'Total PL'!Q5</f>
        <v>Q4 (A)</v>
      </c>
      <c r="R15" s="653" t="str">
        <f>'Total PL'!R5</f>
        <v>1st H (A)</v>
      </c>
      <c r="S15" s="653" t="str">
        <f>'Total PL'!S5</f>
        <v>2nd H (A)</v>
      </c>
      <c r="T15" s="653" t="str">
        <f>'Total PL'!T5</f>
        <v>Full (A)</v>
      </c>
      <c r="U15" s="898" t="s">
        <v>248</v>
      </c>
    </row>
    <row r="16" spans="1:21" ht="23.25" customHeight="1" thickTop="1">
      <c r="A16" s="33" t="s">
        <v>154</v>
      </c>
      <c r="B16" s="34"/>
      <c r="C16" s="165">
        <v>30.538569999999993</v>
      </c>
      <c r="D16" s="165">
        <v>25.424929999999989</v>
      </c>
      <c r="E16" s="165">
        <v>-24.53</v>
      </c>
      <c r="F16" s="527">
        <v>-6.59</v>
      </c>
      <c r="G16" s="528">
        <v>-3.95</v>
      </c>
      <c r="H16" s="217">
        <v>71.92</v>
      </c>
      <c r="I16" s="164">
        <v>-31.12</v>
      </c>
      <c r="J16" s="164">
        <v>67.97</v>
      </c>
      <c r="K16" s="164">
        <v>36.849999999999994</v>
      </c>
      <c r="L16" s="232">
        <v>40</v>
      </c>
      <c r="M16" s="655">
        <v>40</v>
      </c>
      <c r="N16" s="655">
        <v>-19.822563930000001</v>
      </c>
      <c r="O16" s="903">
        <v>-8.3574360699999986</v>
      </c>
      <c r="P16" s="903">
        <v>-5.2913500000000004</v>
      </c>
      <c r="Q16" s="880">
        <v>74.58135</v>
      </c>
      <c r="R16" s="881">
        <v>-28.18</v>
      </c>
      <c r="S16" s="881">
        <v>69.289999999999992</v>
      </c>
      <c r="T16" s="882">
        <v>41.11</v>
      </c>
      <c r="U16" s="899">
        <v>45</v>
      </c>
    </row>
    <row r="17" spans="1:21" ht="23.25" customHeight="1" thickBot="1">
      <c r="A17" s="35" t="s">
        <v>155</v>
      </c>
      <c r="B17" s="36"/>
      <c r="C17" s="218">
        <v>4.5978617977918357E-2</v>
      </c>
      <c r="D17" s="218">
        <v>3.6126075904639558E-2</v>
      </c>
      <c r="E17" s="486" t="s">
        <v>144</v>
      </c>
      <c r="F17" s="498" t="s">
        <v>144</v>
      </c>
      <c r="G17" s="487" t="s">
        <v>144</v>
      </c>
      <c r="H17" s="219">
        <v>0.23199251637043963</v>
      </c>
      <c r="I17" s="488" t="s">
        <v>144</v>
      </c>
      <c r="J17" s="162">
        <v>0.15921388583073715</v>
      </c>
      <c r="K17" s="162">
        <v>5.9540241000227201E-2</v>
      </c>
      <c r="L17" s="233">
        <v>6.2992125984251968E-2</v>
      </c>
      <c r="M17" s="656">
        <v>6.2992125984251968E-2</v>
      </c>
      <c r="N17" s="499" t="s">
        <v>144</v>
      </c>
      <c r="O17" s="904" t="s">
        <v>144</v>
      </c>
      <c r="P17" s="904" t="s">
        <v>144</v>
      </c>
      <c r="Q17" s="883">
        <v>0.22770150210661291</v>
      </c>
      <c r="R17" s="905" t="s">
        <v>144</v>
      </c>
      <c r="S17" s="806">
        <v>0.15678598904828708</v>
      </c>
      <c r="T17" s="671">
        <v>6.4523723572897207E-2</v>
      </c>
      <c r="U17" s="1180">
        <v>6.7164179104477612E-2</v>
      </c>
    </row>
    <row r="18" spans="1:21" ht="20.25" customHeight="1" thickBot="1">
      <c r="A18" s="1284"/>
      <c r="B18" s="1284"/>
      <c r="C18" s="1284"/>
      <c r="D18" s="1284"/>
      <c r="E18" s="1284"/>
      <c r="F18" s="1284"/>
      <c r="G18" s="1284"/>
      <c r="H18" s="1284"/>
      <c r="I18" s="1284"/>
      <c r="J18" s="1284"/>
      <c r="K18" s="1284"/>
      <c r="L18" s="1284"/>
      <c r="M18" s="668"/>
      <c r="U18" s="767"/>
    </row>
    <row r="19" spans="1:21" ht="23.25" customHeight="1">
      <c r="A19" s="1274" t="s">
        <v>134</v>
      </c>
      <c r="B19" s="1275"/>
      <c r="C19" s="1263" t="str">
        <f>'Total PL'!$C$36</f>
        <v>FY15 (A) /
FY14 (A)</v>
      </c>
      <c r="D19" s="1263" t="str">
        <f>'Total PL'!$D$36</f>
        <v>FY16 (A) /
FY15 (A)</v>
      </c>
      <c r="E19" s="1257" t="str">
        <f>'Total PL'!$E$36</f>
        <v>FY17 (A) / 
FY16 (A)</v>
      </c>
      <c r="F19" s="1258"/>
      <c r="G19" s="1258"/>
      <c r="H19" s="1258"/>
      <c r="I19" s="1258"/>
      <c r="J19" s="1258"/>
      <c r="K19" s="1259"/>
      <c r="L19" s="839" t="s">
        <v>253</v>
      </c>
      <c r="M19" s="1276" t="s">
        <v>250</v>
      </c>
      <c r="S19" s="1274" t="s">
        <v>18</v>
      </c>
      <c r="T19" s="1275"/>
      <c r="U19" s="1255" t="s">
        <v>230</v>
      </c>
    </row>
    <row r="20" spans="1:21" ht="15" customHeight="1" thickBot="1">
      <c r="A20" s="1278" t="s">
        <v>21</v>
      </c>
      <c r="B20" s="1279"/>
      <c r="C20" s="1264"/>
      <c r="D20" s="1264"/>
      <c r="E20" s="1260"/>
      <c r="F20" s="1261"/>
      <c r="G20" s="1261"/>
      <c r="H20" s="1261"/>
      <c r="I20" s="1261"/>
      <c r="J20" s="1261"/>
      <c r="K20" s="1262"/>
      <c r="L20" s="843" t="s">
        <v>244</v>
      </c>
      <c r="M20" s="1277"/>
      <c r="S20" s="1278" t="s">
        <v>21</v>
      </c>
      <c r="T20" s="1279"/>
      <c r="U20" s="1256"/>
    </row>
    <row r="21" spans="1:21" ht="23.25" customHeight="1" thickBot="1">
      <c r="A21" s="1221" t="s">
        <v>94</v>
      </c>
      <c r="B21" s="1222"/>
      <c r="C21" s="113" t="str">
        <f>C5</f>
        <v>Full (A)</v>
      </c>
      <c r="D21" s="113" t="str">
        <f>D5</f>
        <v>Full (A)</v>
      </c>
      <c r="E21" s="110" t="str">
        <f t="shared" ref="E21:K21" si="0">E5</f>
        <v>Q1 (A)</v>
      </c>
      <c r="F21" s="444" t="str">
        <f t="shared" si="0"/>
        <v>Q2 (A)</v>
      </c>
      <c r="G21" s="111" t="str">
        <f t="shared" si="0"/>
        <v>Q3 (A)</v>
      </c>
      <c r="H21" s="444" t="str">
        <f t="shared" si="0"/>
        <v>Q4 (A)</v>
      </c>
      <c r="I21" s="113" t="str">
        <f t="shared" si="0"/>
        <v>1st H (A)</v>
      </c>
      <c r="J21" s="113" t="str">
        <f t="shared" si="0"/>
        <v>2nd H (A)</v>
      </c>
      <c r="K21" s="114" t="str">
        <f t="shared" si="0"/>
        <v>Full (A)</v>
      </c>
      <c r="L21" s="842" t="s">
        <v>240</v>
      </c>
      <c r="M21" s="673" t="str">
        <f>IAB!M21</f>
        <v>Full (A)</v>
      </c>
      <c r="S21" s="1221" t="s">
        <v>94</v>
      </c>
      <c r="T21" s="1222"/>
      <c r="U21" s="177" t="s">
        <v>111</v>
      </c>
    </row>
    <row r="22" spans="1:21" ht="23.25" customHeight="1" thickTop="1" thickBot="1">
      <c r="A22" s="67" t="s">
        <v>10</v>
      </c>
      <c r="B22" s="73"/>
      <c r="C22" s="220">
        <v>1.0532687098549549</v>
      </c>
      <c r="D22" s="220">
        <v>0.89430258321163114</v>
      </c>
      <c r="E22" s="452">
        <v>1.0832459360251703</v>
      </c>
      <c r="F22" s="569">
        <v>0.97035520341849912</v>
      </c>
      <c r="G22" s="569">
        <v>0.98124247117535734</v>
      </c>
      <c r="H22" s="844">
        <v>1.0536162445813368</v>
      </c>
      <c r="I22" s="220">
        <v>1.0109999999999999</v>
      </c>
      <c r="J22" s="220">
        <v>1.0337328321868424</v>
      </c>
      <c r="K22" s="220">
        <v>1.0250689109621438</v>
      </c>
      <c r="L22" s="836" t="s">
        <v>232</v>
      </c>
      <c r="M22" s="665"/>
      <c r="S22" s="67" t="s">
        <v>10</v>
      </c>
      <c r="T22" s="73"/>
      <c r="U22" s="895">
        <v>1.0581084521384929</v>
      </c>
    </row>
    <row r="23" spans="1:21" ht="23.25" customHeight="1">
      <c r="A23" s="43" t="s">
        <v>11</v>
      </c>
      <c r="B23" s="75"/>
      <c r="C23" s="143">
        <v>1.3702031602708804</v>
      </c>
      <c r="D23" s="143">
        <v>0.31411312465678198</v>
      </c>
      <c r="E23" s="493" t="s">
        <v>144</v>
      </c>
      <c r="F23" s="624" t="s">
        <v>144</v>
      </c>
      <c r="G23" s="570">
        <v>0.94117647058823473</v>
      </c>
      <c r="H23" s="144">
        <v>1.4312500000000004</v>
      </c>
      <c r="I23" s="143">
        <v>1.6359999999999999</v>
      </c>
      <c r="J23" s="143">
        <v>1.3453608247422681</v>
      </c>
      <c r="K23" s="143">
        <v>1.5122377622377623</v>
      </c>
      <c r="L23" s="830" t="s">
        <v>233</v>
      </c>
      <c r="M23" s="663"/>
      <c r="S23" s="43" t="s">
        <v>11</v>
      </c>
      <c r="T23" s="75"/>
      <c r="U23" s="559">
        <v>0.57803468208092479</v>
      </c>
    </row>
    <row r="24" spans="1:21" ht="23.25" customHeight="1">
      <c r="A24" s="70"/>
      <c r="B24" s="74" t="s">
        <v>56</v>
      </c>
      <c r="C24" s="489" t="s">
        <v>144</v>
      </c>
      <c r="D24" s="489" t="s">
        <v>144</v>
      </c>
      <c r="E24" s="490" t="s">
        <v>144</v>
      </c>
      <c r="F24" s="577" t="s">
        <v>144</v>
      </c>
      <c r="G24" s="577" t="s">
        <v>144</v>
      </c>
      <c r="H24" s="901" t="s">
        <v>144</v>
      </c>
      <c r="I24" s="549" t="s">
        <v>144</v>
      </c>
      <c r="J24" s="549" t="s">
        <v>144</v>
      </c>
      <c r="K24" s="549" t="s">
        <v>144</v>
      </c>
      <c r="L24" s="828" t="s">
        <v>234</v>
      </c>
      <c r="M24" s="666"/>
      <c r="S24" s="70"/>
      <c r="T24" s="74" t="s">
        <v>56</v>
      </c>
      <c r="U24" s="1181" t="s">
        <v>144</v>
      </c>
    </row>
    <row r="25" spans="1:21" ht="23.25" customHeight="1">
      <c r="A25" s="61"/>
      <c r="B25" s="62" t="s">
        <v>12</v>
      </c>
      <c r="C25" s="491" t="s">
        <v>144</v>
      </c>
      <c r="D25" s="491" t="s">
        <v>144</v>
      </c>
      <c r="E25" s="492" t="s">
        <v>144</v>
      </c>
      <c r="F25" s="578" t="s">
        <v>144</v>
      </c>
      <c r="G25" s="578" t="s">
        <v>144</v>
      </c>
      <c r="H25" s="902" t="s">
        <v>144</v>
      </c>
      <c r="I25" s="491" t="s">
        <v>144</v>
      </c>
      <c r="J25" s="491" t="s">
        <v>144</v>
      </c>
      <c r="K25" s="491" t="s">
        <v>144</v>
      </c>
      <c r="L25" s="837" t="s">
        <v>235</v>
      </c>
      <c r="M25" s="664"/>
      <c r="S25" s="61"/>
      <c r="T25" s="62" t="s">
        <v>12</v>
      </c>
      <c r="U25" s="1182" t="s">
        <v>144</v>
      </c>
    </row>
    <row r="26" spans="1:21" ht="23.25" customHeight="1">
      <c r="A26" s="61"/>
      <c r="B26" s="62" t="s">
        <v>58</v>
      </c>
      <c r="C26" s="222">
        <v>2.1685393258426968</v>
      </c>
      <c r="D26" s="222">
        <v>0.44041450777202068</v>
      </c>
      <c r="E26" s="492" t="s">
        <v>144</v>
      </c>
      <c r="F26" s="578" t="s">
        <v>144</v>
      </c>
      <c r="G26" s="578" t="s">
        <v>144</v>
      </c>
      <c r="H26" s="565">
        <v>1.9736842105263164</v>
      </c>
      <c r="I26" s="491" t="s">
        <v>144</v>
      </c>
      <c r="J26" s="222">
        <v>1.4651162790697676</v>
      </c>
      <c r="K26" s="222">
        <v>1.1568627450980393</v>
      </c>
      <c r="L26" s="837" t="s">
        <v>236</v>
      </c>
      <c r="M26" s="664"/>
      <c r="S26" s="61"/>
      <c r="T26" s="62" t="s">
        <v>58</v>
      </c>
      <c r="U26" s="778">
        <v>1.6949152542372881</v>
      </c>
    </row>
    <row r="27" spans="1:21" ht="23.25" customHeight="1">
      <c r="A27" s="63"/>
      <c r="B27" s="62" t="s">
        <v>57</v>
      </c>
      <c r="C27" s="491" t="s">
        <v>144</v>
      </c>
      <c r="D27" s="491" t="s">
        <v>144</v>
      </c>
      <c r="E27" s="492" t="s">
        <v>144</v>
      </c>
      <c r="F27" s="578" t="s">
        <v>144</v>
      </c>
      <c r="G27" s="578" t="s">
        <v>144</v>
      </c>
      <c r="H27" s="902" t="s">
        <v>144</v>
      </c>
      <c r="I27" s="491" t="s">
        <v>144</v>
      </c>
      <c r="J27" s="491" t="s">
        <v>144</v>
      </c>
      <c r="K27" s="491" t="s">
        <v>144</v>
      </c>
      <c r="L27" s="837" t="s">
        <v>237</v>
      </c>
      <c r="M27" s="664"/>
      <c r="S27" s="63"/>
      <c r="T27" s="62" t="s">
        <v>57</v>
      </c>
      <c r="U27" s="1182" t="s">
        <v>144</v>
      </c>
    </row>
    <row r="28" spans="1:21" ht="23.25" customHeight="1" thickBot="1">
      <c r="A28" s="64"/>
      <c r="B28" s="65" t="s">
        <v>13</v>
      </c>
      <c r="C28" s="223">
        <v>1.1694915254237288</v>
      </c>
      <c r="D28" s="223">
        <v>0.25523349436392917</v>
      </c>
      <c r="E28" s="494" t="s">
        <v>144</v>
      </c>
      <c r="F28" s="580" t="s">
        <v>144</v>
      </c>
      <c r="G28" s="580" t="s">
        <v>144</v>
      </c>
      <c r="H28" s="846">
        <v>0.98543689320388361</v>
      </c>
      <c r="I28" s="576">
        <v>1.6359999999999999</v>
      </c>
      <c r="J28" s="576">
        <v>1.1111111111111109</v>
      </c>
      <c r="K28" s="576">
        <v>1.7981072555205049</v>
      </c>
      <c r="L28" s="838" t="s">
        <v>238</v>
      </c>
      <c r="M28" s="667"/>
      <c r="S28" s="64"/>
      <c r="T28" s="65" t="s">
        <v>13</v>
      </c>
      <c r="U28" s="1177" t="s">
        <v>144</v>
      </c>
    </row>
    <row r="29" spans="1:21" ht="23.25" customHeight="1" thickTop="1" thickBot="1">
      <c r="A29" s="526" t="s">
        <v>153</v>
      </c>
      <c r="B29" s="28"/>
      <c r="C29" s="516">
        <v>1.059610350756347</v>
      </c>
      <c r="D29" s="516">
        <v>0.87929367998812946</v>
      </c>
      <c r="E29" s="525">
        <v>1.0664092664092664</v>
      </c>
      <c r="F29" s="625">
        <v>0.98345298546664328</v>
      </c>
      <c r="G29" s="707">
        <v>0.97861420017108625</v>
      </c>
      <c r="H29" s="575">
        <v>1.0565465630140962</v>
      </c>
      <c r="I29" s="516">
        <v>1.0170383493122135</v>
      </c>
      <c r="J29" s="516">
        <v>1.0352064838022066</v>
      </c>
      <c r="K29" s="516">
        <v>1.0295719341337686</v>
      </c>
      <c r="L29" s="831" t="s">
        <v>239</v>
      </c>
      <c r="M29" s="674">
        <v>1.0033543307086614</v>
      </c>
      <c r="S29" s="526" t="s">
        <v>27</v>
      </c>
      <c r="T29" s="743"/>
      <c r="U29" s="897">
        <v>1.0515907271671401</v>
      </c>
    </row>
    <row r="30" spans="1:21" ht="9.75" customHeight="1" thickBot="1">
      <c r="A30" s="29"/>
      <c r="B30" s="29"/>
      <c r="C30" s="187"/>
      <c r="D30" s="187"/>
      <c r="E30" s="42"/>
      <c r="F30" s="42"/>
      <c r="G30" s="42"/>
      <c r="H30" s="42"/>
      <c r="I30" s="42"/>
      <c r="J30" s="1270"/>
      <c r="K30" s="1270"/>
      <c r="L30" s="740"/>
      <c r="M30" s="740"/>
      <c r="S30" s="29"/>
      <c r="T30" s="29"/>
      <c r="U30" s="885"/>
    </row>
    <row r="31" spans="1:21" ht="23.25" customHeight="1" thickBot="1">
      <c r="A31" s="1265"/>
      <c r="B31" s="1266"/>
      <c r="C31" s="113" t="str">
        <f>C5</f>
        <v>Full (A)</v>
      </c>
      <c r="D31" s="113" t="str">
        <f>D5</f>
        <v>Full (A)</v>
      </c>
      <c r="E31" s="118" t="str">
        <f>E21</f>
        <v>Q1 (A)</v>
      </c>
      <c r="F31" s="445" t="str">
        <f t="shared" ref="F31:K31" si="1">F21</f>
        <v>Q2 (A)</v>
      </c>
      <c r="G31" s="171" t="str">
        <f t="shared" si="1"/>
        <v>Q3 (A)</v>
      </c>
      <c r="H31" s="114" t="str">
        <f t="shared" si="1"/>
        <v>Q4 (A)</v>
      </c>
      <c r="I31" s="113" t="str">
        <f t="shared" si="1"/>
        <v>1st H (A)</v>
      </c>
      <c r="J31" s="113" t="str">
        <f t="shared" si="1"/>
        <v>2nd H (A)</v>
      </c>
      <c r="K31" s="114" t="str">
        <f t="shared" si="1"/>
        <v>Full (A)</v>
      </c>
      <c r="L31" s="840"/>
      <c r="M31" s="673" t="s">
        <v>247</v>
      </c>
      <c r="S31" s="1265"/>
      <c r="T31" s="1266"/>
      <c r="U31" s="177" t="s">
        <v>248</v>
      </c>
    </row>
    <row r="32" spans="1:21" ht="23.25" customHeight="1" thickTop="1" thickBot="1">
      <c r="A32" s="38" t="s">
        <v>154</v>
      </c>
      <c r="B32" s="178"/>
      <c r="C32" s="516">
        <v>0.83255142595085474</v>
      </c>
      <c r="D32" s="516">
        <v>1.4491847316787121</v>
      </c>
      <c r="E32" s="519" t="s">
        <v>144</v>
      </c>
      <c r="F32" s="579" t="s">
        <v>144</v>
      </c>
      <c r="G32" s="705" t="s">
        <v>144</v>
      </c>
      <c r="H32" s="707">
        <v>1.0370043103448277</v>
      </c>
      <c r="I32" s="518" t="s">
        <v>144</v>
      </c>
      <c r="J32" s="516">
        <v>1.019420332499632</v>
      </c>
      <c r="K32" s="516">
        <v>1.1156037991858889</v>
      </c>
      <c r="L32" s="841" t="s">
        <v>243</v>
      </c>
      <c r="M32" s="675">
        <v>1.0277499999999999</v>
      </c>
      <c r="S32" s="38" t="s">
        <v>25</v>
      </c>
      <c r="T32" s="178"/>
      <c r="U32" s="1137">
        <v>1.0946241790318658</v>
      </c>
    </row>
    <row r="34" spans="1:21" ht="39.75" customHeight="1">
      <c r="A34" s="1295" t="s">
        <v>151</v>
      </c>
      <c r="B34" s="1295"/>
      <c r="C34" s="1295"/>
      <c r="D34" s="1295"/>
      <c r="E34" s="1295"/>
      <c r="F34" s="1295"/>
      <c r="G34" s="1295"/>
      <c r="H34" s="1295"/>
      <c r="I34" s="1295"/>
      <c r="J34" s="1295"/>
      <c r="K34" s="1295"/>
      <c r="L34" s="1295"/>
      <c r="M34" s="534"/>
      <c r="N34" s="60"/>
      <c r="O34" s="60"/>
      <c r="P34" s="60"/>
      <c r="Q34" s="60"/>
      <c r="R34" s="60"/>
      <c r="S34" s="60"/>
      <c r="T34" s="60"/>
      <c r="U34" s="515"/>
    </row>
    <row r="35" spans="1:21">
      <c r="M35" s="534"/>
    </row>
    <row r="51" spans="21:22">
      <c r="U51" s="648"/>
      <c r="V51" s="648"/>
    </row>
    <row r="52" spans="21:22">
      <c r="U52" s="648"/>
      <c r="V52" s="648"/>
    </row>
  </sheetData>
  <mergeCells count="25">
    <mergeCell ref="A3:B3"/>
    <mergeCell ref="E3:K3"/>
    <mergeCell ref="N3:T3"/>
    <mergeCell ref="S21:T21"/>
    <mergeCell ref="S20:T20"/>
    <mergeCell ref="U19:U20"/>
    <mergeCell ref="J30:K30"/>
    <mergeCell ref="E2:K2"/>
    <mergeCell ref="N2:T2"/>
    <mergeCell ref="S31:T31"/>
    <mergeCell ref="A31:B31"/>
    <mergeCell ref="A34:L34"/>
    <mergeCell ref="E4:K4"/>
    <mergeCell ref="N4:T4"/>
    <mergeCell ref="A5:B5"/>
    <mergeCell ref="A15:B15"/>
    <mergeCell ref="A18:L18"/>
    <mergeCell ref="A19:B19"/>
    <mergeCell ref="C19:C20"/>
    <mergeCell ref="D19:D20"/>
    <mergeCell ref="E19:K20"/>
    <mergeCell ref="M19:M20"/>
    <mergeCell ref="A20:B20"/>
    <mergeCell ref="A21:B21"/>
    <mergeCell ref="S19:T19"/>
  </mergeCells>
  <phoneticPr fontId="4"/>
  <pageMargins left="0.27559055118110237" right="7.874015748031496E-2" top="0.51181102362204722" bottom="0.19685039370078741" header="0.51181102362204722" footer="0.35433070866141736"/>
  <pageSetup paperSize="9" scale="58" orientation="landscape" r:id="rId1"/>
  <headerFooter alignWithMargins="0">
    <oddFooter>&amp;C6&amp;RSSB　   Summary of Operations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zoomScale="80" zoomScaleNormal="80" zoomScaleSheetLayoutView="55" workbookViewId="0"/>
  </sheetViews>
  <sheetFormatPr defaultRowHeight="14.25"/>
  <cols>
    <col min="1" max="2" width="8.625" style="37" customWidth="1"/>
    <col min="3" max="11" width="11" style="37" customWidth="1"/>
    <col min="12" max="12" width="18.875" style="37" customWidth="1"/>
    <col min="13" max="13" width="18.875" style="648" customWidth="1"/>
    <col min="14" max="20" width="11.125" style="37" customWidth="1"/>
    <col min="21" max="21" width="20.125" style="37" bestFit="1" customWidth="1"/>
    <col min="22" max="16384" width="9" style="37"/>
  </cols>
  <sheetData>
    <row r="1" spans="1:21" ht="21.75" customHeight="1" thickBot="1">
      <c r="A1" s="1"/>
      <c r="B1" s="1"/>
      <c r="C1" s="1"/>
      <c r="D1" s="1"/>
      <c r="E1" s="1"/>
      <c r="F1" s="1"/>
      <c r="G1" s="1"/>
      <c r="H1" s="1"/>
      <c r="I1" s="1"/>
      <c r="J1" s="1"/>
      <c r="K1" s="1"/>
      <c r="L1" s="1"/>
      <c r="M1" s="646"/>
      <c r="N1" s="1"/>
      <c r="O1" s="1"/>
      <c r="P1" s="1"/>
      <c r="Q1" s="1"/>
      <c r="R1" s="1"/>
      <c r="T1" s="822"/>
      <c r="U1" s="734" t="s">
        <v>109</v>
      </c>
    </row>
    <row r="2" spans="1:21" ht="15.75">
      <c r="A2" s="23"/>
      <c r="B2" s="24"/>
      <c r="C2" s="117" t="str">
        <f>'Total PL'!C2</f>
        <v>FY14</v>
      </c>
      <c r="D2" s="116" t="str">
        <f>'Total PL'!D2</f>
        <v>FY15</v>
      </c>
      <c r="E2" s="1243" t="str">
        <f>'Total PL'!E2</f>
        <v>FY16</v>
      </c>
      <c r="F2" s="1244"/>
      <c r="G2" s="1244"/>
      <c r="H2" s="1244"/>
      <c r="I2" s="1244"/>
      <c r="J2" s="1244"/>
      <c r="K2" s="1245"/>
      <c r="L2" s="429" t="str">
        <f>'Total PL'!L2</f>
        <v>FY17</v>
      </c>
      <c r="M2" s="429" t="str">
        <f>'Total PL'!M2</f>
        <v>FY17</v>
      </c>
      <c r="N2" s="1280" t="str">
        <f>'Total PL'!N2</f>
        <v>FY17</v>
      </c>
      <c r="O2" s="1239"/>
      <c r="P2" s="1239"/>
      <c r="Q2" s="1239"/>
      <c r="R2" s="1239"/>
      <c r="S2" s="1239"/>
      <c r="T2" s="1240"/>
      <c r="U2" s="763" t="s">
        <v>206</v>
      </c>
    </row>
    <row r="3" spans="1:21" ht="16.5">
      <c r="A3" s="1235" t="s">
        <v>135</v>
      </c>
      <c r="B3" s="1281"/>
      <c r="C3" s="108" t="str">
        <f>'Total PL'!C3</f>
        <v>Actual</v>
      </c>
      <c r="D3" s="184" t="str">
        <f>'Total PL'!D3</f>
        <v>Actual</v>
      </c>
      <c r="E3" s="1260" t="str">
        <f>'Total PL'!E3:K3</f>
        <v xml:space="preserve">Actual </v>
      </c>
      <c r="F3" s="1247"/>
      <c r="G3" s="1247"/>
      <c r="H3" s="1247"/>
      <c r="I3" s="1247"/>
      <c r="J3" s="1247"/>
      <c r="K3" s="1248"/>
      <c r="L3" s="431" t="str">
        <f>'Total PL'!L3</f>
        <v>Plan</v>
      </c>
      <c r="M3" s="431" t="str">
        <f>'Total PL'!M3</f>
        <v>Previous Estimates</v>
      </c>
      <c r="N3" s="1282" t="str">
        <f>'Total PL'!N3</f>
        <v>Actual</v>
      </c>
      <c r="O3" s="1241"/>
      <c r="P3" s="1241"/>
      <c r="Q3" s="1241"/>
      <c r="R3" s="1241"/>
      <c r="S3" s="1241"/>
      <c r="T3" s="1242"/>
      <c r="U3" s="764" t="s">
        <v>204</v>
      </c>
    </row>
    <row r="4" spans="1:21" ht="19.5" customHeight="1" thickBot="1">
      <c r="A4" s="25"/>
      <c r="B4" s="26"/>
      <c r="C4" s="451"/>
      <c r="D4" s="181"/>
      <c r="E4" s="1271"/>
      <c r="F4" s="1272"/>
      <c r="G4" s="1247"/>
      <c r="H4" s="1272"/>
      <c r="I4" s="1272"/>
      <c r="J4" s="1247"/>
      <c r="K4" s="1273"/>
      <c r="L4" s="433" t="str">
        <f>'Total PL'!L4</f>
        <v>(Announced Apr 27)</v>
      </c>
      <c r="M4" s="660" t="str">
        <f>'Total PL'!M4</f>
        <v>(Announced Jan 30)</v>
      </c>
      <c r="N4" s="1268" t="str">
        <f>'Total PL'!N4:T4</f>
        <v>(Announced Apr 26)</v>
      </c>
      <c r="O4" s="1269"/>
      <c r="P4" s="1269"/>
      <c r="Q4" s="1269"/>
      <c r="R4" s="1241"/>
      <c r="S4" s="1241"/>
      <c r="T4" s="1242"/>
      <c r="U4" s="739" t="s">
        <v>209</v>
      </c>
    </row>
    <row r="5" spans="1:21" ht="22.5" customHeight="1" thickBot="1">
      <c r="A5" s="1221" t="s">
        <v>21</v>
      </c>
      <c r="B5" s="1222"/>
      <c r="C5" s="180" t="str">
        <f>'Total PL'!C5</f>
        <v>Full (A)</v>
      </c>
      <c r="D5" s="180" t="str">
        <f>'Total PL'!D5</f>
        <v>Full (A)</v>
      </c>
      <c r="E5" s="110" t="str">
        <f>'Total PL'!E5</f>
        <v>Q1 (A)</v>
      </c>
      <c r="F5" s="111" t="str">
        <f>'Total PL'!F5</f>
        <v>Q2 (A)</v>
      </c>
      <c r="G5" s="111" t="str">
        <f>'Total PL'!G5</f>
        <v>Q3 (A)</v>
      </c>
      <c r="H5" s="179" t="str">
        <f>'Total PL'!H5</f>
        <v>Q4 (A)</v>
      </c>
      <c r="I5" s="113" t="str">
        <f>'Total PL'!I5</f>
        <v>1st H (A)</v>
      </c>
      <c r="J5" s="113" t="str">
        <f>'Total PL'!J5</f>
        <v>2nd H (A)</v>
      </c>
      <c r="K5" s="114" t="str">
        <f>'Total PL'!K5</f>
        <v>Full (A)</v>
      </c>
      <c r="L5" s="439" t="str">
        <f>'Total PL'!L5</f>
        <v xml:space="preserve">Full (P) </v>
      </c>
      <c r="M5" s="439" t="str">
        <f>'Total PL'!M5</f>
        <v xml:space="preserve">Full (E) </v>
      </c>
      <c r="N5" s="892" t="str">
        <f>'Total PL'!N5</f>
        <v>Q1 (A)</v>
      </c>
      <c r="O5" s="893" t="str">
        <f>'Total PL'!O5</f>
        <v>Q2 (A)</v>
      </c>
      <c r="P5" s="782" t="str">
        <f>'Total PL'!P5</f>
        <v>Q3 (A)</v>
      </c>
      <c r="Q5" s="893" t="str">
        <f>'Total PL'!Q5</f>
        <v>Q4 (A)</v>
      </c>
      <c r="R5" s="653" t="str">
        <f>'Total PL'!R5</f>
        <v>1st H (A)</v>
      </c>
      <c r="S5" s="653" t="str">
        <f>'Total PL'!S5</f>
        <v>2nd H (A)</v>
      </c>
      <c r="T5" s="673" t="str">
        <f>'Total PL'!T5</f>
        <v>Full (A)</v>
      </c>
      <c r="U5" s="177" t="s">
        <v>205</v>
      </c>
    </row>
    <row r="6" spans="1:21" ht="23.25" customHeight="1" thickTop="1" thickBot="1">
      <c r="A6" s="67" t="s">
        <v>10</v>
      </c>
      <c r="B6" s="73"/>
      <c r="C6" s="188">
        <v>314.42900000000003</v>
      </c>
      <c r="D6" s="188">
        <v>311.25</v>
      </c>
      <c r="E6" s="188">
        <v>67.28</v>
      </c>
      <c r="F6" s="189">
        <v>74.13</v>
      </c>
      <c r="G6" s="190">
        <v>85.28</v>
      </c>
      <c r="H6" s="191">
        <v>62.519999999999982</v>
      </c>
      <c r="I6" s="192">
        <v>141.41</v>
      </c>
      <c r="J6" s="192">
        <v>147.79999999999998</v>
      </c>
      <c r="K6" s="191">
        <v>289.20999999999998</v>
      </c>
      <c r="L6" s="225">
        <v>270</v>
      </c>
      <c r="M6" s="692"/>
      <c r="N6" s="225">
        <v>59.84</v>
      </c>
      <c r="O6" s="852">
        <v>61.36999999999999</v>
      </c>
      <c r="P6" s="853">
        <v>76.239999999999995</v>
      </c>
      <c r="Q6" s="854">
        <v>62.89</v>
      </c>
      <c r="R6" s="855">
        <v>121.21</v>
      </c>
      <c r="S6" s="855">
        <v>139.13</v>
      </c>
      <c r="T6" s="856">
        <v>260.33999999999997</v>
      </c>
      <c r="U6" s="889">
        <v>285</v>
      </c>
    </row>
    <row r="7" spans="1:21" ht="23.25" customHeight="1">
      <c r="A7" s="43" t="s">
        <v>11</v>
      </c>
      <c r="B7" s="75"/>
      <c r="C7" s="193">
        <v>691.72</v>
      </c>
      <c r="D7" s="193">
        <v>769.96</v>
      </c>
      <c r="E7" s="193">
        <v>182.51</v>
      </c>
      <c r="F7" s="194">
        <v>164.41000000000003</v>
      </c>
      <c r="G7" s="195">
        <v>186.3</v>
      </c>
      <c r="H7" s="196">
        <v>190.51999999999998</v>
      </c>
      <c r="I7" s="197">
        <v>346.92</v>
      </c>
      <c r="J7" s="197">
        <v>376.82</v>
      </c>
      <c r="K7" s="196">
        <v>723.74</v>
      </c>
      <c r="L7" s="226">
        <v>780</v>
      </c>
      <c r="M7" s="536"/>
      <c r="N7" s="226">
        <v>197.31</v>
      </c>
      <c r="O7" s="857">
        <v>192.82</v>
      </c>
      <c r="P7" s="858">
        <v>232.75</v>
      </c>
      <c r="Q7" s="859">
        <v>201.66999999999996</v>
      </c>
      <c r="R7" s="860">
        <v>390.13</v>
      </c>
      <c r="S7" s="860">
        <v>434.41999999999996</v>
      </c>
      <c r="T7" s="861">
        <v>824.55</v>
      </c>
      <c r="U7" s="567">
        <v>905</v>
      </c>
    </row>
    <row r="8" spans="1:21" ht="23.25" customHeight="1">
      <c r="A8" s="70"/>
      <c r="B8" s="74" t="s">
        <v>56</v>
      </c>
      <c r="C8" s="198">
        <v>185.69</v>
      </c>
      <c r="D8" s="198">
        <v>230.55</v>
      </c>
      <c r="E8" s="198">
        <v>56.11</v>
      </c>
      <c r="F8" s="199">
        <v>49.42</v>
      </c>
      <c r="G8" s="200">
        <v>51.27000000000001</v>
      </c>
      <c r="H8" s="201">
        <v>60.399999999999977</v>
      </c>
      <c r="I8" s="202">
        <v>105.53</v>
      </c>
      <c r="J8" s="202">
        <v>111.66999999999999</v>
      </c>
      <c r="K8" s="201">
        <v>217.2</v>
      </c>
      <c r="L8" s="227">
        <v>225</v>
      </c>
      <c r="M8" s="693"/>
      <c r="N8" s="227">
        <v>64.900000000000006</v>
      </c>
      <c r="O8" s="862">
        <v>53.16</v>
      </c>
      <c r="P8" s="863">
        <v>62.539999999999992</v>
      </c>
      <c r="Q8" s="864">
        <v>57.25</v>
      </c>
      <c r="R8" s="865">
        <v>118.06</v>
      </c>
      <c r="S8" s="865">
        <v>119.78999999999999</v>
      </c>
      <c r="T8" s="866">
        <v>237.85</v>
      </c>
      <c r="U8" s="890">
        <v>245</v>
      </c>
    </row>
    <row r="9" spans="1:21" ht="23.25" customHeight="1">
      <c r="A9" s="61"/>
      <c r="B9" s="62" t="s">
        <v>12</v>
      </c>
      <c r="C9" s="203">
        <v>212.12</v>
      </c>
      <c r="D9" s="203">
        <v>191.55</v>
      </c>
      <c r="E9" s="203">
        <v>47.16</v>
      </c>
      <c r="F9" s="204">
        <v>41.230000000000004</v>
      </c>
      <c r="G9" s="205">
        <v>51.290000000000006</v>
      </c>
      <c r="H9" s="206">
        <v>43.70999999999998</v>
      </c>
      <c r="I9" s="207">
        <v>88.39</v>
      </c>
      <c r="J9" s="207">
        <v>94.999999999999986</v>
      </c>
      <c r="K9" s="206">
        <v>183.39</v>
      </c>
      <c r="L9" s="228">
        <v>185</v>
      </c>
      <c r="M9" s="694"/>
      <c r="N9" s="228">
        <v>44.46</v>
      </c>
      <c r="O9" s="867">
        <v>51.48</v>
      </c>
      <c r="P9" s="794">
        <v>61.460000000000008</v>
      </c>
      <c r="Q9" s="868">
        <v>52.22</v>
      </c>
      <c r="R9" s="680">
        <v>95.94</v>
      </c>
      <c r="S9" s="680">
        <v>113.68</v>
      </c>
      <c r="T9" s="229">
        <v>209.62</v>
      </c>
      <c r="U9" s="889">
        <v>220</v>
      </c>
    </row>
    <row r="10" spans="1:21" ht="23.25" customHeight="1">
      <c r="A10" s="61"/>
      <c r="B10" s="62" t="s">
        <v>58</v>
      </c>
      <c r="C10" s="203">
        <v>223.52</v>
      </c>
      <c r="D10" s="203">
        <v>253.64</v>
      </c>
      <c r="E10" s="203">
        <v>56.91</v>
      </c>
      <c r="F10" s="204">
        <v>50.570000000000007</v>
      </c>
      <c r="G10" s="205">
        <v>61.189999999999984</v>
      </c>
      <c r="H10" s="206">
        <v>61.940000000000026</v>
      </c>
      <c r="I10" s="207">
        <v>107.48</v>
      </c>
      <c r="J10" s="207">
        <v>123.13000000000001</v>
      </c>
      <c r="K10" s="206">
        <v>230.61</v>
      </c>
      <c r="L10" s="228">
        <v>255</v>
      </c>
      <c r="M10" s="694"/>
      <c r="N10" s="228">
        <v>62.68</v>
      </c>
      <c r="O10" s="867">
        <v>59.54</v>
      </c>
      <c r="P10" s="794">
        <v>78.319999999999993</v>
      </c>
      <c r="Q10" s="868">
        <v>67.419999999999987</v>
      </c>
      <c r="R10" s="680">
        <v>122.22</v>
      </c>
      <c r="S10" s="680">
        <v>145.73999999999998</v>
      </c>
      <c r="T10" s="229">
        <v>267.95999999999998</v>
      </c>
      <c r="U10" s="765">
        <v>305</v>
      </c>
    </row>
    <row r="11" spans="1:21" ht="23.25" customHeight="1">
      <c r="A11" s="63"/>
      <c r="B11" s="62" t="s">
        <v>57</v>
      </c>
      <c r="C11" s="203">
        <v>65.67</v>
      </c>
      <c r="D11" s="203">
        <v>88.87</v>
      </c>
      <c r="E11" s="203">
        <v>21.59</v>
      </c>
      <c r="F11" s="204">
        <v>22.330000000000002</v>
      </c>
      <c r="G11" s="205">
        <v>21.72</v>
      </c>
      <c r="H11" s="206">
        <v>24.129999999999995</v>
      </c>
      <c r="I11" s="207">
        <v>43.92</v>
      </c>
      <c r="J11" s="207">
        <v>45.849999999999994</v>
      </c>
      <c r="K11" s="206">
        <v>89.77</v>
      </c>
      <c r="L11" s="228">
        <v>110</v>
      </c>
      <c r="M11" s="694"/>
      <c r="N11" s="228">
        <v>24.34</v>
      </c>
      <c r="O11" s="867">
        <v>27.8</v>
      </c>
      <c r="P11" s="794">
        <v>29.590000000000003</v>
      </c>
      <c r="Q11" s="868">
        <v>21.539999999999992</v>
      </c>
      <c r="R11" s="680">
        <v>52.14</v>
      </c>
      <c r="S11" s="680">
        <v>51.129999999999995</v>
      </c>
      <c r="T11" s="229">
        <v>103.27</v>
      </c>
      <c r="U11" s="889">
        <v>130</v>
      </c>
    </row>
    <row r="12" spans="1:21" ht="23.25" customHeight="1" thickBot="1">
      <c r="A12" s="64"/>
      <c r="B12" s="65" t="s">
        <v>13</v>
      </c>
      <c r="C12" s="208">
        <v>4.72</v>
      </c>
      <c r="D12" s="208">
        <v>5.35</v>
      </c>
      <c r="E12" s="208">
        <v>0.74</v>
      </c>
      <c r="F12" s="209">
        <v>0.8600000000000001</v>
      </c>
      <c r="G12" s="210">
        <v>0.83000000000000007</v>
      </c>
      <c r="H12" s="211">
        <v>0.33999999999999986</v>
      </c>
      <c r="I12" s="212">
        <v>1.6</v>
      </c>
      <c r="J12" s="212">
        <v>1.17</v>
      </c>
      <c r="K12" s="211">
        <v>2.77</v>
      </c>
      <c r="L12" s="230">
        <v>5</v>
      </c>
      <c r="M12" s="695"/>
      <c r="N12" s="230">
        <v>0.93</v>
      </c>
      <c r="O12" s="869">
        <v>0.84</v>
      </c>
      <c r="P12" s="870">
        <v>0.83999999999999986</v>
      </c>
      <c r="Q12" s="871">
        <v>3.24</v>
      </c>
      <c r="R12" s="872">
        <v>1.77</v>
      </c>
      <c r="S12" s="872">
        <v>4.08</v>
      </c>
      <c r="T12" s="873">
        <v>5.85</v>
      </c>
      <c r="U12" s="900">
        <v>5</v>
      </c>
    </row>
    <row r="13" spans="1:21" ht="23.25" customHeight="1" thickTop="1" thickBot="1">
      <c r="A13" s="11" t="s">
        <v>14</v>
      </c>
      <c r="B13" s="28"/>
      <c r="C13" s="213">
        <v>1006.1490000000001</v>
      </c>
      <c r="D13" s="213">
        <v>1081.21</v>
      </c>
      <c r="E13" s="213">
        <v>249.79</v>
      </c>
      <c r="F13" s="214">
        <v>238.54</v>
      </c>
      <c r="G13" s="138">
        <v>271.58</v>
      </c>
      <c r="H13" s="136">
        <v>253.04000000000013</v>
      </c>
      <c r="I13" s="137">
        <v>488.33</v>
      </c>
      <c r="J13" s="137">
        <v>524.62000000000012</v>
      </c>
      <c r="K13" s="136">
        <v>1012.95</v>
      </c>
      <c r="L13" s="231">
        <v>1050</v>
      </c>
      <c r="M13" s="654">
        <v>1085</v>
      </c>
      <c r="N13" s="654">
        <v>257.14999999999998</v>
      </c>
      <c r="O13" s="874">
        <v>254.19</v>
      </c>
      <c r="P13" s="875">
        <v>308.99000000000007</v>
      </c>
      <c r="Q13" s="876">
        <v>264.56000000000012</v>
      </c>
      <c r="R13" s="877">
        <v>511.34</v>
      </c>
      <c r="S13" s="877">
        <v>573.55000000000018</v>
      </c>
      <c r="T13" s="878">
        <v>1084.8900000000001</v>
      </c>
      <c r="U13" s="596">
        <v>1190</v>
      </c>
    </row>
    <row r="14" spans="1:21" s="42" customFormat="1" ht="15.75" customHeight="1" thickBot="1">
      <c r="A14" s="32"/>
      <c r="B14" s="906"/>
      <c r="C14" s="31"/>
      <c r="D14" s="31"/>
      <c r="E14" s="31"/>
      <c r="F14" s="31"/>
      <c r="G14" s="31"/>
      <c r="H14" s="31"/>
      <c r="I14" s="31"/>
      <c r="J14" s="31"/>
      <c r="K14" s="31"/>
      <c r="L14" s="31"/>
      <c r="M14" s="638"/>
      <c r="N14" s="32"/>
      <c r="O14" s="32"/>
      <c r="P14" s="32"/>
      <c r="Q14" s="32"/>
      <c r="R14" s="32"/>
      <c r="S14" s="32"/>
      <c r="T14" s="32"/>
      <c r="U14" s="894"/>
    </row>
    <row r="15" spans="1:21" ht="23.25" customHeight="1" thickBot="1">
      <c r="A15" s="1265"/>
      <c r="B15" s="1266"/>
      <c r="C15" s="118" t="str">
        <f>'Total PL'!C5</f>
        <v>Full (A)</v>
      </c>
      <c r="D15" s="118" t="str">
        <f>'Total PL'!D5</f>
        <v>Full (A)</v>
      </c>
      <c r="E15" s="118" t="str">
        <f>'Total PL'!E5</f>
        <v>Q1 (A)</v>
      </c>
      <c r="F15" s="171" t="str">
        <f>'Total PL'!F5</f>
        <v>Q2 (A)</v>
      </c>
      <c r="G15" s="171" t="str">
        <f>'Total PL'!G5</f>
        <v>Q3 (A)</v>
      </c>
      <c r="H15" s="114" t="str">
        <f>'Total PL'!H5</f>
        <v>Q4 (A)</v>
      </c>
      <c r="I15" s="113" t="str">
        <f>'Total PL'!I5</f>
        <v>1st H (A)</v>
      </c>
      <c r="J15" s="113" t="str">
        <f>'Total PL'!J5</f>
        <v>2nd H (A)</v>
      </c>
      <c r="K15" s="114" t="str">
        <f>'Total PL'!K5</f>
        <v>Full (A)</v>
      </c>
      <c r="L15" s="435" t="str">
        <f>L5</f>
        <v xml:space="preserve">Full (P) </v>
      </c>
      <c r="M15" s="662" t="s">
        <v>169</v>
      </c>
      <c r="N15" s="813" t="str">
        <f>'Total PL'!N5</f>
        <v>Q1 (A)</v>
      </c>
      <c r="O15" s="681" t="str">
        <f>'Total PL'!O5</f>
        <v>Q2 (A)</v>
      </c>
      <c r="P15" s="814" t="str">
        <f>'Total PL'!P5</f>
        <v>Q3 (A)</v>
      </c>
      <c r="Q15" s="673" t="str">
        <f>'Total PL'!Q5</f>
        <v>Q4 (A)</v>
      </c>
      <c r="R15" s="653" t="str">
        <f>'Total PL'!R5</f>
        <v>1st H (A)</v>
      </c>
      <c r="S15" s="653" t="str">
        <f>'Total PL'!S5</f>
        <v>2nd H (A)</v>
      </c>
      <c r="T15" s="653" t="str">
        <f>'Total PL'!T5</f>
        <v>Full (A)</v>
      </c>
      <c r="U15" s="898" t="s">
        <v>248</v>
      </c>
    </row>
    <row r="16" spans="1:21" ht="23.25" customHeight="1" thickTop="1">
      <c r="A16" s="33" t="s">
        <v>25</v>
      </c>
      <c r="B16" s="34"/>
      <c r="C16" s="165">
        <v>65.11</v>
      </c>
      <c r="D16" s="165">
        <v>72.849999999999994</v>
      </c>
      <c r="E16" s="165">
        <v>24.944233650000001</v>
      </c>
      <c r="F16" s="215">
        <v>22.351808229999996</v>
      </c>
      <c r="G16" s="216">
        <v>28.512104130000004</v>
      </c>
      <c r="H16" s="217">
        <v>9.5397139899999956</v>
      </c>
      <c r="I16" s="164">
        <v>47.296041879999997</v>
      </c>
      <c r="J16" s="164">
        <v>38.05181812</v>
      </c>
      <c r="K16" s="164">
        <v>85.347859999999997</v>
      </c>
      <c r="L16" s="232">
        <v>95</v>
      </c>
      <c r="M16" s="655">
        <v>105</v>
      </c>
      <c r="N16" s="655">
        <v>33.134590750000001</v>
      </c>
      <c r="O16" s="879">
        <v>28.775409249999996</v>
      </c>
      <c r="P16" s="879">
        <v>39.889718819999999</v>
      </c>
      <c r="Q16" s="880">
        <v>10.310281180000004</v>
      </c>
      <c r="R16" s="881">
        <v>61.91</v>
      </c>
      <c r="S16" s="881">
        <v>50.2</v>
      </c>
      <c r="T16" s="882">
        <v>112.11</v>
      </c>
      <c r="U16" s="899">
        <v>125</v>
      </c>
    </row>
    <row r="17" spans="1:21" ht="23.25" customHeight="1" thickBot="1">
      <c r="A17" s="35" t="s">
        <v>26</v>
      </c>
      <c r="B17" s="36"/>
      <c r="C17" s="218">
        <v>6.4712085386955595E-2</v>
      </c>
      <c r="D17" s="218">
        <v>6.7378215147843618E-2</v>
      </c>
      <c r="E17" s="218">
        <v>9.9860817686856965E-2</v>
      </c>
      <c r="F17" s="159">
        <v>9.3702558187306093E-2</v>
      </c>
      <c r="G17" s="163">
        <v>0.10498602301347672</v>
      </c>
      <c r="H17" s="219">
        <v>3.7700418866582319E-2</v>
      </c>
      <c r="I17" s="162">
        <v>9.6852624004259411E-2</v>
      </c>
      <c r="J17" s="162">
        <v>7.2532153025046689E-2</v>
      </c>
      <c r="K17" s="162">
        <v>8.4256735278147976E-2</v>
      </c>
      <c r="L17" s="233">
        <v>9.0476190476190474E-2</v>
      </c>
      <c r="M17" s="656">
        <v>9.6774193548387094E-2</v>
      </c>
      <c r="N17" s="656">
        <v>0.12885316255104026</v>
      </c>
      <c r="O17" s="807">
        <v>0.1132043323891577</v>
      </c>
      <c r="P17" s="807">
        <v>0.12909711906534188</v>
      </c>
      <c r="Q17" s="883">
        <v>3.8971428711823401E-2</v>
      </c>
      <c r="R17" s="806">
        <v>0.1210740407556616</v>
      </c>
      <c r="S17" s="806">
        <v>8.7525063202859368E-2</v>
      </c>
      <c r="T17" s="671">
        <v>0.10333766556978126</v>
      </c>
      <c r="U17" s="1180">
        <v>0.10504201680672269</v>
      </c>
    </row>
    <row r="18" spans="1:21" ht="20.25" customHeight="1" thickBot="1">
      <c r="A18" s="1284"/>
      <c r="B18" s="1284"/>
      <c r="C18" s="1284"/>
      <c r="D18" s="1284"/>
      <c r="E18" s="1284"/>
      <c r="F18" s="1284"/>
      <c r="G18" s="1284"/>
      <c r="H18" s="1284"/>
      <c r="I18" s="1284"/>
      <c r="J18" s="1284"/>
      <c r="K18" s="1284"/>
      <c r="L18" s="1284"/>
      <c r="M18" s="668"/>
      <c r="U18" s="767"/>
    </row>
    <row r="19" spans="1:21" ht="23.25" customHeight="1">
      <c r="A19" s="1274" t="s">
        <v>135</v>
      </c>
      <c r="B19" s="1275"/>
      <c r="C19" s="1263" t="str">
        <f>'Total PL'!$C$36</f>
        <v>FY15 (A) /
FY14 (A)</v>
      </c>
      <c r="D19" s="1263" t="str">
        <f>'Total PL'!$D$36</f>
        <v>FY16 (A) /
FY15 (A)</v>
      </c>
      <c r="E19" s="1257" t="str">
        <f>'Total PL'!$E$36</f>
        <v>FY17 (A) / 
FY16 (A)</v>
      </c>
      <c r="F19" s="1258"/>
      <c r="G19" s="1258"/>
      <c r="H19" s="1258"/>
      <c r="I19" s="1258"/>
      <c r="J19" s="1258"/>
      <c r="K19" s="1259"/>
      <c r="L19" s="839" t="s">
        <v>254</v>
      </c>
      <c r="M19" s="1276" t="s">
        <v>250</v>
      </c>
      <c r="S19" s="1274" t="s">
        <v>19</v>
      </c>
      <c r="T19" s="1275"/>
      <c r="U19" s="1255" t="s">
        <v>230</v>
      </c>
    </row>
    <row r="20" spans="1:21" ht="15" customHeight="1" thickBot="1">
      <c r="A20" s="1278" t="s">
        <v>21</v>
      </c>
      <c r="B20" s="1279"/>
      <c r="C20" s="1264"/>
      <c r="D20" s="1264"/>
      <c r="E20" s="1260"/>
      <c r="F20" s="1261"/>
      <c r="G20" s="1261"/>
      <c r="H20" s="1261"/>
      <c r="I20" s="1261"/>
      <c r="J20" s="1261"/>
      <c r="K20" s="1262"/>
      <c r="L20" s="843" t="s">
        <v>244</v>
      </c>
      <c r="M20" s="1277"/>
      <c r="S20" s="1278" t="s">
        <v>21</v>
      </c>
      <c r="T20" s="1279"/>
      <c r="U20" s="1256"/>
    </row>
    <row r="21" spans="1:21" ht="23.25" customHeight="1" thickBot="1">
      <c r="A21" s="1221" t="s">
        <v>94</v>
      </c>
      <c r="B21" s="1222"/>
      <c r="C21" s="113" t="str">
        <f>C5</f>
        <v>Full (A)</v>
      </c>
      <c r="D21" s="113" t="str">
        <f>D5</f>
        <v>Full (A)</v>
      </c>
      <c r="E21" s="110" t="str">
        <f t="shared" ref="E21:K21" si="0">E5</f>
        <v>Q1 (A)</v>
      </c>
      <c r="F21" s="444" t="str">
        <f t="shared" si="0"/>
        <v>Q2 (A)</v>
      </c>
      <c r="G21" s="111" t="str">
        <f t="shared" si="0"/>
        <v>Q3 (A)</v>
      </c>
      <c r="H21" s="444" t="str">
        <f t="shared" si="0"/>
        <v>Q4 (A)</v>
      </c>
      <c r="I21" s="113" t="str">
        <f t="shared" si="0"/>
        <v>1st H (A)</v>
      </c>
      <c r="J21" s="113" t="str">
        <f t="shared" si="0"/>
        <v>2nd H (A)</v>
      </c>
      <c r="K21" s="114" t="str">
        <f t="shared" si="0"/>
        <v>Full (A)</v>
      </c>
      <c r="L21" s="842" t="s">
        <v>240</v>
      </c>
      <c r="M21" s="673" t="str">
        <f>IAB!M21</f>
        <v>Full (A)</v>
      </c>
      <c r="S21" s="1221" t="s">
        <v>94</v>
      </c>
      <c r="T21" s="1222"/>
      <c r="U21" s="177" t="s">
        <v>111</v>
      </c>
    </row>
    <row r="22" spans="1:21" ht="23.25" customHeight="1" thickTop="1" thickBot="1">
      <c r="A22" s="67" t="s">
        <v>10</v>
      </c>
      <c r="B22" s="73"/>
      <c r="C22" s="220">
        <v>0.98988960941897841</v>
      </c>
      <c r="D22" s="220">
        <v>0.92918875502008025</v>
      </c>
      <c r="E22" s="452">
        <v>0.88941736028537455</v>
      </c>
      <c r="F22" s="569">
        <v>0.82786995818157283</v>
      </c>
      <c r="G22" s="569">
        <v>0.89399624765478414</v>
      </c>
      <c r="H22" s="844">
        <v>1.0059181062060143</v>
      </c>
      <c r="I22" s="220">
        <v>0.85715295947952763</v>
      </c>
      <c r="J22" s="220">
        <v>0.94133964817320714</v>
      </c>
      <c r="K22" s="220">
        <v>0.90017634245012268</v>
      </c>
      <c r="L22" s="836" t="s">
        <v>232</v>
      </c>
      <c r="M22" s="665"/>
      <c r="S22" s="67" t="s">
        <v>10</v>
      </c>
      <c r="T22" s="73"/>
      <c r="U22" s="895">
        <v>1.0947222862410695</v>
      </c>
    </row>
    <row r="23" spans="1:21" ht="23.25" customHeight="1">
      <c r="A23" s="43" t="s">
        <v>11</v>
      </c>
      <c r="B23" s="75"/>
      <c r="C23" s="143">
        <v>1.1131093506042908</v>
      </c>
      <c r="D23" s="143">
        <v>0.93997090757961455</v>
      </c>
      <c r="E23" s="448">
        <v>1.0810914470439976</v>
      </c>
      <c r="F23" s="570">
        <v>1.1727997080469557</v>
      </c>
      <c r="G23" s="570">
        <v>1.2493290391841116</v>
      </c>
      <c r="H23" s="144">
        <v>1.0585240394709217</v>
      </c>
      <c r="I23" s="143">
        <v>1.1245532111149543</v>
      </c>
      <c r="J23" s="143">
        <v>1.1528581285494399</v>
      </c>
      <c r="K23" s="143">
        <v>1.1392903528891589</v>
      </c>
      <c r="L23" s="830" t="s">
        <v>233</v>
      </c>
      <c r="M23" s="663"/>
      <c r="S23" s="43" t="s">
        <v>11</v>
      </c>
      <c r="T23" s="75"/>
      <c r="U23" s="559">
        <v>1.0975683706264023</v>
      </c>
    </row>
    <row r="24" spans="1:21" ht="23.25" customHeight="1">
      <c r="A24" s="70"/>
      <c r="B24" s="74" t="s">
        <v>56</v>
      </c>
      <c r="C24" s="221">
        <v>1.2415854380957509</v>
      </c>
      <c r="D24" s="221">
        <v>0.94209499024072862</v>
      </c>
      <c r="E24" s="453">
        <v>1.1566565674567815</v>
      </c>
      <c r="F24" s="571">
        <v>1.075677863213274</v>
      </c>
      <c r="G24" s="571">
        <v>1.2198166569143745</v>
      </c>
      <c r="H24" s="845">
        <v>0.94784768211920567</v>
      </c>
      <c r="I24" s="342">
        <v>1.1187340092864588</v>
      </c>
      <c r="J24" s="342">
        <v>1.0727142473359004</v>
      </c>
      <c r="K24" s="342">
        <v>1.0950736648250461</v>
      </c>
      <c r="L24" s="828" t="s">
        <v>234</v>
      </c>
      <c r="M24" s="666"/>
      <c r="S24" s="70"/>
      <c r="T24" s="74" t="s">
        <v>56</v>
      </c>
      <c r="U24" s="891">
        <v>1.0300609627916755</v>
      </c>
    </row>
    <row r="25" spans="1:21" ht="23.25" customHeight="1">
      <c r="A25" s="61"/>
      <c r="B25" s="62" t="s">
        <v>12</v>
      </c>
      <c r="C25" s="222">
        <v>0.90302658872336417</v>
      </c>
      <c r="D25" s="222">
        <v>0.95740015661707112</v>
      </c>
      <c r="E25" s="446">
        <v>0.94274809160305351</v>
      </c>
      <c r="F25" s="572">
        <v>1.2486053844288139</v>
      </c>
      <c r="G25" s="572">
        <v>1.1982842659387796</v>
      </c>
      <c r="H25" s="565">
        <v>1.1946922900938006</v>
      </c>
      <c r="I25" s="222">
        <v>1.0854169023645208</v>
      </c>
      <c r="J25" s="222">
        <v>1.1966315789473687</v>
      </c>
      <c r="K25" s="222">
        <v>1.1430285184579312</v>
      </c>
      <c r="L25" s="837" t="s">
        <v>235</v>
      </c>
      <c r="M25" s="664"/>
      <c r="S25" s="61"/>
      <c r="T25" s="62" t="s">
        <v>12</v>
      </c>
      <c r="U25" s="777">
        <v>1.049518175746589</v>
      </c>
    </row>
    <row r="26" spans="1:21" ht="23.25" customHeight="1">
      <c r="A26" s="61"/>
      <c r="B26" s="62" t="s">
        <v>58</v>
      </c>
      <c r="C26" s="222">
        <v>1.1347530422333572</v>
      </c>
      <c r="D26" s="222">
        <v>0.90920201860905225</v>
      </c>
      <c r="E26" s="446">
        <v>1.1013881567387103</v>
      </c>
      <c r="F26" s="572">
        <v>1.1773778920308482</v>
      </c>
      <c r="G26" s="572">
        <v>1.2799477038731821</v>
      </c>
      <c r="H26" s="565">
        <v>1.0884727155311584</v>
      </c>
      <c r="I26" s="222">
        <v>1.1371417938221065</v>
      </c>
      <c r="J26" s="222">
        <v>1.1836270608300168</v>
      </c>
      <c r="K26" s="222">
        <v>1.1619617536099907</v>
      </c>
      <c r="L26" s="837" t="s">
        <v>236</v>
      </c>
      <c r="M26" s="664"/>
      <c r="S26" s="61"/>
      <c r="T26" s="62" t="s">
        <v>58</v>
      </c>
      <c r="U26" s="778">
        <v>1.1382295865054486</v>
      </c>
    </row>
    <row r="27" spans="1:21" ht="23.25" customHeight="1">
      <c r="A27" s="63"/>
      <c r="B27" s="62" t="s">
        <v>57</v>
      </c>
      <c r="C27" s="222">
        <v>1.35328155931171</v>
      </c>
      <c r="D27" s="222">
        <v>1.0101271520198041</v>
      </c>
      <c r="E27" s="446">
        <v>1.127373784159333</v>
      </c>
      <c r="F27" s="572">
        <v>1.244961934617107</v>
      </c>
      <c r="G27" s="572">
        <v>1.3623388581952121</v>
      </c>
      <c r="H27" s="565">
        <v>0.89266473269788627</v>
      </c>
      <c r="I27" s="222">
        <v>1.1871584699453552</v>
      </c>
      <c r="J27" s="222">
        <v>1.1151581243184296</v>
      </c>
      <c r="K27" s="222">
        <v>1.1503843154728752</v>
      </c>
      <c r="L27" s="837" t="s">
        <v>237</v>
      </c>
      <c r="M27" s="664"/>
      <c r="S27" s="63"/>
      <c r="T27" s="62" t="s">
        <v>57</v>
      </c>
      <c r="U27" s="777">
        <v>1.258836060811465</v>
      </c>
    </row>
    <row r="28" spans="1:21" ht="23.25" customHeight="1" thickBot="1">
      <c r="A28" s="64"/>
      <c r="B28" s="65" t="s">
        <v>13</v>
      </c>
      <c r="C28" s="223">
        <v>1.1334745762711864</v>
      </c>
      <c r="D28" s="223">
        <v>0.51775700934579438</v>
      </c>
      <c r="E28" s="454">
        <v>1.2567567567567568</v>
      </c>
      <c r="F28" s="573">
        <v>0.97674418604651148</v>
      </c>
      <c r="G28" s="573">
        <v>1.012048192771084</v>
      </c>
      <c r="H28" s="1161" t="s">
        <v>144</v>
      </c>
      <c r="I28" s="576">
        <v>1.10625</v>
      </c>
      <c r="J28" s="576">
        <v>3.4871794871794877</v>
      </c>
      <c r="K28" s="576">
        <v>2.1119133574007218</v>
      </c>
      <c r="L28" s="838" t="s">
        <v>238</v>
      </c>
      <c r="M28" s="667"/>
      <c r="S28" s="64"/>
      <c r="T28" s="65" t="s">
        <v>13</v>
      </c>
      <c r="U28" s="896">
        <v>0.85470085470085477</v>
      </c>
    </row>
    <row r="29" spans="1:21" ht="23.25" customHeight="1" thickTop="1" thickBot="1">
      <c r="A29" s="11" t="s">
        <v>27</v>
      </c>
      <c r="B29" s="28"/>
      <c r="C29" s="186">
        <v>1.0746022706378477</v>
      </c>
      <c r="D29" s="186">
        <v>0.93686702860683868</v>
      </c>
      <c r="E29" s="455">
        <v>1.0294647503903278</v>
      </c>
      <c r="F29" s="574">
        <v>1.0656074452921942</v>
      </c>
      <c r="G29" s="599">
        <v>1.1377494660873411</v>
      </c>
      <c r="H29" s="585">
        <v>1.0455263989883021</v>
      </c>
      <c r="I29" s="423">
        <v>1.047119775561608</v>
      </c>
      <c r="J29" s="423">
        <v>1.0932675079104877</v>
      </c>
      <c r="K29" s="423">
        <v>1.0710202872797276</v>
      </c>
      <c r="L29" s="831" t="s">
        <v>239</v>
      </c>
      <c r="M29" s="674">
        <v>0.99989861751152087</v>
      </c>
      <c r="S29" s="11" t="s">
        <v>27</v>
      </c>
      <c r="T29" s="743"/>
      <c r="U29" s="897">
        <v>1.0968853985196654</v>
      </c>
    </row>
    <row r="30" spans="1:21" ht="9.75" customHeight="1" thickBot="1">
      <c r="A30" s="29"/>
      <c r="B30" s="29"/>
      <c r="C30" s="187"/>
      <c r="D30" s="187"/>
      <c r="E30" s="42"/>
      <c r="F30" s="42"/>
      <c r="G30" s="42"/>
      <c r="H30" s="42"/>
      <c r="I30" s="42"/>
      <c r="J30" s="1270"/>
      <c r="K30" s="1270"/>
      <c r="L30" s="740"/>
      <c r="M30" s="740"/>
      <c r="S30" s="29"/>
      <c r="T30" s="29"/>
      <c r="U30" s="885"/>
    </row>
    <row r="31" spans="1:21" ht="23.25" customHeight="1" thickBot="1">
      <c r="A31" s="1265"/>
      <c r="B31" s="1266"/>
      <c r="C31" s="113" t="str">
        <f>C5</f>
        <v>Full (A)</v>
      </c>
      <c r="D31" s="113" t="str">
        <f>D5</f>
        <v>Full (A)</v>
      </c>
      <c r="E31" s="118" t="str">
        <f>E21</f>
        <v>Q1 (A)</v>
      </c>
      <c r="F31" s="445" t="str">
        <f t="shared" ref="F31:K31" si="1">F21</f>
        <v>Q2 (A)</v>
      </c>
      <c r="G31" s="171" t="str">
        <f t="shared" si="1"/>
        <v>Q3 (A)</v>
      </c>
      <c r="H31" s="114" t="str">
        <f t="shared" si="1"/>
        <v>Q4 (A)</v>
      </c>
      <c r="I31" s="113" t="str">
        <f t="shared" si="1"/>
        <v>1st H (A)</v>
      </c>
      <c r="J31" s="113" t="str">
        <f t="shared" si="1"/>
        <v>2nd H (A)</v>
      </c>
      <c r="K31" s="114" t="str">
        <f t="shared" si="1"/>
        <v>Full (A)</v>
      </c>
      <c r="L31" s="840"/>
      <c r="M31" s="673" t="s">
        <v>247</v>
      </c>
      <c r="S31" s="1265"/>
      <c r="T31" s="1266"/>
      <c r="U31" s="177" t="s">
        <v>248</v>
      </c>
    </row>
    <row r="32" spans="1:21" ht="23.25" customHeight="1" thickTop="1" thickBot="1">
      <c r="A32" s="38" t="s">
        <v>25</v>
      </c>
      <c r="B32" s="178"/>
      <c r="C32" s="186">
        <v>1.1188757487329135</v>
      </c>
      <c r="D32" s="186">
        <v>1.1715560741249142</v>
      </c>
      <c r="E32" s="456">
        <v>1.3283467119063006</v>
      </c>
      <c r="F32" s="575">
        <v>1.2873861905891988</v>
      </c>
      <c r="G32" s="707">
        <v>1.3990450735632884</v>
      </c>
      <c r="H32" s="707">
        <v>1.080774663769559</v>
      </c>
      <c r="I32" s="186">
        <v>1.3089890303522371</v>
      </c>
      <c r="J32" s="186">
        <v>1.319253651473093</v>
      </c>
      <c r="K32" s="186">
        <v>1.313565448506852</v>
      </c>
      <c r="L32" s="841" t="s">
        <v>243</v>
      </c>
      <c r="M32" s="675">
        <v>1.0677142857142856</v>
      </c>
      <c r="S32" s="38" t="s">
        <v>25</v>
      </c>
      <c r="T32" s="178"/>
      <c r="U32" s="1137">
        <v>1.1149763625011151</v>
      </c>
    </row>
    <row r="34" spans="1:20" ht="20.25" customHeight="1">
      <c r="A34" s="1267" t="s">
        <v>159</v>
      </c>
      <c r="B34" s="1267"/>
      <c r="C34" s="1267"/>
      <c r="D34" s="1267"/>
      <c r="E34" s="1267"/>
      <c r="F34" s="1267"/>
      <c r="G34" s="1267"/>
      <c r="H34" s="1267"/>
      <c r="I34" s="1267"/>
      <c r="J34" s="1267"/>
      <c r="K34" s="1267"/>
      <c r="L34" s="534"/>
      <c r="M34" s="534"/>
      <c r="N34" s="49"/>
      <c r="O34" s="49"/>
      <c r="P34" s="49"/>
      <c r="Q34" s="49"/>
      <c r="R34" s="49"/>
      <c r="S34" s="49"/>
      <c r="T34" s="49"/>
    </row>
    <row r="35" spans="1:20" ht="20.25" customHeight="1">
      <c r="A35" s="534"/>
      <c r="B35" s="534"/>
      <c r="C35" s="534"/>
      <c r="D35" s="534"/>
      <c r="E35" s="534"/>
      <c r="F35" s="534"/>
      <c r="G35" s="534"/>
      <c r="H35" s="534"/>
      <c r="I35" s="534"/>
      <c r="J35" s="534"/>
      <c r="K35" s="534"/>
      <c r="L35" s="534"/>
      <c r="M35" s="534"/>
      <c r="N35" s="49"/>
      <c r="O35" s="49"/>
      <c r="P35" s="49"/>
      <c r="Q35" s="49"/>
      <c r="R35" s="49"/>
      <c r="S35" s="49"/>
      <c r="T35" s="49"/>
    </row>
    <row r="51" spans="21:22">
      <c r="U51" s="648"/>
      <c r="V51" s="648"/>
    </row>
    <row r="52" spans="21:22">
      <c r="U52" s="648"/>
      <c r="V52" s="648"/>
    </row>
  </sheetData>
  <mergeCells count="25">
    <mergeCell ref="A3:B3"/>
    <mergeCell ref="E3:K3"/>
    <mergeCell ref="N3:T3"/>
    <mergeCell ref="S21:T21"/>
    <mergeCell ref="S20:T20"/>
    <mergeCell ref="U19:U20"/>
    <mergeCell ref="J30:K30"/>
    <mergeCell ref="E2:K2"/>
    <mergeCell ref="N2:T2"/>
    <mergeCell ref="S31:T31"/>
    <mergeCell ref="A31:B31"/>
    <mergeCell ref="A34:K34"/>
    <mergeCell ref="E4:K4"/>
    <mergeCell ref="N4:T4"/>
    <mergeCell ref="A5:B5"/>
    <mergeCell ref="A15:B15"/>
    <mergeCell ref="A18:L18"/>
    <mergeCell ref="A19:B19"/>
    <mergeCell ref="C19:C20"/>
    <mergeCell ref="D19:D20"/>
    <mergeCell ref="E19:K20"/>
    <mergeCell ref="M19:M20"/>
    <mergeCell ref="A20:B20"/>
    <mergeCell ref="A21:B21"/>
    <mergeCell ref="S19:T19"/>
  </mergeCells>
  <phoneticPr fontId="4"/>
  <pageMargins left="0.27559055118110237" right="7.874015748031496E-2" top="0.51181102362204722" bottom="0.19685039370078741" header="0.51181102362204722" footer="0.35433070866141736"/>
  <pageSetup paperSize="9" scale="58" orientation="landscape" r:id="rId1"/>
  <headerFooter alignWithMargins="0">
    <oddFooter>&amp;C7&amp;RHCB　   Summary of Operations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zoomScale="80" zoomScaleNormal="80" zoomScaleSheetLayoutView="70" workbookViewId="0">
      <selection activeCell="U19" sqref="U19"/>
    </sheetView>
  </sheetViews>
  <sheetFormatPr defaultRowHeight="14.25"/>
  <cols>
    <col min="1" max="1" width="18" style="37" customWidth="1"/>
    <col min="2" max="2" width="13.75" style="37" bestFit="1" customWidth="1"/>
    <col min="3" max="11" width="11" style="37" customWidth="1"/>
    <col min="12" max="12" width="29.25" style="37" bestFit="1" customWidth="1"/>
    <col min="13" max="13" width="18.875" style="648" customWidth="1"/>
    <col min="14" max="20" width="11.125" style="37" customWidth="1"/>
    <col min="21" max="21" width="20.125" style="37" bestFit="1" customWidth="1"/>
    <col min="22" max="16384" width="9" style="37"/>
  </cols>
  <sheetData>
    <row r="1" spans="1:21" ht="21.75" customHeight="1" thickBot="1">
      <c r="A1" s="1"/>
      <c r="B1" s="1"/>
      <c r="C1" s="1"/>
      <c r="D1" s="1"/>
      <c r="E1" s="1"/>
      <c r="F1" s="1"/>
      <c r="G1" s="1"/>
      <c r="H1" s="1"/>
      <c r="I1" s="1"/>
      <c r="J1" s="1"/>
      <c r="K1" s="1"/>
      <c r="L1" s="1"/>
      <c r="M1" s="646"/>
      <c r="N1" s="1"/>
      <c r="O1" s="1"/>
      <c r="P1" s="1"/>
      <c r="Q1" s="1"/>
      <c r="R1" s="1"/>
      <c r="T1" s="822"/>
      <c r="U1" s="734" t="s">
        <v>109</v>
      </c>
    </row>
    <row r="2" spans="1:21" ht="15.75">
      <c r="A2" s="23"/>
      <c r="B2" s="24"/>
      <c r="C2" s="117" t="str">
        <f>'Total PL'!C2</f>
        <v>FY14</v>
      </c>
      <c r="D2" s="116" t="str">
        <f>'Total PL'!D2</f>
        <v>FY15</v>
      </c>
      <c r="E2" s="1243" t="str">
        <f>'Total PL'!E2</f>
        <v>FY16</v>
      </c>
      <c r="F2" s="1244"/>
      <c r="G2" s="1244"/>
      <c r="H2" s="1244"/>
      <c r="I2" s="1244"/>
      <c r="J2" s="1244"/>
      <c r="K2" s="1245"/>
      <c r="L2" s="429" t="str">
        <f>'Total PL'!L2</f>
        <v>FY17</v>
      </c>
      <c r="M2" s="429" t="str">
        <f>'Total PL'!M2</f>
        <v>FY17</v>
      </c>
      <c r="N2" s="1280" t="str">
        <f>'Total PL'!N2</f>
        <v>FY17</v>
      </c>
      <c r="O2" s="1239"/>
      <c r="P2" s="1239"/>
      <c r="Q2" s="1239"/>
      <c r="R2" s="1239"/>
      <c r="S2" s="1239"/>
      <c r="T2" s="1240"/>
      <c r="U2" s="763" t="s">
        <v>206</v>
      </c>
    </row>
    <row r="3" spans="1:21" ht="16.5">
      <c r="A3" s="1235" t="s">
        <v>32</v>
      </c>
      <c r="B3" s="1281"/>
      <c r="C3" s="108" t="str">
        <f>'Total PL'!C3</f>
        <v>Actual</v>
      </c>
      <c r="D3" s="184" t="str">
        <f>'Total PL'!D3</f>
        <v>Actual</v>
      </c>
      <c r="E3" s="1260" t="str">
        <f>'Total PL'!E3:K3</f>
        <v xml:space="preserve">Actual </v>
      </c>
      <c r="F3" s="1247"/>
      <c r="G3" s="1247"/>
      <c r="H3" s="1247"/>
      <c r="I3" s="1247"/>
      <c r="J3" s="1247"/>
      <c r="K3" s="1248"/>
      <c r="L3" s="431" t="str">
        <f>'Total PL'!L3</f>
        <v>Plan</v>
      </c>
      <c r="M3" s="431" t="str">
        <f>'Total PL'!M3</f>
        <v>Previous Estimates</v>
      </c>
      <c r="N3" s="1282" t="str">
        <f>'Total PL'!N3</f>
        <v>Actual</v>
      </c>
      <c r="O3" s="1241"/>
      <c r="P3" s="1241"/>
      <c r="Q3" s="1241"/>
      <c r="R3" s="1241"/>
      <c r="S3" s="1241"/>
      <c r="T3" s="1242"/>
      <c r="U3" s="764" t="s">
        <v>204</v>
      </c>
    </row>
    <row r="4" spans="1:21" ht="19.5" customHeight="1" thickBot="1">
      <c r="A4" s="25"/>
      <c r="B4" s="26"/>
      <c r="C4" s="451"/>
      <c r="D4" s="181"/>
      <c r="E4" s="1271"/>
      <c r="F4" s="1272"/>
      <c r="G4" s="1247"/>
      <c r="H4" s="1272"/>
      <c r="I4" s="1272"/>
      <c r="J4" s="1247"/>
      <c r="K4" s="1273"/>
      <c r="L4" s="433" t="str">
        <f>'Total PL'!L4</f>
        <v>(Announced Apr 27)</v>
      </c>
      <c r="M4" s="660" t="str">
        <f>'Total PL'!M4</f>
        <v>(Announced Jan 30)</v>
      </c>
      <c r="N4" s="1268" t="str">
        <f>'Total PL'!N4:T4</f>
        <v>(Announced Apr 26)</v>
      </c>
      <c r="O4" s="1269"/>
      <c r="P4" s="1269"/>
      <c r="Q4" s="1269"/>
      <c r="R4" s="1241"/>
      <c r="S4" s="1241"/>
      <c r="T4" s="1242"/>
      <c r="U4" s="739" t="s">
        <v>209</v>
      </c>
    </row>
    <row r="5" spans="1:21" ht="22.5" customHeight="1" thickBot="1">
      <c r="A5" s="1221" t="s">
        <v>21</v>
      </c>
      <c r="B5" s="1222"/>
      <c r="C5" s="180" t="str">
        <f>'Total PL'!C5</f>
        <v>Full (A)</v>
      </c>
      <c r="D5" s="180" t="str">
        <f>'Total PL'!D5</f>
        <v>Full (A)</v>
      </c>
      <c r="E5" s="110" t="str">
        <f>'Total PL'!E5</f>
        <v>Q1 (A)</v>
      </c>
      <c r="F5" s="111" t="str">
        <f>'Total PL'!F5</f>
        <v>Q2 (A)</v>
      </c>
      <c r="G5" s="111" t="str">
        <f>'Total PL'!G5</f>
        <v>Q3 (A)</v>
      </c>
      <c r="H5" s="179" t="str">
        <f>'Total PL'!H5</f>
        <v>Q4 (A)</v>
      </c>
      <c r="I5" s="113" t="str">
        <f>'Total PL'!I5</f>
        <v>1st H (A)</v>
      </c>
      <c r="J5" s="113" t="str">
        <f>'Total PL'!J5</f>
        <v>2nd H (A)</v>
      </c>
      <c r="K5" s="114" t="str">
        <f>'Total PL'!K5</f>
        <v>Full (A)</v>
      </c>
      <c r="L5" s="439" t="str">
        <f>'Total PL'!L5</f>
        <v xml:space="preserve">Full (P) </v>
      </c>
      <c r="M5" s="439" t="str">
        <f>'Total PL'!M5</f>
        <v xml:space="preserve">Full (E) </v>
      </c>
      <c r="N5" s="892" t="str">
        <f>'Total PL'!N5</f>
        <v>Q1 (A)</v>
      </c>
      <c r="O5" s="893" t="str">
        <f>'Total PL'!O5</f>
        <v>Q2 (A)</v>
      </c>
      <c r="P5" s="782" t="str">
        <f>'Total PL'!P5</f>
        <v>Q3 (A)</v>
      </c>
      <c r="Q5" s="893" t="str">
        <f>'Total PL'!Q5</f>
        <v>Q4 (A)</v>
      </c>
      <c r="R5" s="653" t="str">
        <f>'Total PL'!R5</f>
        <v>1st H (A)</v>
      </c>
      <c r="S5" s="653" t="str">
        <f>'Total PL'!S5</f>
        <v>2nd H (A)</v>
      </c>
      <c r="T5" s="673" t="str">
        <f>'Total PL'!T5</f>
        <v>Full (A)</v>
      </c>
      <c r="U5" s="177" t="s">
        <v>205</v>
      </c>
    </row>
    <row r="6" spans="1:21" ht="23.25" customHeight="1" thickTop="1" thickBot="1">
      <c r="A6" s="67" t="s">
        <v>10</v>
      </c>
      <c r="B6" s="73"/>
      <c r="C6" s="188">
        <v>597.87310000000002</v>
      </c>
      <c r="D6" s="188">
        <v>512.22109999999998</v>
      </c>
      <c r="E6" s="188">
        <v>143.39000000000001</v>
      </c>
      <c r="F6" s="189">
        <v>144.41999999999999</v>
      </c>
      <c r="G6" s="190">
        <v>171.06</v>
      </c>
      <c r="H6" s="191">
        <v>143.11000000000001</v>
      </c>
      <c r="I6" s="192">
        <v>287.81</v>
      </c>
      <c r="J6" s="192">
        <v>314.17</v>
      </c>
      <c r="K6" s="191">
        <v>601.98</v>
      </c>
      <c r="L6" s="225">
        <v>535</v>
      </c>
      <c r="M6" s="692"/>
      <c r="N6" s="225">
        <v>121.31</v>
      </c>
      <c r="O6" s="852">
        <v>115.88</v>
      </c>
      <c r="P6" s="853">
        <v>100.89999999999999</v>
      </c>
      <c r="Q6" s="854">
        <v>109.92</v>
      </c>
      <c r="R6" s="855">
        <v>237.19</v>
      </c>
      <c r="S6" s="855">
        <v>210.82</v>
      </c>
      <c r="T6" s="856">
        <v>448.01</v>
      </c>
      <c r="U6" s="889">
        <v>435</v>
      </c>
    </row>
    <row r="7" spans="1:21" ht="23.25" customHeight="1">
      <c r="A7" s="43" t="s">
        <v>11</v>
      </c>
      <c r="B7" s="75"/>
      <c r="C7" s="193">
        <v>415.86</v>
      </c>
      <c r="D7" s="193">
        <v>189.66</v>
      </c>
      <c r="E7" s="193">
        <v>16.440000000000001</v>
      </c>
      <c r="F7" s="194">
        <v>20.709999999999994</v>
      </c>
      <c r="G7" s="195">
        <v>26.710000000000004</v>
      </c>
      <c r="H7" s="196">
        <v>19.260000000000005</v>
      </c>
      <c r="I7" s="197">
        <v>37.149999999999991</v>
      </c>
      <c r="J7" s="197">
        <v>45.970000000000013</v>
      </c>
      <c r="K7" s="196">
        <v>83.12</v>
      </c>
      <c r="L7" s="226">
        <v>65</v>
      </c>
      <c r="M7" s="536"/>
      <c r="N7" s="226">
        <v>19.36</v>
      </c>
      <c r="O7" s="857">
        <v>27.310000000000002</v>
      </c>
      <c r="P7" s="858">
        <v>31.55</v>
      </c>
      <c r="Q7" s="859">
        <v>22.029999999999998</v>
      </c>
      <c r="R7" s="860">
        <v>46.67</v>
      </c>
      <c r="S7" s="860">
        <v>53.58</v>
      </c>
      <c r="T7" s="861">
        <v>100.25</v>
      </c>
      <c r="U7" s="567">
        <v>70</v>
      </c>
    </row>
    <row r="8" spans="1:21" ht="23.25" customHeight="1">
      <c r="A8" s="70"/>
      <c r="B8" s="74" t="s">
        <v>56</v>
      </c>
      <c r="C8" s="198">
        <v>0</v>
      </c>
      <c r="D8" s="198">
        <v>0</v>
      </c>
      <c r="E8" s="198">
        <v>0</v>
      </c>
      <c r="F8" s="199">
        <v>0</v>
      </c>
      <c r="G8" s="200">
        <v>0</v>
      </c>
      <c r="H8" s="201">
        <v>0</v>
      </c>
      <c r="I8" s="202">
        <v>0</v>
      </c>
      <c r="J8" s="202">
        <v>0</v>
      </c>
      <c r="K8" s="201">
        <v>0</v>
      </c>
      <c r="L8" s="227">
        <v>0</v>
      </c>
      <c r="M8" s="693"/>
      <c r="N8" s="227">
        <v>0</v>
      </c>
      <c r="O8" s="862">
        <v>0</v>
      </c>
      <c r="P8" s="863">
        <v>0</v>
      </c>
      <c r="Q8" s="864">
        <v>0</v>
      </c>
      <c r="R8" s="865">
        <v>0</v>
      </c>
      <c r="S8" s="865">
        <v>0</v>
      </c>
      <c r="T8" s="866">
        <v>0</v>
      </c>
      <c r="U8" s="890">
        <v>0</v>
      </c>
    </row>
    <row r="9" spans="1:21" ht="23.25" customHeight="1">
      <c r="A9" s="61"/>
      <c r="B9" s="62" t="s">
        <v>12</v>
      </c>
      <c r="C9" s="203">
        <v>0</v>
      </c>
      <c r="D9" s="203">
        <v>0</v>
      </c>
      <c r="E9" s="203">
        <v>0</v>
      </c>
      <c r="F9" s="204">
        <v>0</v>
      </c>
      <c r="G9" s="205">
        <v>0</v>
      </c>
      <c r="H9" s="206">
        <v>0</v>
      </c>
      <c r="I9" s="207">
        <v>0</v>
      </c>
      <c r="J9" s="207">
        <v>0</v>
      </c>
      <c r="K9" s="206">
        <v>0</v>
      </c>
      <c r="L9" s="228">
        <v>0</v>
      </c>
      <c r="M9" s="694"/>
      <c r="N9" s="228">
        <v>0</v>
      </c>
      <c r="O9" s="867">
        <v>0</v>
      </c>
      <c r="P9" s="794">
        <v>0</v>
      </c>
      <c r="Q9" s="868">
        <v>0</v>
      </c>
      <c r="R9" s="680">
        <v>0</v>
      </c>
      <c r="S9" s="680">
        <v>0</v>
      </c>
      <c r="T9" s="229">
        <v>0</v>
      </c>
      <c r="U9" s="889">
        <v>0</v>
      </c>
    </row>
    <row r="10" spans="1:21" ht="23.25" customHeight="1">
      <c r="A10" s="61"/>
      <c r="B10" s="62" t="s">
        <v>58</v>
      </c>
      <c r="C10" s="203">
        <v>382.07</v>
      </c>
      <c r="D10" s="203">
        <v>170.51</v>
      </c>
      <c r="E10" s="203">
        <v>15.38</v>
      </c>
      <c r="F10" s="204">
        <v>18.559999999999995</v>
      </c>
      <c r="G10" s="205">
        <v>24.260000000000005</v>
      </c>
      <c r="H10" s="206">
        <v>14.730000000000004</v>
      </c>
      <c r="I10" s="207">
        <v>33.94</v>
      </c>
      <c r="J10" s="207">
        <v>38.990000000000009</v>
      </c>
      <c r="K10" s="206">
        <v>72.930000000000007</v>
      </c>
      <c r="L10" s="228">
        <v>60</v>
      </c>
      <c r="M10" s="694"/>
      <c r="N10" s="228">
        <v>16.77</v>
      </c>
      <c r="O10" s="867">
        <v>23.529999999999998</v>
      </c>
      <c r="P10" s="794">
        <v>27.78</v>
      </c>
      <c r="Q10" s="868">
        <v>17.159999999999997</v>
      </c>
      <c r="R10" s="680">
        <v>40.299999999999997</v>
      </c>
      <c r="S10" s="680">
        <v>44.94</v>
      </c>
      <c r="T10" s="229">
        <v>85.24</v>
      </c>
      <c r="U10" s="765">
        <v>65</v>
      </c>
    </row>
    <row r="11" spans="1:21" ht="23.25" customHeight="1">
      <c r="A11" s="63"/>
      <c r="B11" s="62" t="s">
        <v>57</v>
      </c>
      <c r="C11" s="203">
        <v>0</v>
      </c>
      <c r="D11" s="203">
        <v>0</v>
      </c>
      <c r="E11" s="203">
        <v>0</v>
      </c>
      <c r="F11" s="204">
        <v>0</v>
      </c>
      <c r="G11" s="205">
        <v>0</v>
      </c>
      <c r="H11" s="206">
        <v>0</v>
      </c>
      <c r="I11" s="207">
        <v>0</v>
      </c>
      <c r="J11" s="207">
        <v>0</v>
      </c>
      <c r="K11" s="206">
        <v>0</v>
      </c>
      <c r="L11" s="228">
        <v>0</v>
      </c>
      <c r="M11" s="694"/>
      <c r="N11" s="228">
        <v>0</v>
      </c>
      <c r="O11" s="867">
        <v>0</v>
      </c>
      <c r="P11" s="794">
        <v>0</v>
      </c>
      <c r="Q11" s="868">
        <v>0</v>
      </c>
      <c r="R11" s="680">
        <v>0</v>
      </c>
      <c r="S11" s="680">
        <v>0</v>
      </c>
      <c r="T11" s="229">
        <v>0</v>
      </c>
      <c r="U11" s="889">
        <v>0</v>
      </c>
    </row>
    <row r="12" spans="1:21" ht="23.25" customHeight="1" thickBot="1">
      <c r="A12" s="64"/>
      <c r="B12" s="65" t="s">
        <v>13</v>
      </c>
      <c r="C12" s="208">
        <v>33.79</v>
      </c>
      <c r="D12" s="208">
        <v>19.149999999999999</v>
      </c>
      <c r="E12" s="208">
        <v>1.06</v>
      </c>
      <c r="F12" s="209">
        <v>2.15</v>
      </c>
      <c r="G12" s="210">
        <v>2.4500000000000002</v>
      </c>
      <c r="H12" s="211">
        <v>4.5299999999999994</v>
      </c>
      <c r="I12" s="212">
        <v>3.21</v>
      </c>
      <c r="J12" s="212">
        <v>6.9799999999999995</v>
      </c>
      <c r="K12" s="211">
        <v>10.19</v>
      </c>
      <c r="L12" s="230">
        <v>5</v>
      </c>
      <c r="M12" s="695"/>
      <c r="N12" s="230">
        <v>2.59</v>
      </c>
      <c r="O12" s="869">
        <v>3.7800000000000002</v>
      </c>
      <c r="P12" s="870">
        <v>3.7699999999999991</v>
      </c>
      <c r="Q12" s="871">
        <v>4.870000000000001</v>
      </c>
      <c r="R12" s="872">
        <v>6.37</v>
      </c>
      <c r="S12" s="872">
        <v>8.64</v>
      </c>
      <c r="T12" s="873">
        <v>15.01</v>
      </c>
      <c r="U12" s="900">
        <v>5</v>
      </c>
    </row>
    <row r="13" spans="1:21" ht="23.25" customHeight="1" thickTop="1" thickBot="1">
      <c r="A13" s="526" t="s">
        <v>293</v>
      </c>
      <c r="B13" s="28"/>
      <c r="C13" s="213">
        <v>1013.7331</v>
      </c>
      <c r="D13" s="213">
        <v>701.88109999999995</v>
      </c>
      <c r="E13" s="213">
        <v>159.83000000000001</v>
      </c>
      <c r="F13" s="214">
        <v>165.13</v>
      </c>
      <c r="G13" s="138">
        <v>197.77</v>
      </c>
      <c r="H13" s="136">
        <v>162.37</v>
      </c>
      <c r="I13" s="137">
        <v>324.95999999999998</v>
      </c>
      <c r="J13" s="137">
        <v>360.14000000000004</v>
      </c>
      <c r="K13" s="136">
        <v>685.1</v>
      </c>
      <c r="L13" s="231">
        <v>600</v>
      </c>
      <c r="M13" s="654">
        <v>520</v>
      </c>
      <c r="N13" s="654">
        <v>140.66999999999999</v>
      </c>
      <c r="O13" s="874">
        <v>143.19000000000003</v>
      </c>
      <c r="P13" s="875">
        <v>132.53</v>
      </c>
      <c r="Q13" s="876">
        <v>131.86999999999998</v>
      </c>
      <c r="R13" s="877">
        <v>283.86</v>
      </c>
      <c r="S13" s="877">
        <v>264.39999999999998</v>
      </c>
      <c r="T13" s="878">
        <v>548.26</v>
      </c>
      <c r="U13" s="1183" t="s">
        <v>144</v>
      </c>
    </row>
    <row r="14" spans="1:21" s="648" customFormat="1" ht="23.25" customHeight="1" thickBot="1">
      <c r="A14" s="526" t="s">
        <v>294</v>
      </c>
      <c r="B14" s="52"/>
      <c r="C14" s="137">
        <v>964.38235000000009</v>
      </c>
      <c r="D14" s="137">
        <v>657.94473999999991</v>
      </c>
      <c r="E14" s="1150" t="s">
        <v>144</v>
      </c>
      <c r="F14" s="1151" t="s">
        <v>144</v>
      </c>
      <c r="G14" s="1151" t="s">
        <v>144</v>
      </c>
      <c r="H14" s="1152" t="s">
        <v>144</v>
      </c>
      <c r="I14" s="1153" t="s">
        <v>144</v>
      </c>
      <c r="J14" s="1153" t="s">
        <v>144</v>
      </c>
      <c r="K14" s="191">
        <v>650.44317999999987</v>
      </c>
      <c r="L14" s="1153" t="s">
        <v>144</v>
      </c>
      <c r="M14" s="1153" t="s">
        <v>144</v>
      </c>
      <c r="N14" s="1154" t="s">
        <v>144</v>
      </c>
      <c r="O14" s="1155" t="s">
        <v>144</v>
      </c>
      <c r="P14" s="1151" t="s">
        <v>144</v>
      </c>
      <c r="Q14" s="1156" t="s">
        <v>144</v>
      </c>
      <c r="R14" s="1153" t="s">
        <v>144</v>
      </c>
      <c r="S14" s="1153" t="s">
        <v>144</v>
      </c>
      <c r="T14" s="877">
        <v>509.53369638000004</v>
      </c>
      <c r="U14" s="1094">
        <v>505</v>
      </c>
    </row>
    <row r="15" spans="1:21" s="42" customFormat="1" ht="15.75" customHeight="1" thickBot="1">
      <c r="A15" s="32"/>
      <c r="B15" s="906"/>
      <c r="C15" s="31"/>
      <c r="D15" s="31"/>
      <c r="E15" s="31"/>
      <c r="F15" s="31"/>
      <c r="G15" s="31"/>
      <c r="H15" s="31"/>
      <c r="I15" s="31"/>
      <c r="J15" s="31"/>
      <c r="K15" s="31"/>
      <c r="L15" s="31"/>
      <c r="M15" s="638"/>
      <c r="N15" s="32"/>
      <c r="O15" s="32"/>
      <c r="P15" s="32"/>
      <c r="Q15" s="32"/>
      <c r="R15" s="32"/>
      <c r="S15" s="32"/>
      <c r="T15" s="32"/>
      <c r="U15" s="894"/>
    </row>
    <row r="16" spans="1:21" ht="23.25" customHeight="1" thickBot="1">
      <c r="A16" s="1265"/>
      <c r="B16" s="1266"/>
      <c r="C16" s="118" t="str">
        <f>'Total PL'!C5</f>
        <v>Full (A)</v>
      </c>
      <c r="D16" s="118" t="str">
        <f>'Total PL'!D5</f>
        <v>Full (A)</v>
      </c>
      <c r="E16" s="118" t="str">
        <f>'Total PL'!E5</f>
        <v>Q1 (A)</v>
      </c>
      <c r="F16" s="171" t="str">
        <f>'Total PL'!F5</f>
        <v>Q2 (A)</v>
      </c>
      <c r="G16" s="171" t="str">
        <f>'Total PL'!G5</f>
        <v>Q3 (A)</v>
      </c>
      <c r="H16" s="114" t="str">
        <f>'Total PL'!H5</f>
        <v>Q4 (A)</v>
      </c>
      <c r="I16" s="113" t="str">
        <f>'Total PL'!I5</f>
        <v>1st H (A)</v>
      </c>
      <c r="J16" s="113" t="str">
        <f>'Total PL'!J5</f>
        <v>2nd H (A)</v>
      </c>
      <c r="K16" s="114" t="str">
        <f>'Total PL'!K5</f>
        <v>Full (A)</v>
      </c>
      <c r="L16" s="435" t="str">
        <f>L5</f>
        <v xml:space="preserve">Full (P) </v>
      </c>
      <c r="M16" s="662" t="s">
        <v>169</v>
      </c>
      <c r="N16" s="813" t="str">
        <f>'Total PL'!N5</f>
        <v>Q1 (A)</v>
      </c>
      <c r="O16" s="681" t="str">
        <f>'Total PL'!O5</f>
        <v>Q2 (A)</v>
      </c>
      <c r="P16" s="814" t="str">
        <f>'Total PL'!P5</f>
        <v>Q3 (A)</v>
      </c>
      <c r="Q16" s="673" t="str">
        <f>'Total PL'!Q5</f>
        <v>Q4 (A)</v>
      </c>
      <c r="R16" s="653" t="str">
        <f>'Total PL'!R5</f>
        <v>1st H (A)</v>
      </c>
      <c r="S16" s="653" t="str">
        <f>'Total PL'!S5</f>
        <v>2nd H (A)</v>
      </c>
      <c r="T16" s="653" t="str">
        <f>'Total PL'!T5</f>
        <v>Full (A)</v>
      </c>
      <c r="U16" s="898" t="s">
        <v>248</v>
      </c>
    </row>
    <row r="17" spans="1:21" ht="23.25" customHeight="1" thickTop="1">
      <c r="A17" s="33" t="s">
        <v>310</v>
      </c>
      <c r="B17" s="34"/>
      <c r="C17" s="165">
        <v>103.05239999999999</v>
      </c>
      <c r="D17" s="165">
        <v>-34.631799999999998</v>
      </c>
      <c r="E17" s="165">
        <v>-14.18</v>
      </c>
      <c r="F17" s="527">
        <v>-8.25</v>
      </c>
      <c r="G17" s="528">
        <v>9.34</v>
      </c>
      <c r="H17" s="217">
        <v>-5.43</v>
      </c>
      <c r="I17" s="164">
        <v>-22.43</v>
      </c>
      <c r="J17" s="164">
        <v>3.91</v>
      </c>
      <c r="K17" s="164">
        <v>-18</v>
      </c>
      <c r="L17" s="232">
        <v>-10</v>
      </c>
      <c r="M17" s="655">
        <v>-25</v>
      </c>
      <c r="N17" s="655">
        <v>-2.1574248700000003</v>
      </c>
      <c r="O17" s="903">
        <v>-2.1125751299999993</v>
      </c>
      <c r="P17" s="903">
        <v>-7.0473838799999999</v>
      </c>
      <c r="Q17" s="880">
        <v>-9.9026161199999994</v>
      </c>
      <c r="R17" s="881">
        <v>-4.2699999999999996</v>
      </c>
      <c r="S17" s="881">
        <v>-16.95</v>
      </c>
      <c r="T17" s="882">
        <v>-21.22</v>
      </c>
      <c r="U17" s="1157" t="s">
        <v>144</v>
      </c>
    </row>
    <row r="18" spans="1:21" ht="23.25" customHeight="1" thickBot="1">
      <c r="A18" s="35" t="s">
        <v>297</v>
      </c>
      <c r="B18" s="36"/>
      <c r="C18" s="218">
        <v>0.10165634327220842</v>
      </c>
      <c r="D18" s="486" t="s">
        <v>144</v>
      </c>
      <c r="E18" s="486" t="s">
        <v>144</v>
      </c>
      <c r="F18" s="498" t="s">
        <v>144</v>
      </c>
      <c r="G18" s="163">
        <v>4.7226576326035288E-2</v>
      </c>
      <c r="H18" s="496" t="s">
        <v>144</v>
      </c>
      <c r="I18" s="488" t="s">
        <v>144</v>
      </c>
      <c r="J18" s="162">
        <v>1.0856888987615927E-2</v>
      </c>
      <c r="K18" s="488" t="s">
        <v>144</v>
      </c>
      <c r="L18" s="499" t="s">
        <v>144</v>
      </c>
      <c r="M18" s="499" t="s">
        <v>144</v>
      </c>
      <c r="N18" s="499" t="s">
        <v>144</v>
      </c>
      <c r="O18" s="904" t="s">
        <v>144</v>
      </c>
      <c r="P18" s="904" t="s">
        <v>144</v>
      </c>
      <c r="Q18" s="907" t="s">
        <v>144</v>
      </c>
      <c r="R18" s="905" t="s">
        <v>144</v>
      </c>
      <c r="S18" s="905" t="s">
        <v>144</v>
      </c>
      <c r="T18" s="908" t="s">
        <v>144</v>
      </c>
      <c r="U18" s="1179" t="s">
        <v>144</v>
      </c>
    </row>
    <row r="19" spans="1:21" s="648" customFormat="1" ht="23.25" customHeight="1">
      <c r="A19" s="1103" t="s">
        <v>302</v>
      </c>
      <c r="B19" s="1092"/>
      <c r="C19" s="1158">
        <v>126.51366999999999</v>
      </c>
      <c r="D19" s="165">
        <v>-13.156570000000002</v>
      </c>
      <c r="E19" s="1140" t="s">
        <v>144</v>
      </c>
      <c r="F19" s="1141" t="s">
        <v>144</v>
      </c>
      <c r="G19" s="1141" t="s">
        <v>144</v>
      </c>
      <c r="H19" s="1142" t="s">
        <v>144</v>
      </c>
      <c r="I19" s="1142" t="s">
        <v>144</v>
      </c>
      <c r="J19" s="1142" t="s">
        <v>144</v>
      </c>
      <c r="K19" s="164">
        <v>5.9283428999999934</v>
      </c>
      <c r="L19" s="1184" t="s">
        <v>144</v>
      </c>
      <c r="M19" s="1184" t="s">
        <v>144</v>
      </c>
      <c r="N19" s="1140" t="s">
        <v>144</v>
      </c>
      <c r="O19" s="1141" t="s">
        <v>144</v>
      </c>
      <c r="P19" s="1141" t="s">
        <v>144</v>
      </c>
      <c r="Q19" s="1142" t="s">
        <v>144</v>
      </c>
      <c r="R19" s="1142" t="s">
        <v>144</v>
      </c>
      <c r="S19" s="1142" t="s">
        <v>144</v>
      </c>
      <c r="T19" s="676">
        <v>-4.59430154</v>
      </c>
      <c r="U19" s="1217">
        <v>0</v>
      </c>
    </row>
    <row r="20" spans="1:21" s="648" customFormat="1" ht="23.25" customHeight="1" thickBot="1">
      <c r="A20" s="35" t="s">
        <v>289</v>
      </c>
      <c r="B20" s="1090"/>
      <c r="C20" s="423">
        <v>0.13118621467927111</v>
      </c>
      <c r="D20" s="1189" t="s">
        <v>144</v>
      </c>
      <c r="E20" s="1112" t="s">
        <v>144</v>
      </c>
      <c r="F20" s="1113" t="s">
        <v>144</v>
      </c>
      <c r="G20" s="1113" t="s">
        <v>144</v>
      </c>
      <c r="H20" s="1114" t="s">
        <v>144</v>
      </c>
      <c r="I20" s="1114" t="s">
        <v>144</v>
      </c>
      <c r="J20" s="1114" t="s">
        <v>144</v>
      </c>
      <c r="K20" s="158">
        <v>9.1143132594610262E-3</v>
      </c>
      <c r="L20" s="1148" t="s">
        <v>144</v>
      </c>
      <c r="M20" s="1148" t="s">
        <v>144</v>
      </c>
      <c r="N20" s="1112" t="s">
        <v>144</v>
      </c>
      <c r="O20" s="1113" t="s">
        <v>144</v>
      </c>
      <c r="P20" s="1113" t="s">
        <v>144</v>
      </c>
      <c r="Q20" s="1149" t="s">
        <v>144</v>
      </c>
      <c r="R20" s="1148" t="s">
        <v>144</v>
      </c>
      <c r="S20" s="1114" t="s">
        <v>144</v>
      </c>
      <c r="T20" s="1185" t="s">
        <v>144</v>
      </c>
      <c r="U20" s="1186" t="s">
        <v>144</v>
      </c>
    </row>
    <row r="21" spans="1:21" ht="20.25" customHeight="1" thickBot="1">
      <c r="A21" s="1284"/>
      <c r="B21" s="1284"/>
      <c r="C21" s="1284"/>
      <c r="D21" s="1284"/>
      <c r="E21" s="1284"/>
      <c r="F21" s="1284"/>
      <c r="G21" s="1284"/>
      <c r="H21" s="1284"/>
      <c r="I21" s="1284"/>
      <c r="J21" s="1284"/>
      <c r="K21" s="1284"/>
      <c r="L21" s="1284"/>
      <c r="M21" s="668"/>
      <c r="R21" s="1107"/>
      <c r="S21" s="1107"/>
      <c r="T21" s="1107"/>
      <c r="U21" s="767"/>
    </row>
    <row r="22" spans="1:21" ht="23.25" customHeight="1">
      <c r="A22" s="1274" t="s">
        <v>136</v>
      </c>
      <c r="B22" s="1275"/>
      <c r="C22" s="1263" t="str">
        <f>'Total PL'!$C$36</f>
        <v>FY15 (A) /
FY14 (A)</v>
      </c>
      <c r="D22" s="1263" t="str">
        <f>'Total PL'!$D$36</f>
        <v>FY16 (A) /
FY15 (A)</v>
      </c>
      <c r="E22" s="1257" t="str">
        <f>'Total PL'!$E$36</f>
        <v>FY17 (A) / 
FY16 (A)</v>
      </c>
      <c r="F22" s="1258"/>
      <c r="G22" s="1258"/>
      <c r="H22" s="1258"/>
      <c r="I22" s="1258"/>
      <c r="J22" s="1258"/>
      <c r="K22" s="1259"/>
      <c r="L22" s="839" t="s">
        <v>255</v>
      </c>
      <c r="M22" s="1276" t="s">
        <v>250</v>
      </c>
      <c r="Q22" s="1130"/>
      <c r="R22" s="1288" t="s">
        <v>308</v>
      </c>
      <c r="S22" s="1289"/>
      <c r="T22" s="1290"/>
      <c r="U22" s="1255" t="s">
        <v>230</v>
      </c>
    </row>
    <row r="23" spans="1:21" ht="15" customHeight="1" thickBot="1">
      <c r="A23" s="1278" t="s">
        <v>21</v>
      </c>
      <c r="B23" s="1279"/>
      <c r="C23" s="1264"/>
      <c r="D23" s="1264"/>
      <c r="E23" s="1260"/>
      <c r="F23" s="1261"/>
      <c r="G23" s="1261"/>
      <c r="H23" s="1261"/>
      <c r="I23" s="1261"/>
      <c r="J23" s="1261"/>
      <c r="K23" s="1262"/>
      <c r="L23" s="843" t="s">
        <v>244</v>
      </c>
      <c r="M23" s="1277"/>
      <c r="Q23" s="1129"/>
      <c r="R23" s="1291" t="s">
        <v>21</v>
      </c>
      <c r="S23" s="1292"/>
      <c r="T23" s="1293"/>
      <c r="U23" s="1256"/>
    </row>
    <row r="24" spans="1:21" ht="23.25" customHeight="1" thickBot="1">
      <c r="A24" s="1221" t="s">
        <v>94</v>
      </c>
      <c r="B24" s="1222"/>
      <c r="C24" s="113" t="str">
        <f>C5</f>
        <v>Full (A)</v>
      </c>
      <c r="D24" s="113" t="str">
        <f>D5</f>
        <v>Full (A)</v>
      </c>
      <c r="E24" s="110" t="str">
        <f t="shared" ref="E24:K24" si="0">E5</f>
        <v>Q1 (A)</v>
      </c>
      <c r="F24" s="444" t="str">
        <f t="shared" si="0"/>
        <v>Q2 (A)</v>
      </c>
      <c r="G24" s="111" t="str">
        <f t="shared" si="0"/>
        <v>Q3 (A)</v>
      </c>
      <c r="H24" s="444" t="str">
        <f t="shared" si="0"/>
        <v>Q4 (A)</v>
      </c>
      <c r="I24" s="113" t="str">
        <f t="shared" si="0"/>
        <v>1st H (A)</v>
      </c>
      <c r="J24" s="113" t="str">
        <f t="shared" si="0"/>
        <v>2nd H (A)</v>
      </c>
      <c r="K24" s="114" t="str">
        <f t="shared" si="0"/>
        <v>Full (A)</v>
      </c>
      <c r="L24" s="842" t="s">
        <v>240</v>
      </c>
      <c r="M24" s="673" t="str">
        <f>IAB!M21</f>
        <v>Full (A)</v>
      </c>
      <c r="Q24" s="1129"/>
      <c r="R24" s="1221" t="s">
        <v>94</v>
      </c>
      <c r="S24" s="1294"/>
      <c r="T24" s="1222"/>
      <c r="U24" s="177" t="s">
        <v>111</v>
      </c>
    </row>
    <row r="25" spans="1:21" ht="23.25" customHeight="1" thickTop="1" thickBot="1">
      <c r="A25" s="67" t="s">
        <v>10</v>
      </c>
      <c r="B25" s="73"/>
      <c r="C25" s="220">
        <v>0.85673882969479642</v>
      </c>
      <c r="D25" s="220">
        <v>1.1752346789306416</v>
      </c>
      <c r="E25" s="452">
        <v>0.84601436641327843</v>
      </c>
      <c r="F25" s="569">
        <v>0.80238194155934084</v>
      </c>
      <c r="G25" s="569">
        <v>0.5898515140886238</v>
      </c>
      <c r="H25" s="844">
        <v>0.76808049751939067</v>
      </c>
      <c r="I25" s="220">
        <v>0.82412007921892916</v>
      </c>
      <c r="J25" s="220">
        <v>0.67103797307190372</v>
      </c>
      <c r="K25" s="220">
        <v>0.74422738296953383</v>
      </c>
      <c r="L25" s="836" t="s">
        <v>232</v>
      </c>
      <c r="M25" s="665"/>
      <c r="Q25" s="1129"/>
      <c r="R25" s="1108" t="s">
        <v>10</v>
      </c>
      <c r="S25" s="1121"/>
      <c r="T25" s="1121"/>
      <c r="U25" s="895">
        <v>1.0348026738349549</v>
      </c>
    </row>
    <row r="26" spans="1:21" ht="23.25" customHeight="1">
      <c r="A26" s="43" t="s">
        <v>11</v>
      </c>
      <c r="B26" s="75"/>
      <c r="C26" s="143">
        <v>0.45606694560669453</v>
      </c>
      <c r="D26" s="143">
        <v>0.43825793525255724</v>
      </c>
      <c r="E26" s="448">
        <v>1.1776155717761556</v>
      </c>
      <c r="F26" s="570">
        <v>1.3186866248189286</v>
      </c>
      <c r="G26" s="570">
        <v>1.1812055409958815</v>
      </c>
      <c r="H26" s="144">
        <v>1.1438213914849424</v>
      </c>
      <c r="I26" s="143">
        <v>1.2562584118438764</v>
      </c>
      <c r="J26" s="143">
        <v>1.1655427452686531</v>
      </c>
      <c r="K26" s="143">
        <v>1.2060875842155918</v>
      </c>
      <c r="L26" s="830" t="s">
        <v>233</v>
      </c>
      <c r="M26" s="663"/>
      <c r="Q26" s="1129"/>
      <c r="R26" s="1103" t="s">
        <v>11</v>
      </c>
      <c r="S26" s="1104"/>
      <c r="T26" s="1104"/>
      <c r="U26" s="559">
        <v>0.78501738252775599</v>
      </c>
    </row>
    <row r="27" spans="1:21" ht="23.25" customHeight="1">
      <c r="A27" s="70"/>
      <c r="B27" s="74" t="s">
        <v>56</v>
      </c>
      <c r="C27" s="489" t="s">
        <v>144</v>
      </c>
      <c r="D27" s="489" t="s">
        <v>144</v>
      </c>
      <c r="E27" s="490" t="s">
        <v>144</v>
      </c>
      <c r="F27" s="577" t="s">
        <v>144</v>
      </c>
      <c r="G27" s="577" t="s">
        <v>144</v>
      </c>
      <c r="H27" s="901" t="s">
        <v>144</v>
      </c>
      <c r="I27" s="549" t="s">
        <v>144</v>
      </c>
      <c r="J27" s="549" t="s">
        <v>144</v>
      </c>
      <c r="K27" s="549" t="s">
        <v>144</v>
      </c>
      <c r="L27" s="828" t="s">
        <v>234</v>
      </c>
      <c r="M27" s="666"/>
      <c r="Q27" s="1129"/>
      <c r="R27" s="1122"/>
      <c r="S27" s="1123"/>
      <c r="T27" s="115" t="s">
        <v>304</v>
      </c>
      <c r="U27" s="1181" t="s">
        <v>144</v>
      </c>
    </row>
    <row r="28" spans="1:21" ht="23.25" customHeight="1">
      <c r="A28" s="61"/>
      <c r="B28" s="62" t="s">
        <v>12</v>
      </c>
      <c r="C28" s="491" t="s">
        <v>144</v>
      </c>
      <c r="D28" s="491" t="s">
        <v>144</v>
      </c>
      <c r="E28" s="492" t="s">
        <v>144</v>
      </c>
      <c r="F28" s="578" t="s">
        <v>144</v>
      </c>
      <c r="G28" s="578" t="s">
        <v>144</v>
      </c>
      <c r="H28" s="902" t="s">
        <v>144</v>
      </c>
      <c r="I28" s="491" t="s">
        <v>144</v>
      </c>
      <c r="J28" s="491" t="s">
        <v>144</v>
      </c>
      <c r="K28" s="491" t="s">
        <v>144</v>
      </c>
      <c r="L28" s="837" t="s">
        <v>235</v>
      </c>
      <c r="M28" s="664"/>
      <c r="Q28" s="1129"/>
      <c r="R28" s="1124"/>
      <c r="S28" s="1105"/>
      <c r="T28" s="1115" t="s">
        <v>305</v>
      </c>
      <c r="U28" s="1182" t="s">
        <v>144</v>
      </c>
    </row>
    <row r="29" spans="1:21" ht="23.25" customHeight="1">
      <c r="A29" s="61"/>
      <c r="B29" s="62" t="s">
        <v>58</v>
      </c>
      <c r="C29" s="222">
        <v>0.44627947758264191</v>
      </c>
      <c r="D29" s="222">
        <v>0.42771684945164512</v>
      </c>
      <c r="E29" s="446">
        <v>1.0903771131339401</v>
      </c>
      <c r="F29" s="572">
        <v>1.2677801724137934</v>
      </c>
      <c r="G29" s="572">
        <v>1.1450948062654573</v>
      </c>
      <c r="H29" s="565">
        <v>1.1649694501018324</v>
      </c>
      <c r="I29" s="222">
        <v>1.1873895109015911</v>
      </c>
      <c r="J29" s="222">
        <v>1.1526032315978452</v>
      </c>
      <c r="K29" s="222">
        <v>1.1687919923214038</v>
      </c>
      <c r="L29" s="837" t="s">
        <v>236</v>
      </c>
      <c r="M29" s="664"/>
      <c r="Q29" s="1129"/>
      <c r="R29" s="1124"/>
      <c r="S29" s="1285" t="s">
        <v>296</v>
      </c>
      <c r="T29" s="1286"/>
      <c r="U29" s="778">
        <v>0.76255279211637739</v>
      </c>
    </row>
    <row r="30" spans="1:21" ht="23.25" customHeight="1">
      <c r="A30" s="63"/>
      <c r="B30" s="62" t="s">
        <v>57</v>
      </c>
      <c r="C30" s="491" t="s">
        <v>144</v>
      </c>
      <c r="D30" s="491" t="s">
        <v>144</v>
      </c>
      <c r="E30" s="492" t="s">
        <v>144</v>
      </c>
      <c r="F30" s="578" t="s">
        <v>144</v>
      </c>
      <c r="G30" s="578" t="s">
        <v>144</v>
      </c>
      <c r="H30" s="902" t="s">
        <v>144</v>
      </c>
      <c r="I30" s="491" t="s">
        <v>144</v>
      </c>
      <c r="J30" s="491" t="s">
        <v>144</v>
      </c>
      <c r="K30" s="491" t="s">
        <v>144</v>
      </c>
      <c r="L30" s="837" t="s">
        <v>237</v>
      </c>
      <c r="M30" s="664"/>
      <c r="Q30" s="1129"/>
      <c r="R30" s="1124"/>
      <c r="S30" s="1105"/>
      <c r="T30" s="1115" t="s">
        <v>306</v>
      </c>
      <c r="U30" s="1182" t="s">
        <v>144</v>
      </c>
    </row>
    <row r="31" spans="1:21" ht="23.25" customHeight="1" thickBot="1">
      <c r="A31" s="64"/>
      <c r="B31" s="65" t="s">
        <v>13</v>
      </c>
      <c r="C31" s="223">
        <v>0.56673572062740452</v>
      </c>
      <c r="D31" s="223">
        <v>0.53211488250652739</v>
      </c>
      <c r="E31" s="454">
        <v>2.4433962264150941</v>
      </c>
      <c r="F31" s="573">
        <v>1.7581395348837212</v>
      </c>
      <c r="G31" s="573">
        <v>1.5387755102040812</v>
      </c>
      <c r="H31" s="846">
        <v>1.0750551876379695</v>
      </c>
      <c r="I31" s="576">
        <v>1.9844236760124612</v>
      </c>
      <c r="J31" s="576">
        <v>1.2378223495702008</v>
      </c>
      <c r="K31" s="576">
        <v>1.4730127576054957</v>
      </c>
      <c r="L31" s="838" t="s">
        <v>238</v>
      </c>
      <c r="M31" s="667"/>
      <c r="Q31" s="1129"/>
      <c r="R31" s="1108"/>
      <c r="S31" s="1085"/>
      <c r="T31" s="115" t="s">
        <v>307</v>
      </c>
      <c r="U31" s="896">
        <v>1.272264631043257</v>
      </c>
    </row>
    <row r="32" spans="1:21" ht="23.25" customHeight="1" thickTop="1" thickBot="1">
      <c r="A32" s="526" t="s">
        <v>293</v>
      </c>
      <c r="B32" s="517"/>
      <c r="C32" s="516">
        <v>0.69237267679234304</v>
      </c>
      <c r="D32" s="516">
        <v>0.97608806655429237</v>
      </c>
      <c r="E32" s="525">
        <v>0.88012263029468796</v>
      </c>
      <c r="F32" s="625">
        <v>0.8671349845576215</v>
      </c>
      <c r="G32" s="707">
        <v>0.67012185872478125</v>
      </c>
      <c r="H32" s="575">
        <v>0.81215741824228593</v>
      </c>
      <c r="I32" s="516">
        <v>0.87352289512555403</v>
      </c>
      <c r="J32" s="516">
        <v>0.73415893819070344</v>
      </c>
      <c r="K32" s="516">
        <v>0.80026273536709969</v>
      </c>
      <c r="L32" s="831" t="s">
        <v>295</v>
      </c>
      <c r="M32" s="674">
        <v>1.0543461538461538</v>
      </c>
      <c r="Q32" s="1129"/>
      <c r="R32" s="1127" t="s">
        <v>291</v>
      </c>
      <c r="S32" s="1120"/>
      <c r="T32" s="1120"/>
      <c r="U32" s="1190" t="s">
        <v>144</v>
      </c>
    </row>
    <row r="33" spans="1:22" s="648" customFormat="1" ht="23.25" customHeight="1" thickBot="1">
      <c r="A33" s="48" t="s">
        <v>292</v>
      </c>
      <c r="B33" s="1106"/>
      <c r="C33" s="161">
        <v>0.68224469267816845</v>
      </c>
      <c r="D33" s="698">
        <v>0.98859849536907907</v>
      </c>
      <c r="E33" s="1166" t="s">
        <v>144</v>
      </c>
      <c r="F33" s="1167" t="s">
        <v>144</v>
      </c>
      <c r="G33" s="1167" t="s">
        <v>144</v>
      </c>
      <c r="H33" s="1168" t="s">
        <v>144</v>
      </c>
      <c r="I33" s="1169" t="s">
        <v>144</v>
      </c>
      <c r="J33" s="1149" t="s">
        <v>144</v>
      </c>
      <c r="K33" s="516">
        <v>0.78336388488230457</v>
      </c>
      <c r="L33" s="1125" t="s">
        <v>298</v>
      </c>
      <c r="M33" s="1148" t="s">
        <v>144</v>
      </c>
      <c r="Q33" s="1129"/>
      <c r="R33" s="1128" t="s">
        <v>292</v>
      </c>
      <c r="S33" s="1086"/>
      <c r="T33" s="1086"/>
      <c r="U33" s="1135">
        <v>0.99109000274757619</v>
      </c>
      <c r="V33" s="886"/>
    </row>
    <row r="34" spans="1:22" ht="9.75" customHeight="1" thickBot="1">
      <c r="A34" s="29"/>
      <c r="B34" s="29"/>
      <c r="C34" s="187"/>
      <c r="D34" s="187"/>
      <c r="E34" s="42"/>
      <c r="F34" s="42"/>
      <c r="G34" s="42"/>
      <c r="H34" s="42"/>
      <c r="I34" s="42"/>
      <c r="J34" s="1270"/>
      <c r="K34" s="1270"/>
      <c r="L34" s="740"/>
      <c r="M34" s="740"/>
      <c r="Q34" s="1129"/>
      <c r="R34" s="648"/>
      <c r="S34" s="49"/>
      <c r="T34" s="1117"/>
      <c r="U34" s="1088"/>
    </row>
    <row r="35" spans="1:22" ht="23.25" customHeight="1" thickBot="1">
      <c r="A35" s="1265"/>
      <c r="B35" s="1266"/>
      <c r="C35" s="113" t="str">
        <f>C5</f>
        <v>Full (A)</v>
      </c>
      <c r="D35" s="113" t="str">
        <f>D5</f>
        <v>Full (A)</v>
      </c>
      <c r="E35" s="118" t="str">
        <f>E24</f>
        <v>Q1 (A)</v>
      </c>
      <c r="F35" s="445" t="str">
        <f t="shared" ref="F35:K35" si="1">F24</f>
        <v>Q2 (A)</v>
      </c>
      <c r="G35" s="171" t="str">
        <f t="shared" si="1"/>
        <v>Q3 (A)</v>
      </c>
      <c r="H35" s="114" t="str">
        <f t="shared" si="1"/>
        <v>Q4 (A)</v>
      </c>
      <c r="I35" s="113" t="str">
        <f t="shared" si="1"/>
        <v>1st H (A)</v>
      </c>
      <c r="J35" s="113" t="str">
        <f t="shared" si="1"/>
        <v>2nd H (A)</v>
      </c>
      <c r="K35" s="114" t="str">
        <f t="shared" si="1"/>
        <v>Full (A)</v>
      </c>
      <c r="L35" s="840"/>
      <c r="M35" s="673" t="s">
        <v>247</v>
      </c>
      <c r="Q35" s="1129"/>
      <c r="R35" s="1118"/>
      <c r="S35" s="1119"/>
      <c r="T35" s="1116"/>
      <c r="U35" s="177" t="s">
        <v>248</v>
      </c>
    </row>
    <row r="36" spans="1:22" ht="23.25" customHeight="1" thickTop="1" thickBot="1">
      <c r="A36" s="38" t="s">
        <v>300</v>
      </c>
      <c r="B36" s="178"/>
      <c r="C36" s="518" t="s">
        <v>144</v>
      </c>
      <c r="D36" s="518" t="s">
        <v>144</v>
      </c>
      <c r="E36" s="519" t="s">
        <v>144</v>
      </c>
      <c r="F36" s="579" t="s">
        <v>144</v>
      </c>
      <c r="G36" s="705" t="s">
        <v>144</v>
      </c>
      <c r="H36" s="705" t="s">
        <v>144</v>
      </c>
      <c r="I36" s="518" t="s">
        <v>144</v>
      </c>
      <c r="J36" s="518" t="s">
        <v>144</v>
      </c>
      <c r="K36" s="518" t="s">
        <v>144</v>
      </c>
      <c r="L36" s="841" t="s">
        <v>309</v>
      </c>
      <c r="M36" s="1187" t="s">
        <v>144</v>
      </c>
      <c r="Q36" s="1129"/>
      <c r="R36" s="1127" t="s">
        <v>301</v>
      </c>
      <c r="S36" s="1121"/>
      <c r="T36" s="1121"/>
      <c r="U36" s="1178" t="s">
        <v>312</v>
      </c>
    </row>
    <row r="37" spans="1:22" s="648" customFormat="1" ht="23.25" customHeight="1" thickBot="1">
      <c r="A37" s="38" t="s">
        <v>302</v>
      </c>
      <c r="B37" s="1087"/>
      <c r="C37" s="518" t="s">
        <v>144</v>
      </c>
      <c r="D37" s="1170" t="s">
        <v>144</v>
      </c>
      <c r="E37" s="1172" t="s">
        <v>144</v>
      </c>
      <c r="F37" s="1173" t="s">
        <v>144</v>
      </c>
      <c r="G37" s="1174" t="s">
        <v>144</v>
      </c>
      <c r="H37" s="1175" t="s">
        <v>144</v>
      </c>
      <c r="I37" s="1173" t="s">
        <v>144</v>
      </c>
      <c r="J37" s="1176" t="s">
        <v>144</v>
      </c>
      <c r="K37" s="1171" t="s">
        <v>144</v>
      </c>
      <c r="L37" s="1126" t="s">
        <v>302</v>
      </c>
      <c r="M37" s="1176" t="s">
        <v>144</v>
      </c>
      <c r="N37" s="886"/>
      <c r="Q37" s="1130"/>
      <c r="R37" s="38" t="s">
        <v>303</v>
      </c>
      <c r="S37" s="1087"/>
      <c r="T37" s="1087"/>
      <c r="U37" s="1188" t="s">
        <v>144</v>
      </c>
      <c r="V37" s="886"/>
    </row>
    <row r="38" spans="1:22">
      <c r="U38" s="888"/>
    </row>
    <row r="39" spans="1:22" ht="32.25" customHeight="1">
      <c r="A39" s="1295" t="s">
        <v>152</v>
      </c>
      <c r="B39" s="1295"/>
      <c r="C39" s="1295"/>
      <c r="D39" s="1295"/>
      <c r="E39" s="1295"/>
      <c r="F39" s="1295"/>
      <c r="G39" s="1295"/>
      <c r="H39" s="1295"/>
      <c r="I39" s="1295"/>
      <c r="J39" s="1295"/>
      <c r="K39" s="1295"/>
      <c r="L39" s="1295"/>
      <c r="M39" s="534"/>
      <c r="N39" s="60"/>
      <c r="O39" s="60"/>
      <c r="P39" s="60"/>
      <c r="Q39" s="60"/>
      <c r="R39" s="60"/>
      <c r="S39" s="60"/>
      <c r="T39" s="60"/>
      <c r="U39" s="515"/>
    </row>
    <row r="40" spans="1:22" s="534" customFormat="1" ht="14.25" customHeight="1">
      <c r="A40" s="1267" t="s">
        <v>315</v>
      </c>
      <c r="B40" s="1267"/>
      <c r="C40" s="1267"/>
      <c r="D40" s="1267"/>
      <c r="E40" s="1267"/>
      <c r="F40" s="1267"/>
      <c r="G40" s="1267"/>
      <c r="H40" s="1267"/>
      <c r="I40" s="1267"/>
      <c r="J40" s="1267"/>
      <c r="K40" s="1267"/>
      <c r="L40" s="1267"/>
    </row>
    <row r="41" spans="1:22" s="534" customFormat="1" ht="14.25" customHeight="1">
      <c r="A41" s="1267"/>
      <c r="B41" s="1267"/>
      <c r="C41" s="1267"/>
      <c r="D41" s="1267"/>
      <c r="E41" s="1267"/>
      <c r="F41" s="1267"/>
      <c r="G41" s="1267"/>
      <c r="H41" s="1267"/>
      <c r="I41" s="1267"/>
      <c r="J41" s="1267"/>
      <c r="K41" s="1267"/>
      <c r="L41" s="1267"/>
    </row>
    <row r="56" spans="21:22">
      <c r="U56" s="648"/>
      <c r="V56" s="648"/>
    </row>
    <row r="57" spans="21:22">
      <c r="U57" s="648"/>
      <c r="V57" s="648"/>
    </row>
  </sheetData>
  <mergeCells count="26">
    <mergeCell ref="U22:U23"/>
    <mergeCell ref="J34:K34"/>
    <mergeCell ref="E2:K2"/>
    <mergeCell ref="N2:T2"/>
    <mergeCell ref="A3:B3"/>
    <mergeCell ref="E3:K3"/>
    <mergeCell ref="N3:T3"/>
    <mergeCell ref="R22:T22"/>
    <mergeCell ref="R23:T23"/>
    <mergeCell ref="R24:T24"/>
    <mergeCell ref="A40:L41"/>
    <mergeCell ref="A35:B35"/>
    <mergeCell ref="A39:L39"/>
    <mergeCell ref="E4:K4"/>
    <mergeCell ref="N4:T4"/>
    <mergeCell ref="A5:B5"/>
    <mergeCell ref="A16:B16"/>
    <mergeCell ref="A21:L21"/>
    <mergeCell ref="A22:B22"/>
    <mergeCell ref="C22:C23"/>
    <mergeCell ref="D22:D23"/>
    <mergeCell ref="E22:K23"/>
    <mergeCell ref="M22:M23"/>
    <mergeCell ref="A23:B23"/>
    <mergeCell ref="A24:B24"/>
    <mergeCell ref="S29:T29"/>
  </mergeCells>
  <phoneticPr fontId="4"/>
  <pageMargins left="0.27559055118110237" right="7.874015748031496E-2" top="0.51181102362204722" bottom="0.19685039370078741" header="0.51181102362204722" footer="0.35433070866141736"/>
  <pageSetup paperSize="9" scale="52" orientation="landscape" r:id="rId1"/>
  <headerFooter alignWithMargins="0">
    <oddFooter>&amp;C8&amp;ROther　   Summary of Operations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zoomScale="80" zoomScaleNormal="80" zoomScaleSheetLayoutView="70" workbookViewId="0"/>
  </sheetViews>
  <sheetFormatPr defaultRowHeight="14.25"/>
  <cols>
    <col min="1" max="1" width="18" style="37" customWidth="1"/>
    <col min="2" max="2" width="14.625" style="37" bestFit="1" customWidth="1"/>
    <col min="3" max="11" width="11" style="37" customWidth="1"/>
    <col min="12" max="12" width="30.25" style="37" bestFit="1" customWidth="1"/>
    <col min="13" max="13" width="18.875" style="648" customWidth="1"/>
    <col min="14" max="20" width="11.125" style="37" customWidth="1"/>
    <col min="21" max="21" width="20.125" style="37" bestFit="1" customWidth="1"/>
    <col min="22" max="16384" width="9" style="37"/>
  </cols>
  <sheetData>
    <row r="1" spans="1:21" ht="21.75" customHeight="1" thickBot="1">
      <c r="A1" s="1"/>
      <c r="B1" s="1"/>
      <c r="C1" s="1"/>
      <c r="D1" s="1"/>
      <c r="E1" s="1"/>
      <c r="F1" s="1"/>
      <c r="G1" s="1"/>
      <c r="H1" s="1"/>
      <c r="I1" s="1"/>
      <c r="J1" s="1"/>
      <c r="K1" s="1"/>
      <c r="L1" s="1"/>
      <c r="M1" s="646"/>
      <c r="N1" s="1"/>
      <c r="O1" s="1"/>
      <c r="P1" s="1"/>
      <c r="Q1" s="1"/>
      <c r="R1" s="1"/>
      <c r="T1" s="822"/>
      <c r="U1" s="734" t="s">
        <v>109</v>
      </c>
    </row>
    <row r="2" spans="1:21" ht="15.75" customHeight="1">
      <c r="A2" s="1288" t="s">
        <v>137</v>
      </c>
      <c r="B2" s="1290"/>
      <c r="C2" s="117" t="str">
        <f>'Total PL'!C2</f>
        <v>FY14</v>
      </c>
      <c r="D2" s="116" t="str">
        <f>'Total PL'!D2</f>
        <v>FY15</v>
      </c>
      <c r="E2" s="1243" t="str">
        <f>'Total PL'!E2</f>
        <v>FY16</v>
      </c>
      <c r="F2" s="1244"/>
      <c r="G2" s="1244"/>
      <c r="H2" s="1244"/>
      <c r="I2" s="1244"/>
      <c r="J2" s="1244"/>
      <c r="K2" s="1245"/>
      <c r="L2" s="429" t="str">
        <f>'Total PL'!L2</f>
        <v>FY17</v>
      </c>
      <c r="M2" s="429" t="str">
        <f>'Total PL'!M2</f>
        <v>FY17</v>
      </c>
      <c r="N2" s="1280" t="str">
        <f>'Total PL'!N2</f>
        <v>FY17</v>
      </c>
      <c r="O2" s="1239"/>
      <c r="P2" s="1239"/>
      <c r="Q2" s="1239"/>
      <c r="R2" s="1239"/>
      <c r="S2" s="1239"/>
      <c r="T2" s="1240"/>
      <c r="U2" s="763" t="s">
        <v>206</v>
      </c>
    </row>
    <row r="3" spans="1:21" ht="16.5" customHeight="1">
      <c r="A3" s="1296"/>
      <c r="B3" s="1297"/>
      <c r="C3" s="108" t="str">
        <f>'Total PL'!C3</f>
        <v>Actual</v>
      </c>
      <c r="D3" s="184" t="str">
        <f>'Total PL'!D3</f>
        <v>Actual</v>
      </c>
      <c r="E3" s="1260" t="str">
        <f>'Total PL'!E3:K3</f>
        <v xml:space="preserve">Actual </v>
      </c>
      <c r="F3" s="1247"/>
      <c r="G3" s="1247"/>
      <c r="H3" s="1247"/>
      <c r="I3" s="1247"/>
      <c r="J3" s="1247"/>
      <c r="K3" s="1248"/>
      <c r="L3" s="431" t="str">
        <f>'Total PL'!L3</f>
        <v>Plan</v>
      </c>
      <c r="M3" s="431" t="str">
        <f>'Total PL'!M3</f>
        <v>Previous Estimates</v>
      </c>
      <c r="N3" s="1282" t="str">
        <f>'Total PL'!N3</f>
        <v>Actual</v>
      </c>
      <c r="O3" s="1241"/>
      <c r="P3" s="1241"/>
      <c r="Q3" s="1241"/>
      <c r="R3" s="1241"/>
      <c r="S3" s="1241"/>
      <c r="T3" s="1242"/>
      <c r="U3" s="764" t="s">
        <v>204</v>
      </c>
    </row>
    <row r="4" spans="1:21" ht="19.5" customHeight="1" thickBot="1">
      <c r="A4" s="1296"/>
      <c r="B4" s="1297"/>
      <c r="C4" s="451"/>
      <c r="D4" s="181"/>
      <c r="E4" s="1271"/>
      <c r="F4" s="1272"/>
      <c r="G4" s="1247"/>
      <c r="H4" s="1272"/>
      <c r="I4" s="1272"/>
      <c r="J4" s="1247"/>
      <c r="K4" s="1273"/>
      <c r="L4" s="433" t="str">
        <f>'Total PL'!L4</f>
        <v>(Announced Apr 27)</v>
      </c>
      <c r="M4" s="660" t="str">
        <f>'Total PL'!M4</f>
        <v>(Announced Jan 30)</v>
      </c>
      <c r="N4" s="1268" t="str">
        <f>'Total PL'!N4:T4</f>
        <v>(Announced Apr 26)</v>
      </c>
      <c r="O4" s="1269"/>
      <c r="P4" s="1269"/>
      <c r="Q4" s="1269"/>
      <c r="R4" s="1241"/>
      <c r="S4" s="1241"/>
      <c r="T4" s="1242"/>
      <c r="U4" s="739" t="s">
        <v>209</v>
      </c>
    </row>
    <row r="5" spans="1:21" ht="22.5" customHeight="1" thickBot="1">
      <c r="A5" s="1221" t="s">
        <v>21</v>
      </c>
      <c r="B5" s="1222"/>
      <c r="C5" s="180" t="str">
        <f>'Total PL'!C5</f>
        <v>Full (A)</v>
      </c>
      <c r="D5" s="180" t="str">
        <f>'Total PL'!D5</f>
        <v>Full (A)</v>
      </c>
      <c r="E5" s="110" t="str">
        <f>'Total PL'!E5</f>
        <v>Q1 (A)</v>
      </c>
      <c r="F5" s="111" t="str">
        <f>'Total PL'!F5</f>
        <v>Q2 (A)</v>
      </c>
      <c r="G5" s="111" t="str">
        <f>'Total PL'!G5</f>
        <v>Q3 (A)</v>
      </c>
      <c r="H5" s="179" t="str">
        <f>'Total PL'!H5</f>
        <v>Q4 (A)</v>
      </c>
      <c r="I5" s="113" t="str">
        <f>'Total PL'!I5</f>
        <v>1st H (A)</v>
      </c>
      <c r="J5" s="113" t="str">
        <f>'Total PL'!J5</f>
        <v>2nd H (A)</v>
      </c>
      <c r="K5" s="114" t="str">
        <f>'Total PL'!K5</f>
        <v>Full (A)</v>
      </c>
      <c r="L5" s="439" t="str">
        <f>'Total PL'!L5</f>
        <v xml:space="preserve">Full (P) </v>
      </c>
      <c r="M5" s="439" t="str">
        <f>'Total PL'!M5</f>
        <v xml:space="preserve">Full (E) </v>
      </c>
      <c r="N5" s="892" t="str">
        <f>'Total PL'!N5</f>
        <v>Q1 (A)</v>
      </c>
      <c r="O5" s="893" t="str">
        <f>'Total PL'!O5</f>
        <v>Q2 (A)</v>
      </c>
      <c r="P5" s="782" t="str">
        <f>'Total PL'!P5</f>
        <v>Q3 (A)</v>
      </c>
      <c r="Q5" s="893" t="str">
        <f>'Total PL'!Q5</f>
        <v>Q4 (A)</v>
      </c>
      <c r="R5" s="653" t="str">
        <f>'Total PL'!R5</f>
        <v>1st H (A)</v>
      </c>
      <c r="S5" s="653" t="str">
        <f>'Total PL'!S5</f>
        <v>2nd H (A)</v>
      </c>
      <c r="T5" s="673" t="str">
        <f>'Total PL'!T5</f>
        <v>Full (A)</v>
      </c>
      <c r="U5" s="177" t="s">
        <v>205</v>
      </c>
    </row>
    <row r="6" spans="1:21" ht="23.25" customHeight="1" thickTop="1" thickBot="1">
      <c r="A6" s="67" t="s">
        <v>10</v>
      </c>
      <c r="B6" s="73"/>
      <c r="C6" s="188">
        <v>48.239999999999995</v>
      </c>
      <c r="D6" s="188">
        <v>51.08</v>
      </c>
      <c r="E6" s="188">
        <v>11.85</v>
      </c>
      <c r="F6" s="189">
        <v>13.229999999999999</v>
      </c>
      <c r="G6" s="190">
        <v>12.89</v>
      </c>
      <c r="H6" s="191">
        <v>12.270000000000003</v>
      </c>
      <c r="I6" s="192">
        <v>24</v>
      </c>
      <c r="J6" s="192">
        <v>25.160000000000004</v>
      </c>
      <c r="K6" s="191">
        <v>50.24</v>
      </c>
      <c r="L6" s="225">
        <v>65</v>
      </c>
      <c r="M6" s="692"/>
      <c r="N6" s="225">
        <v>13</v>
      </c>
      <c r="O6" s="852">
        <v>5.879999999999999</v>
      </c>
      <c r="P6" s="853">
        <v>10.09</v>
      </c>
      <c r="Q6" s="854">
        <v>-0.76999999999999957</v>
      </c>
      <c r="R6" s="855">
        <v>18.88</v>
      </c>
      <c r="S6" s="855">
        <v>9.32</v>
      </c>
      <c r="T6" s="856">
        <v>28.2</v>
      </c>
      <c r="U6" s="889">
        <v>50</v>
      </c>
    </row>
    <row r="7" spans="1:21" ht="23.25" customHeight="1">
      <c r="A7" s="43" t="s">
        <v>11</v>
      </c>
      <c r="B7" s="75"/>
      <c r="C7" s="193">
        <v>3.52</v>
      </c>
      <c r="D7" s="193">
        <v>2.0300000000000002</v>
      </c>
      <c r="E7" s="193">
        <v>2.14</v>
      </c>
      <c r="F7" s="194">
        <v>-2.37</v>
      </c>
      <c r="G7" s="195">
        <v>-0.18</v>
      </c>
      <c r="H7" s="196">
        <v>5.73</v>
      </c>
      <c r="I7" s="197">
        <v>0</v>
      </c>
      <c r="J7" s="197">
        <v>5.5500000000000007</v>
      </c>
      <c r="K7" s="196">
        <v>5.32</v>
      </c>
      <c r="L7" s="226">
        <v>0</v>
      </c>
      <c r="M7" s="536"/>
      <c r="N7" s="226">
        <v>0.28000000000000003</v>
      </c>
      <c r="O7" s="857">
        <v>-0.28000000000000003</v>
      </c>
      <c r="P7" s="858">
        <v>0</v>
      </c>
      <c r="Q7" s="859">
        <v>0</v>
      </c>
      <c r="R7" s="860">
        <v>0</v>
      </c>
      <c r="S7" s="860">
        <v>0</v>
      </c>
      <c r="T7" s="861">
        <v>0</v>
      </c>
      <c r="U7" s="567">
        <v>5</v>
      </c>
    </row>
    <row r="8" spans="1:21" ht="23.25" customHeight="1">
      <c r="A8" s="70"/>
      <c r="B8" s="74" t="s">
        <v>56</v>
      </c>
      <c r="C8" s="198">
        <v>0.02</v>
      </c>
      <c r="D8" s="198">
        <v>-0.02</v>
      </c>
      <c r="E8" s="198">
        <v>0</v>
      </c>
      <c r="F8" s="199">
        <v>0</v>
      </c>
      <c r="G8" s="200">
        <v>0</v>
      </c>
      <c r="H8" s="201">
        <v>0</v>
      </c>
      <c r="I8" s="202">
        <v>0</v>
      </c>
      <c r="J8" s="202">
        <v>0</v>
      </c>
      <c r="K8" s="201">
        <v>0</v>
      </c>
      <c r="L8" s="227">
        <v>0</v>
      </c>
      <c r="M8" s="693"/>
      <c r="N8" s="227">
        <v>0</v>
      </c>
      <c r="O8" s="862">
        <v>0</v>
      </c>
      <c r="P8" s="863">
        <v>0</v>
      </c>
      <c r="Q8" s="864">
        <v>0</v>
      </c>
      <c r="R8" s="865">
        <v>0</v>
      </c>
      <c r="S8" s="865">
        <v>0</v>
      </c>
      <c r="T8" s="866">
        <v>0</v>
      </c>
      <c r="U8" s="890">
        <v>0</v>
      </c>
    </row>
    <row r="9" spans="1:21" ht="23.25" customHeight="1">
      <c r="A9" s="61"/>
      <c r="B9" s="62" t="s">
        <v>12</v>
      </c>
      <c r="C9" s="203">
        <v>-0.03</v>
      </c>
      <c r="D9" s="203">
        <v>0</v>
      </c>
      <c r="E9" s="203">
        <v>-0.01</v>
      </c>
      <c r="F9" s="204">
        <v>0</v>
      </c>
      <c r="G9" s="205">
        <v>0</v>
      </c>
      <c r="H9" s="206">
        <v>-0.24</v>
      </c>
      <c r="I9" s="207">
        <v>-0.01</v>
      </c>
      <c r="J9" s="207">
        <v>-0.24</v>
      </c>
      <c r="K9" s="206">
        <v>-0.25</v>
      </c>
      <c r="L9" s="228">
        <v>0</v>
      </c>
      <c r="M9" s="694"/>
      <c r="N9" s="228">
        <v>0.26</v>
      </c>
      <c r="O9" s="867">
        <v>-0.26</v>
      </c>
      <c r="P9" s="794">
        <v>0</v>
      </c>
      <c r="Q9" s="868">
        <v>0</v>
      </c>
      <c r="R9" s="680">
        <v>0</v>
      </c>
      <c r="S9" s="680">
        <v>0</v>
      </c>
      <c r="T9" s="229">
        <v>0</v>
      </c>
      <c r="U9" s="889">
        <v>0</v>
      </c>
    </row>
    <row r="10" spans="1:21" ht="23.25" customHeight="1">
      <c r="A10" s="61"/>
      <c r="B10" s="62" t="s">
        <v>58</v>
      </c>
      <c r="C10" s="203">
        <v>2.94</v>
      </c>
      <c r="D10" s="203">
        <v>1.81</v>
      </c>
      <c r="E10" s="203">
        <v>2.1</v>
      </c>
      <c r="F10" s="204">
        <v>-2.64</v>
      </c>
      <c r="G10" s="205">
        <v>-0.26</v>
      </c>
      <c r="H10" s="206">
        <v>5.71</v>
      </c>
      <c r="I10" s="207">
        <v>0</v>
      </c>
      <c r="J10" s="207">
        <v>5.45</v>
      </c>
      <c r="K10" s="206">
        <v>4.91</v>
      </c>
      <c r="L10" s="228">
        <v>0</v>
      </c>
      <c r="M10" s="694"/>
      <c r="N10" s="228">
        <v>-0.71</v>
      </c>
      <c r="O10" s="867">
        <v>0.71</v>
      </c>
      <c r="P10" s="794">
        <v>0</v>
      </c>
      <c r="Q10" s="868">
        <v>0</v>
      </c>
      <c r="R10" s="680">
        <v>0</v>
      </c>
      <c r="S10" s="680">
        <v>0</v>
      </c>
      <c r="T10" s="229">
        <v>0</v>
      </c>
      <c r="U10" s="765">
        <v>0</v>
      </c>
    </row>
    <row r="11" spans="1:21" ht="23.25" customHeight="1">
      <c r="A11" s="63"/>
      <c r="B11" s="62" t="s">
        <v>57</v>
      </c>
      <c r="C11" s="203">
        <v>0.59</v>
      </c>
      <c r="D11" s="203">
        <v>0.24</v>
      </c>
      <c r="E11" s="203">
        <v>0.05</v>
      </c>
      <c r="F11" s="204">
        <v>0.27</v>
      </c>
      <c r="G11" s="205">
        <v>8.0000000000000016E-2</v>
      </c>
      <c r="H11" s="206">
        <v>0.26</v>
      </c>
      <c r="I11" s="207">
        <v>0.32</v>
      </c>
      <c r="J11" s="207">
        <v>0.34</v>
      </c>
      <c r="K11" s="206">
        <v>0.66</v>
      </c>
      <c r="L11" s="228">
        <v>0</v>
      </c>
      <c r="M11" s="694"/>
      <c r="N11" s="228">
        <v>0.15</v>
      </c>
      <c r="O11" s="867">
        <v>-0.15</v>
      </c>
      <c r="P11" s="794">
        <v>0</v>
      </c>
      <c r="Q11" s="868">
        <v>0</v>
      </c>
      <c r="R11" s="680">
        <v>0</v>
      </c>
      <c r="S11" s="680">
        <v>0</v>
      </c>
      <c r="T11" s="229">
        <v>0</v>
      </c>
      <c r="U11" s="889">
        <v>0</v>
      </c>
    </row>
    <row r="12" spans="1:21" ht="23.25" customHeight="1" thickBot="1">
      <c r="A12" s="64"/>
      <c r="B12" s="65" t="s">
        <v>13</v>
      </c>
      <c r="C12" s="208">
        <v>0</v>
      </c>
      <c r="D12" s="208">
        <v>0</v>
      </c>
      <c r="E12" s="208">
        <v>0</v>
      </c>
      <c r="F12" s="209">
        <v>0</v>
      </c>
      <c r="G12" s="210">
        <v>0</v>
      </c>
      <c r="H12" s="211">
        <v>0</v>
      </c>
      <c r="I12" s="212">
        <v>0</v>
      </c>
      <c r="J12" s="212">
        <v>0</v>
      </c>
      <c r="K12" s="211">
        <v>0</v>
      </c>
      <c r="L12" s="230">
        <v>0</v>
      </c>
      <c r="M12" s="695"/>
      <c r="N12" s="230">
        <v>0</v>
      </c>
      <c r="O12" s="869">
        <v>0</v>
      </c>
      <c r="P12" s="870">
        <v>0</v>
      </c>
      <c r="Q12" s="871">
        <v>0</v>
      </c>
      <c r="R12" s="872">
        <v>0</v>
      </c>
      <c r="S12" s="872">
        <v>0</v>
      </c>
      <c r="T12" s="873">
        <v>0</v>
      </c>
      <c r="U12" s="900">
        <v>5</v>
      </c>
    </row>
    <row r="13" spans="1:21" ht="23.25" customHeight="1" thickTop="1" thickBot="1">
      <c r="A13" s="11" t="s">
        <v>291</v>
      </c>
      <c r="B13" s="28"/>
      <c r="C13" s="213">
        <v>51.76</v>
      </c>
      <c r="D13" s="213">
        <v>53.11</v>
      </c>
      <c r="E13" s="213">
        <v>13.99</v>
      </c>
      <c r="F13" s="214">
        <v>10.859999999999998</v>
      </c>
      <c r="G13" s="138">
        <v>12.71</v>
      </c>
      <c r="H13" s="136">
        <v>18.000000000000004</v>
      </c>
      <c r="I13" s="137">
        <v>24</v>
      </c>
      <c r="J13" s="137">
        <v>30.710000000000004</v>
      </c>
      <c r="K13" s="136">
        <v>55</v>
      </c>
      <c r="L13" s="231">
        <v>65</v>
      </c>
      <c r="M13" s="654">
        <v>40</v>
      </c>
      <c r="N13" s="654">
        <v>13.28</v>
      </c>
      <c r="O13" s="874">
        <v>5.6</v>
      </c>
      <c r="P13" s="875">
        <v>10.09</v>
      </c>
      <c r="Q13" s="876">
        <v>-0.76999999999999957</v>
      </c>
      <c r="R13" s="877">
        <v>18.88</v>
      </c>
      <c r="S13" s="877">
        <v>9.32</v>
      </c>
      <c r="T13" s="878">
        <v>28.2</v>
      </c>
      <c r="U13" s="1183" t="s">
        <v>144</v>
      </c>
    </row>
    <row r="14" spans="1:21" s="648" customFormat="1" ht="23.25" customHeight="1" thickBot="1">
      <c r="A14" s="526" t="s">
        <v>294</v>
      </c>
      <c r="B14" s="52"/>
      <c r="C14" s="137">
        <v>87.275512420001093</v>
      </c>
      <c r="D14" s="137">
        <v>86.767567800000236</v>
      </c>
      <c r="E14" s="1150" t="s">
        <v>144</v>
      </c>
      <c r="F14" s="1151" t="s">
        <v>144</v>
      </c>
      <c r="G14" s="1151" t="s">
        <v>144</v>
      </c>
      <c r="H14" s="1152" t="s">
        <v>144</v>
      </c>
      <c r="I14" s="1153" t="s">
        <v>144</v>
      </c>
      <c r="J14" s="1153" t="s">
        <v>144</v>
      </c>
      <c r="K14" s="191">
        <v>77.563519799999824</v>
      </c>
      <c r="L14" s="1153" t="s">
        <v>144</v>
      </c>
      <c r="M14" s="1153" t="s">
        <v>144</v>
      </c>
      <c r="N14" s="1154" t="s">
        <v>144</v>
      </c>
      <c r="O14" s="1155" t="s">
        <v>144</v>
      </c>
      <c r="P14" s="1151" t="s">
        <v>144</v>
      </c>
      <c r="Q14" s="1156" t="s">
        <v>144</v>
      </c>
      <c r="R14" s="1153" t="s">
        <v>144</v>
      </c>
      <c r="S14" s="1153" t="s">
        <v>144</v>
      </c>
      <c r="T14" s="877">
        <v>51.73</v>
      </c>
      <c r="U14" s="1094">
        <v>55</v>
      </c>
    </row>
    <row r="15" spans="1:21" s="914" customFormat="1" ht="15.75" customHeight="1" thickBot="1">
      <c r="A15" s="909"/>
      <c r="B15" s="910"/>
      <c r="C15" s="911"/>
      <c r="D15" s="911"/>
      <c r="E15" s="911"/>
      <c r="F15" s="911"/>
      <c r="G15" s="911"/>
      <c r="H15" s="911"/>
      <c r="I15" s="911"/>
      <c r="J15" s="911"/>
      <c r="K15" s="911"/>
      <c r="L15" s="911"/>
      <c r="M15" s="912"/>
      <c r="N15" s="909"/>
      <c r="O15" s="909"/>
      <c r="P15" s="909"/>
      <c r="Q15" s="909"/>
      <c r="R15" s="909"/>
      <c r="S15" s="909"/>
      <c r="T15" s="909"/>
      <c r="U15" s="913"/>
    </row>
    <row r="16" spans="1:21" ht="23.25" customHeight="1" thickBot="1">
      <c r="A16" s="1265"/>
      <c r="B16" s="1266"/>
      <c r="C16" s="118" t="str">
        <f>'Total PL'!C5</f>
        <v>Full (A)</v>
      </c>
      <c r="D16" s="118" t="str">
        <f>'Total PL'!D5</f>
        <v>Full (A)</v>
      </c>
      <c r="E16" s="118" t="str">
        <f>'Total PL'!E5</f>
        <v>Q1 (A)</v>
      </c>
      <c r="F16" s="171" t="str">
        <f>'Total PL'!F5</f>
        <v>Q2 (A)</v>
      </c>
      <c r="G16" s="171" t="str">
        <f>'Total PL'!G5</f>
        <v>Q3 (A)</v>
      </c>
      <c r="H16" s="114" t="str">
        <f>'Total PL'!H5</f>
        <v>Q4 (A)</v>
      </c>
      <c r="I16" s="113" t="str">
        <f>'Total PL'!I5</f>
        <v>1st H (A)</v>
      </c>
      <c r="J16" s="113" t="str">
        <f>'Total PL'!J5</f>
        <v>2nd H (A)</v>
      </c>
      <c r="K16" s="114" t="str">
        <f>'Total PL'!K5</f>
        <v>Full (A)</v>
      </c>
      <c r="L16" s="435" t="str">
        <f>L5</f>
        <v xml:space="preserve">Full (P) </v>
      </c>
      <c r="M16" s="662" t="s">
        <v>169</v>
      </c>
      <c r="N16" s="813" t="str">
        <f>'Total PL'!N5</f>
        <v>Q1 (A)</v>
      </c>
      <c r="O16" s="681" t="str">
        <f>'Total PL'!O5</f>
        <v>Q2 (A)</v>
      </c>
      <c r="P16" s="814" t="str">
        <f>'Total PL'!P5</f>
        <v>Q3 (A)</v>
      </c>
      <c r="Q16" s="673" t="str">
        <f>'Total PL'!Q5</f>
        <v>Q4 (A)</v>
      </c>
      <c r="R16" s="653" t="str">
        <f>'Total PL'!R5</f>
        <v>1st H (A)</v>
      </c>
      <c r="S16" s="653" t="str">
        <f>'Total PL'!S5</f>
        <v>2nd H (A)</v>
      </c>
      <c r="T16" s="653" t="str">
        <f>'Total PL'!T5</f>
        <v>Full (A)</v>
      </c>
      <c r="U16" s="898" t="s">
        <v>248</v>
      </c>
    </row>
    <row r="17" spans="1:21" ht="23.25" customHeight="1" thickTop="1">
      <c r="A17" s="33" t="s">
        <v>300</v>
      </c>
      <c r="B17" s="34"/>
      <c r="C17" s="165">
        <v>-72.94</v>
      </c>
      <c r="D17" s="165">
        <v>-78.42</v>
      </c>
      <c r="E17" s="165">
        <v>-20.86</v>
      </c>
      <c r="F17" s="215">
        <v>-18.53</v>
      </c>
      <c r="G17" s="216">
        <v>-21.07</v>
      </c>
      <c r="H17" s="217">
        <v>-53.160000000000004</v>
      </c>
      <c r="I17" s="164">
        <v>-39.39</v>
      </c>
      <c r="J17" s="164">
        <v>-74.23</v>
      </c>
      <c r="K17" s="164">
        <v>-113</v>
      </c>
      <c r="L17" s="232">
        <v>-160</v>
      </c>
      <c r="M17" s="655">
        <v>-180</v>
      </c>
      <c r="N17" s="655">
        <v>-27.79</v>
      </c>
      <c r="O17" s="879">
        <v>-46.580000000000005</v>
      </c>
      <c r="P17" s="879">
        <v>-42.519999999999996</v>
      </c>
      <c r="Q17" s="880">
        <v>-75.269413639999996</v>
      </c>
      <c r="R17" s="881">
        <v>-74.37</v>
      </c>
      <c r="S17" s="881">
        <v>-117.78941363999999</v>
      </c>
      <c r="T17" s="882">
        <v>-192.15941364</v>
      </c>
      <c r="U17" s="1157" t="s">
        <v>144</v>
      </c>
    </row>
    <row r="18" spans="1:21" ht="23.25" customHeight="1" thickBot="1">
      <c r="A18" s="35" t="s">
        <v>297</v>
      </c>
      <c r="B18" s="36"/>
      <c r="C18" s="486" t="s">
        <v>144</v>
      </c>
      <c r="D18" s="486" t="s">
        <v>144</v>
      </c>
      <c r="E18" s="486" t="s">
        <v>144</v>
      </c>
      <c r="F18" s="498" t="s">
        <v>144</v>
      </c>
      <c r="G18" s="487" t="s">
        <v>144</v>
      </c>
      <c r="H18" s="496" t="s">
        <v>144</v>
      </c>
      <c r="I18" s="488" t="s">
        <v>144</v>
      </c>
      <c r="J18" s="488" t="s">
        <v>144</v>
      </c>
      <c r="K18" s="488" t="s">
        <v>144</v>
      </c>
      <c r="L18" s="499" t="s">
        <v>144</v>
      </c>
      <c r="M18" s="499" t="s">
        <v>144</v>
      </c>
      <c r="N18" s="499" t="s">
        <v>144</v>
      </c>
      <c r="O18" s="904" t="s">
        <v>144</v>
      </c>
      <c r="P18" s="904" t="s">
        <v>144</v>
      </c>
      <c r="Q18" s="907" t="s">
        <v>144</v>
      </c>
      <c r="R18" s="905" t="s">
        <v>144</v>
      </c>
      <c r="S18" s="905" t="s">
        <v>144</v>
      </c>
      <c r="T18" s="908" t="s">
        <v>144</v>
      </c>
      <c r="U18" s="1179" t="s">
        <v>144</v>
      </c>
    </row>
    <row r="19" spans="1:21" s="648" customFormat="1" ht="23.25" customHeight="1">
      <c r="A19" s="1103" t="s">
        <v>302</v>
      </c>
      <c r="B19" s="1092"/>
      <c r="C19" s="165">
        <v>-95.372275480000056</v>
      </c>
      <c r="D19" s="165">
        <v>-100.98087362000003</v>
      </c>
      <c r="E19" s="1109" t="s">
        <v>144</v>
      </c>
      <c r="F19" s="1110" t="s">
        <v>144</v>
      </c>
      <c r="G19" s="1110" t="s">
        <v>144</v>
      </c>
      <c r="H19" s="1111" t="s">
        <v>144</v>
      </c>
      <c r="I19" s="1111" t="s">
        <v>144</v>
      </c>
      <c r="J19" s="1111" t="s">
        <v>144</v>
      </c>
      <c r="K19" s="164">
        <v>-141.2939496000001</v>
      </c>
      <c r="L19" s="1191" t="s">
        <v>144</v>
      </c>
      <c r="M19" s="1191" t="s">
        <v>144</v>
      </c>
      <c r="N19" s="1109" t="s">
        <v>144</v>
      </c>
      <c r="O19" s="1110" t="s">
        <v>144</v>
      </c>
      <c r="P19" s="1110" t="s">
        <v>144</v>
      </c>
      <c r="Q19" s="1111" t="s">
        <v>144</v>
      </c>
      <c r="R19" s="1111" t="s">
        <v>144</v>
      </c>
      <c r="S19" s="1111" t="s">
        <v>144</v>
      </c>
      <c r="T19" s="676">
        <v>-212.21642655007139</v>
      </c>
      <c r="U19" s="1093">
        <v>-245</v>
      </c>
    </row>
    <row r="20" spans="1:21" s="648" customFormat="1" ht="23.25" customHeight="1" thickBot="1">
      <c r="A20" s="35" t="s">
        <v>289</v>
      </c>
      <c r="B20" s="1090"/>
      <c r="C20" s="1189" t="s">
        <v>144</v>
      </c>
      <c r="D20" s="1189" t="s">
        <v>144</v>
      </c>
      <c r="E20" s="1112" t="s">
        <v>144</v>
      </c>
      <c r="F20" s="1113" t="s">
        <v>144</v>
      </c>
      <c r="G20" s="1113" t="s">
        <v>144</v>
      </c>
      <c r="H20" s="1114" t="s">
        <v>144</v>
      </c>
      <c r="I20" s="1114" t="s">
        <v>144</v>
      </c>
      <c r="J20" s="1114" t="s">
        <v>144</v>
      </c>
      <c r="K20" s="1189" t="s">
        <v>144</v>
      </c>
      <c r="L20" s="1148" t="s">
        <v>144</v>
      </c>
      <c r="M20" s="1148" t="s">
        <v>144</v>
      </c>
      <c r="N20" s="1112" t="s">
        <v>144</v>
      </c>
      <c r="O20" s="1113" t="s">
        <v>144</v>
      </c>
      <c r="P20" s="1113" t="s">
        <v>144</v>
      </c>
      <c r="Q20" s="1149" t="s">
        <v>144</v>
      </c>
      <c r="R20" s="1148" t="s">
        <v>144</v>
      </c>
      <c r="S20" s="1114" t="s">
        <v>144</v>
      </c>
      <c r="T20" s="1185" t="s">
        <v>144</v>
      </c>
      <c r="U20" s="1186" t="s">
        <v>144</v>
      </c>
    </row>
    <row r="21" spans="1:21" ht="20.25" customHeight="1" thickBot="1">
      <c r="A21" s="1284"/>
      <c r="B21" s="1284"/>
      <c r="C21" s="1284"/>
      <c r="D21" s="1284"/>
      <c r="E21" s="1284"/>
      <c r="F21" s="1284"/>
      <c r="G21" s="1284"/>
      <c r="H21" s="1284"/>
      <c r="I21" s="1284"/>
      <c r="J21" s="1284"/>
      <c r="K21" s="1284"/>
      <c r="L21" s="1284"/>
      <c r="M21" s="668"/>
      <c r="R21" s="888"/>
      <c r="U21" s="767"/>
    </row>
    <row r="22" spans="1:21" ht="41.25" customHeight="1">
      <c r="A22" s="1288" t="s">
        <v>137</v>
      </c>
      <c r="B22" s="1275"/>
      <c r="C22" s="1263" t="str">
        <f>'Total PL'!$C$36</f>
        <v>FY15 (A) /
FY14 (A)</v>
      </c>
      <c r="D22" s="1263" t="str">
        <f>'Total PL'!$D$36</f>
        <v>FY16 (A) /
FY15 (A)</v>
      </c>
      <c r="E22" s="1257" t="str">
        <f>'Total PL'!$E$36</f>
        <v>FY17 (A) / 
FY16 (A)</v>
      </c>
      <c r="F22" s="1258"/>
      <c r="G22" s="1258"/>
      <c r="H22" s="1258"/>
      <c r="I22" s="1258"/>
      <c r="J22" s="1258"/>
      <c r="K22" s="1259"/>
      <c r="L22" s="839" t="s">
        <v>256</v>
      </c>
      <c r="M22" s="1276" t="s">
        <v>250</v>
      </c>
      <c r="Q22" s="1129"/>
      <c r="R22" s="1288" t="s">
        <v>311</v>
      </c>
      <c r="S22" s="1289"/>
      <c r="T22" s="1290"/>
      <c r="U22" s="1298" t="s">
        <v>230</v>
      </c>
    </row>
    <row r="23" spans="1:21" ht="15" customHeight="1" thickBot="1">
      <c r="A23" s="1278" t="s">
        <v>21</v>
      </c>
      <c r="B23" s="1279"/>
      <c r="C23" s="1264"/>
      <c r="D23" s="1264"/>
      <c r="E23" s="1260"/>
      <c r="F23" s="1261"/>
      <c r="G23" s="1261"/>
      <c r="H23" s="1261"/>
      <c r="I23" s="1261"/>
      <c r="J23" s="1261"/>
      <c r="K23" s="1262"/>
      <c r="L23" s="843" t="s">
        <v>244</v>
      </c>
      <c r="M23" s="1277"/>
      <c r="Q23" s="1132"/>
      <c r="R23" s="1291" t="s">
        <v>21</v>
      </c>
      <c r="S23" s="1292"/>
      <c r="T23" s="1293"/>
      <c r="U23" s="1299"/>
    </row>
    <row r="24" spans="1:21" ht="23.25" customHeight="1" thickBot="1">
      <c r="A24" s="1221" t="s">
        <v>94</v>
      </c>
      <c r="B24" s="1222"/>
      <c r="C24" s="113" t="str">
        <f>C5</f>
        <v>Full (A)</v>
      </c>
      <c r="D24" s="113" t="str">
        <f>D5</f>
        <v>Full (A)</v>
      </c>
      <c r="E24" s="110" t="str">
        <f t="shared" ref="E24:K24" si="0">E5</f>
        <v>Q1 (A)</v>
      </c>
      <c r="F24" s="444" t="str">
        <f t="shared" si="0"/>
        <v>Q2 (A)</v>
      </c>
      <c r="G24" s="111" t="str">
        <f t="shared" si="0"/>
        <v>Q3 (A)</v>
      </c>
      <c r="H24" s="444" t="str">
        <f t="shared" si="0"/>
        <v>Q4 (A)</v>
      </c>
      <c r="I24" s="113" t="str">
        <f t="shared" si="0"/>
        <v>1st H (A)</v>
      </c>
      <c r="J24" s="113" t="str">
        <f t="shared" si="0"/>
        <v>2nd H (A)</v>
      </c>
      <c r="K24" s="114" t="str">
        <f t="shared" si="0"/>
        <v>Full (A)</v>
      </c>
      <c r="L24" s="842" t="s">
        <v>240</v>
      </c>
      <c r="M24" s="673" t="str">
        <f>IAB!M21</f>
        <v>Full (A)</v>
      </c>
      <c r="Q24" s="1133"/>
      <c r="R24" s="1221" t="s">
        <v>94</v>
      </c>
      <c r="S24" s="1294"/>
      <c r="T24" s="1222"/>
      <c r="U24" s="1131" t="s">
        <v>111</v>
      </c>
    </row>
    <row r="25" spans="1:21" ht="23.25" customHeight="1" thickTop="1" thickBot="1">
      <c r="A25" s="67" t="s">
        <v>10</v>
      </c>
      <c r="B25" s="73"/>
      <c r="C25" s="220">
        <v>1.0588723051409619</v>
      </c>
      <c r="D25" s="220">
        <v>0.98355520751761949</v>
      </c>
      <c r="E25" s="452">
        <v>1.0970464135021096</v>
      </c>
      <c r="F25" s="569">
        <v>0.44444444444444442</v>
      </c>
      <c r="G25" s="569">
        <v>0.78277734678044997</v>
      </c>
      <c r="H25" s="915">
        <v>-6.2754686226568823E-2</v>
      </c>
      <c r="I25" s="916">
        <v>0.76</v>
      </c>
      <c r="J25" s="916">
        <v>0.37042925278219391</v>
      </c>
      <c r="K25" s="916">
        <v>0.56100000000000005</v>
      </c>
      <c r="L25" s="836" t="s">
        <v>232</v>
      </c>
      <c r="M25" s="665"/>
      <c r="Q25" s="103"/>
      <c r="R25" s="1108" t="s">
        <v>10</v>
      </c>
      <c r="S25" s="1121"/>
      <c r="T25" s="1121"/>
      <c r="U25" s="897">
        <v>1.266</v>
      </c>
    </row>
    <row r="26" spans="1:21" ht="23.25" customHeight="1">
      <c r="A26" s="43" t="s">
        <v>11</v>
      </c>
      <c r="B26" s="75"/>
      <c r="C26" s="143">
        <v>0.57670454545454553</v>
      </c>
      <c r="D26" s="143">
        <v>2.6206896551724137</v>
      </c>
      <c r="E26" s="493" t="s">
        <v>144</v>
      </c>
      <c r="F26" s="624" t="s">
        <v>144</v>
      </c>
      <c r="G26" s="624" t="s">
        <v>144</v>
      </c>
      <c r="H26" s="917" t="s">
        <v>144</v>
      </c>
      <c r="I26" s="918" t="s">
        <v>144</v>
      </c>
      <c r="J26" s="918" t="s">
        <v>144</v>
      </c>
      <c r="K26" s="918" t="s">
        <v>144</v>
      </c>
      <c r="L26" s="830" t="s">
        <v>233</v>
      </c>
      <c r="M26" s="663"/>
      <c r="Q26" s="103"/>
      <c r="R26" s="1103" t="s">
        <v>11</v>
      </c>
      <c r="S26" s="1104"/>
      <c r="T26" s="1104"/>
      <c r="U26" s="559">
        <v>0.40899999999999997</v>
      </c>
    </row>
    <row r="27" spans="1:21" ht="23.25" customHeight="1">
      <c r="A27" s="70"/>
      <c r="B27" s="74" t="s">
        <v>56</v>
      </c>
      <c r="C27" s="489" t="s">
        <v>144</v>
      </c>
      <c r="D27" s="489" t="s">
        <v>144</v>
      </c>
      <c r="E27" s="490" t="s">
        <v>144</v>
      </c>
      <c r="F27" s="577" t="s">
        <v>144</v>
      </c>
      <c r="G27" s="577" t="s">
        <v>144</v>
      </c>
      <c r="H27" s="919" t="s">
        <v>144</v>
      </c>
      <c r="I27" s="920" t="s">
        <v>144</v>
      </c>
      <c r="J27" s="920" t="s">
        <v>144</v>
      </c>
      <c r="K27" s="920" t="s">
        <v>144</v>
      </c>
      <c r="L27" s="828" t="s">
        <v>234</v>
      </c>
      <c r="M27" s="666"/>
      <c r="Q27" s="103"/>
      <c r="R27" s="1122"/>
      <c r="S27" s="1123"/>
      <c r="T27" s="115" t="s">
        <v>304</v>
      </c>
      <c r="U27" s="1181" t="s">
        <v>144</v>
      </c>
    </row>
    <row r="28" spans="1:21" ht="23.25" customHeight="1">
      <c r="A28" s="61"/>
      <c r="B28" s="62" t="s">
        <v>12</v>
      </c>
      <c r="C28" s="491" t="s">
        <v>144</v>
      </c>
      <c r="D28" s="491" t="s">
        <v>144</v>
      </c>
      <c r="E28" s="492" t="s">
        <v>144</v>
      </c>
      <c r="F28" s="578" t="s">
        <v>144</v>
      </c>
      <c r="G28" s="578" t="s">
        <v>144</v>
      </c>
      <c r="H28" s="921" t="s">
        <v>144</v>
      </c>
      <c r="I28" s="922" t="s">
        <v>144</v>
      </c>
      <c r="J28" s="922" t="s">
        <v>144</v>
      </c>
      <c r="K28" s="922" t="s">
        <v>144</v>
      </c>
      <c r="L28" s="837" t="s">
        <v>235</v>
      </c>
      <c r="M28" s="664"/>
      <c r="Q28" s="103"/>
      <c r="R28" s="1124"/>
      <c r="S28" s="1105"/>
      <c r="T28" s="1115" t="s">
        <v>305</v>
      </c>
      <c r="U28" s="1192" t="s">
        <v>144</v>
      </c>
    </row>
    <row r="29" spans="1:21" ht="23.25" customHeight="1">
      <c r="A29" s="61"/>
      <c r="B29" s="62" t="s">
        <v>58</v>
      </c>
      <c r="C29" s="222">
        <v>0.61564625850340138</v>
      </c>
      <c r="D29" s="222">
        <v>2.7127071823204418</v>
      </c>
      <c r="E29" s="492" t="s">
        <v>144</v>
      </c>
      <c r="F29" s="578" t="s">
        <v>144</v>
      </c>
      <c r="G29" s="578" t="s">
        <v>144</v>
      </c>
      <c r="H29" s="921" t="s">
        <v>144</v>
      </c>
      <c r="I29" s="922" t="s">
        <v>144</v>
      </c>
      <c r="J29" s="922" t="s">
        <v>144</v>
      </c>
      <c r="K29" s="922" t="s">
        <v>144</v>
      </c>
      <c r="L29" s="837" t="s">
        <v>236</v>
      </c>
      <c r="M29" s="664"/>
      <c r="Q29" s="103"/>
      <c r="R29" s="1124"/>
      <c r="S29" s="1285" t="s">
        <v>296</v>
      </c>
      <c r="T29" s="1286"/>
      <c r="U29" s="1193" t="s">
        <v>144</v>
      </c>
    </row>
    <row r="30" spans="1:21" ht="23.25" customHeight="1">
      <c r="A30" s="63"/>
      <c r="B30" s="62" t="s">
        <v>57</v>
      </c>
      <c r="C30" s="491" t="s">
        <v>144</v>
      </c>
      <c r="D30" s="491" t="s">
        <v>144</v>
      </c>
      <c r="E30" s="492" t="s">
        <v>144</v>
      </c>
      <c r="F30" s="578" t="s">
        <v>144</v>
      </c>
      <c r="G30" s="578" t="s">
        <v>144</v>
      </c>
      <c r="H30" s="921" t="s">
        <v>144</v>
      </c>
      <c r="I30" s="922" t="s">
        <v>144</v>
      </c>
      <c r="J30" s="922" t="s">
        <v>144</v>
      </c>
      <c r="K30" s="922" t="s">
        <v>144</v>
      </c>
      <c r="L30" s="837" t="s">
        <v>237</v>
      </c>
      <c r="M30" s="664"/>
      <c r="Q30" s="103"/>
      <c r="R30" s="1124"/>
      <c r="S30" s="1105"/>
      <c r="T30" s="1115" t="s">
        <v>306</v>
      </c>
      <c r="U30" s="1192" t="s">
        <v>144</v>
      </c>
    </row>
    <row r="31" spans="1:21" ht="23.25" customHeight="1" thickBot="1">
      <c r="A31" s="64"/>
      <c r="B31" s="65" t="s">
        <v>13</v>
      </c>
      <c r="C31" s="500" t="s">
        <v>144</v>
      </c>
      <c r="D31" s="500" t="s">
        <v>144</v>
      </c>
      <c r="E31" s="494" t="s">
        <v>144</v>
      </c>
      <c r="F31" s="580" t="s">
        <v>144</v>
      </c>
      <c r="G31" s="580" t="s">
        <v>144</v>
      </c>
      <c r="H31" s="923" t="s">
        <v>144</v>
      </c>
      <c r="I31" s="924" t="s">
        <v>144</v>
      </c>
      <c r="J31" s="924" t="s">
        <v>144</v>
      </c>
      <c r="K31" s="924" t="s">
        <v>144</v>
      </c>
      <c r="L31" s="838" t="s">
        <v>238</v>
      </c>
      <c r="M31" s="667"/>
      <c r="Q31" s="103"/>
      <c r="R31" s="1108"/>
      <c r="S31" s="1085"/>
      <c r="T31" s="115" t="s">
        <v>307</v>
      </c>
      <c r="U31" s="1194" t="s">
        <v>144</v>
      </c>
    </row>
    <row r="32" spans="1:21" ht="23.25" customHeight="1" thickTop="1" thickBot="1">
      <c r="A32" s="11" t="s">
        <v>293</v>
      </c>
      <c r="B32" s="28"/>
      <c r="C32" s="186">
        <v>1.0260819165378672</v>
      </c>
      <c r="D32" s="186">
        <v>1.0461306721897947</v>
      </c>
      <c r="E32" s="455">
        <v>0.94924946390278764</v>
      </c>
      <c r="F32" s="574">
        <v>0.51565377532228374</v>
      </c>
      <c r="G32" s="599">
        <v>0.79386309992132176</v>
      </c>
      <c r="H32" s="585">
        <v>-4.2777777777777748E-2</v>
      </c>
      <c r="I32" s="423">
        <v>0.76</v>
      </c>
      <c r="J32" s="423">
        <v>0.30348420709866492</v>
      </c>
      <c r="K32" s="423">
        <v>0.50800000000000001</v>
      </c>
      <c r="L32" s="831" t="s">
        <v>295</v>
      </c>
      <c r="M32" s="674">
        <v>0.70499999999999996</v>
      </c>
      <c r="Q32" s="1133"/>
      <c r="R32" s="1127" t="s">
        <v>291</v>
      </c>
      <c r="S32" s="1120"/>
      <c r="T32" s="1120"/>
      <c r="U32" s="1190" t="s">
        <v>144</v>
      </c>
    </row>
    <row r="33" spans="1:22" s="648" customFormat="1" ht="23.25" customHeight="1" thickBot="1">
      <c r="A33" s="48" t="s">
        <v>292</v>
      </c>
      <c r="B33" s="1106"/>
      <c r="C33" s="161">
        <v>0.99417998696408172</v>
      </c>
      <c r="D33" s="698">
        <v>0.8939229457115152</v>
      </c>
      <c r="E33" s="1162" t="s">
        <v>144</v>
      </c>
      <c r="F33" s="498" t="s">
        <v>144</v>
      </c>
      <c r="G33" s="498" t="s">
        <v>144</v>
      </c>
      <c r="H33" s="1163" t="s">
        <v>144</v>
      </c>
      <c r="I33" s="1164" t="s">
        <v>144</v>
      </c>
      <c r="J33" s="1165" t="s">
        <v>144</v>
      </c>
      <c r="K33" s="516">
        <v>0.66693724231942497</v>
      </c>
      <c r="L33" s="1125" t="s">
        <v>298</v>
      </c>
      <c r="M33" s="1148" t="s">
        <v>144</v>
      </c>
      <c r="Q33" s="1133"/>
      <c r="R33" s="1128" t="s">
        <v>292</v>
      </c>
      <c r="S33" s="1086"/>
      <c r="T33" s="1086"/>
      <c r="U33" s="1135">
        <v>1.0629999999999999</v>
      </c>
      <c r="V33" s="886"/>
    </row>
    <row r="34" spans="1:22" ht="9.75" customHeight="1" thickBot="1">
      <c r="A34" s="29"/>
      <c r="B34" s="29"/>
      <c r="C34" s="187"/>
      <c r="D34" s="187"/>
      <c r="E34" s="42"/>
      <c r="F34" s="42"/>
      <c r="G34" s="42"/>
      <c r="H34" s="42"/>
      <c r="I34" s="42"/>
      <c r="J34" s="1270"/>
      <c r="K34" s="1270"/>
      <c r="L34" s="740"/>
      <c r="M34" s="740"/>
      <c r="Q34" s="745"/>
      <c r="R34" s="648"/>
      <c r="S34" s="49"/>
      <c r="T34" s="1117"/>
      <c r="U34" s="885"/>
    </row>
    <row r="35" spans="1:22" ht="23.25" customHeight="1" thickBot="1">
      <c r="A35" s="1265"/>
      <c r="B35" s="1266"/>
      <c r="C35" s="113" t="str">
        <f>C5</f>
        <v>Full (A)</v>
      </c>
      <c r="D35" s="113" t="str">
        <f>D5</f>
        <v>Full (A)</v>
      </c>
      <c r="E35" s="118" t="str">
        <f>E24</f>
        <v>Q1 (A)</v>
      </c>
      <c r="F35" s="445" t="str">
        <f t="shared" ref="F35:K35" si="1">F24</f>
        <v>Q2 (A)</v>
      </c>
      <c r="G35" s="171" t="str">
        <f t="shared" si="1"/>
        <v>Q3 (A)</v>
      </c>
      <c r="H35" s="114" t="str">
        <f t="shared" si="1"/>
        <v>Q4 (A)</v>
      </c>
      <c r="I35" s="113" t="str">
        <f t="shared" si="1"/>
        <v>1st H (A)</v>
      </c>
      <c r="J35" s="113" t="str">
        <f t="shared" si="1"/>
        <v>2nd H (A)</v>
      </c>
      <c r="K35" s="114" t="str">
        <f t="shared" si="1"/>
        <v>Full (A)</v>
      </c>
      <c r="L35" s="840"/>
      <c r="M35" s="673" t="s">
        <v>247</v>
      </c>
      <c r="Q35" s="1134"/>
      <c r="R35" s="1118"/>
      <c r="S35" s="1119"/>
      <c r="T35" s="1116"/>
      <c r="U35" s="177" t="s">
        <v>248</v>
      </c>
    </row>
    <row r="36" spans="1:22" ht="23.25" customHeight="1" thickTop="1" thickBot="1">
      <c r="A36" s="38" t="s">
        <v>300</v>
      </c>
      <c r="B36" s="178"/>
      <c r="C36" s="497" t="s">
        <v>144</v>
      </c>
      <c r="D36" s="497" t="s">
        <v>144</v>
      </c>
      <c r="E36" s="495" t="s">
        <v>144</v>
      </c>
      <c r="F36" s="579" t="s">
        <v>144</v>
      </c>
      <c r="G36" s="705" t="s">
        <v>174</v>
      </c>
      <c r="H36" s="705" t="s">
        <v>144</v>
      </c>
      <c r="I36" s="497" t="s">
        <v>144</v>
      </c>
      <c r="J36" s="497" t="s">
        <v>144</v>
      </c>
      <c r="K36" s="497" t="s">
        <v>144</v>
      </c>
      <c r="L36" s="841" t="s">
        <v>300</v>
      </c>
      <c r="M36" s="1187" t="s">
        <v>144</v>
      </c>
      <c r="Q36" s="1133"/>
      <c r="R36" s="1127" t="s">
        <v>301</v>
      </c>
      <c r="S36" s="1121"/>
      <c r="T36" s="1121"/>
      <c r="U36" s="1178" t="s">
        <v>312</v>
      </c>
    </row>
    <row r="37" spans="1:22" s="648" customFormat="1" ht="23.25" customHeight="1" thickBot="1">
      <c r="A37" s="38" t="s">
        <v>302</v>
      </c>
      <c r="B37" s="1087"/>
      <c r="C37" s="518" t="s">
        <v>144</v>
      </c>
      <c r="D37" s="1170" t="s">
        <v>144</v>
      </c>
      <c r="E37" s="1172" t="s">
        <v>144</v>
      </c>
      <c r="F37" s="1173" t="s">
        <v>144</v>
      </c>
      <c r="G37" s="1174" t="s">
        <v>144</v>
      </c>
      <c r="H37" s="1175" t="s">
        <v>144</v>
      </c>
      <c r="I37" s="1173" t="s">
        <v>144</v>
      </c>
      <c r="J37" s="1176" t="s">
        <v>144</v>
      </c>
      <c r="K37" s="1171" t="s">
        <v>144</v>
      </c>
      <c r="L37" s="1126" t="s">
        <v>302</v>
      </c>
      <c r="M37" s="1176" t="s">
        <v>144</v>
      </c>
      <c r="N37" s="886"/>
      <c r="Q37" s="1133"/>
      <c r="R37" s="38" t="s">
        <v>303</v>
      </c>
      <c r="S37" s="1087"/>
      <c r="T37" s="1087"/>
      <c r="U37" s="1188" t="s">
        <v>144</v>
      </c>
    </row>
    <row r="39" spans="1:22" ht="20.25" customHeight="1">
      <c r="A39" s="1267" t="s">
        <v>315</v>
      </c>
      <c r="B39" s="1267"/>
      <c r="C39" s="1267"/>
      <c r="D39" s="1267"/>
      <c r="E39" s="1267"/>
      <c r="F39" s="1267"/>
      <c r="G39" s="1267"/>
      <c r="H39" s="1267"/>
      <c r="I39" s="1267"/>
      <c r="J39" s="1267"/>
      <c r="K39" s="1267"/>
      <c r="L39" s="1267"/>
      <c r="M39" s="534"/>
      <c r="N39" s="49"/>
      <c r="O39" s="49"/>
      <c r="P39" s="49"/>
      <c r="Q39" s="49"/>
      <c r="R39" s="49"/>
      <c r="S39" s="49"/>
      <c r="T39" s="49"/>
    </row>
    <row r="40" spans="1:22" ht="20.25" customHeight="1">
      <c r="A40" s="1267"/>
      <c r="B40" s="1267"/>
      <c r="C40" s="1267"/>
      <c r="D40" s="1267"/>
      <c r="E40" s="1267"/>
      <c r="F40" s="1267"/>
      <c r="G40" s="1267"/>
      <c r="H40" s="1267"/>
      <c r="I40" s="1267"/>
      <c r="J40" s="1267"/>
      <c r="K40" s="1267"/>
      <c r="L40" s="1267"/>
      <c r="M40" s="534"/>
      <c r="N40" s="49"/>
      <c r="O40" s="49"/>
      <c r="P40" s="49"/>
      <c r="Q40" s="49"/>
      <c r="R40" s="49"/>
      <c r="S40" s="49"/>
      <c r="T40" s="49"/>
    </row>
    <row r="56" spans="21:22">
      <c r="U56" s="648"/>
      <c r="V56" s="648"/>
    </row>
    <row r="57" spans="21:22">
      <c r="U57" s="648"/>
      <c r="V57" s="648"/>
    </row>
  </sheetData>
  <mergeCells count="25">
    <mergeCell ref="U22:U23"/>
    <mergeCell ref="A24:B24"/>
    <mergeCell ref="J34:K34"/>
    <mergeCell ref="E2:K2"/>
    <mergeCell ref="N2:T2"/>
    <mergeCell ref="E3:K3"/>
    <mergeCell ref="N3:T3"/>
    <mergeCell ref="R22:T22"/>
    <mergeCell ref="R23:T23"/>
    <mergeCell ref="R24:T24"/>
    <mergeCell ref="A35:B35"/>
    <mergeCell ref="E22:K23"/>
    <mergeCell ref="A39:L40"/>
    <mergeCell ref="E4:K4"/>
    <mergeCell ref="N4:T4"/>
    <mergeCell ref="A5:B5"/>
    <mergeCell ref="A16:B16"/>
    <mergeCell ref="A21:L21"/>
    <mergeCell ref="A22:B22"/>
    <mergeCell ref="C22:C23"/>
    <mergeCell ref="D22:D23"/>
    <mergeCell ref="A2:B4"/>
    <mergeCell ref="M22:M23"/>
    <mergeCell ref="A23:B23"/>
    <mergeCell ref="S29:T29"/>
  </mergeCells>
  <phoneticPr fontId="4"/>
  <pageMargins left="0.27559055118110237" right="7.874015748031496E-2" top="0.51181102362204722" bottom="0.19685039370078741" header="0.51181102362204722" footer="0.35433070866141736"/>
  <pageSetup paperSize="9" scale="52" orientation="landscape" r:id="rId1"/>
  <headerFooter alignWithMargins="0">
    <oddFooter>&amp;C9&amp;REliminations &amp; Corporate　   Summary of Operations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showGridLines="0" zoomScale="80" zoomScaleNormal="80" zoomScaleSheetLayoutView="100" workbookViewId="0"/>
  </sheetViews>
  <sheetFormatPr defaultRowHeight="14.25"/>
  <cols>
    <col min="1" max="2" width="8.625" style="37" customWidth="1"/>
    <col min="3" max="11" width="11" style="37" customWidth="1"/>
    <col min="12" max="12" width="18.875" style="37" customWidth="1"/>
    <col min="13" max="13" width="18.875" style="648" customWidth="1"/>
    <col min="14" max="20" width="11" style="37" customWidth="1"/>
    <col min="21" max="21" width="21.625" style="37" bestFit="1" customWidth="1"/>
    <col min="22" max="16384" width="9" style="37"/>
  </cols>
  <sheetData>
    <row r="1" spans="1:21" ht="21.75" customHeight="1" thickBot="1">
      <c r="A1" s="1"/>
      <c r="B1" s="1"/>
      <c r="C1" s="1"/>
      <c r="D1" s="1"/>
      <c r="E1" s="1"/>
      <c r="F1" s="1"/>
      <c r="G1" s="1"/>
      <c r="H1" s="1"/>
      <c r="I1" s="1"/>
      <c r="J1" s="1"/>
      <c r="K1" s="1"/>
      <c r="L1" s="22"/>
      <c r="M1" s="22"/>
      <c r="N1" s="1"/>
      <c r="O1" s="1"/>
      <c r="P1" s="1"/>
      <c r="Q1" s="1"/>
      <c r="R1" s="1"/>
      <c r="T1" s="822"/>
      <c r="U1" s="734" t="s">
        <v>109</v>
      </c>
    </row>
    <row r="2" spans="1:21" ht="20.25" customHeight="1">
      <c r="A2" s="23"/>
      <c r="B2" s="24"/>
      <c r="C2" s="117" t="str">
        <f>'Total PL'!C2</f>
        <v>FY14</v>
      </c>
      <c r="D2" s="116" t="str">
        <f>'Total PL'!D2</f>
        <v>FY15</v>
      </c>
      <c r="E2" s="1243" t="str">
        <f>'Total PL'!E2</f>
        <v>FY16</v>
      </c>
      <c r="F2" s="1244"/>
      <c r="G2" s="1244"/>
      <c r="H2" s="1244"/>
      <c r="I2" s="1244"/>
      <c r="J2" s="1244"/>
      <c r="K2" s="1245"/>
      <c r="L2" s="429" t="str">
        <f>'Total PL'!L2</f>
        <v>FY17</v>
      </c>
      <c r="M2" s="429" t="str">
        <f>'Total PL'!M2</f>
        <v>FY17</v>
      </c>
      <c r="N2" s="1280" t="str">
        <f>'Total PL'!N2</f>
        <v>FY17</v>
      </c>
      <c r="O2" s="1239"/>
      <c r="P2" s="1239"/>
      <c r="Q2" s="1239"/>
      <c r="R2" s="1239"/>
      <c r="S2" s="1239"/>
      <c r="T2" s="1240"/>
      <c r="U2" s="763" t="s">
        <v>206</v>
      </c>
    </row>
    <row r="3" spans="1:21" ht="18" customHeight="1">
      <c r="A3" s="1323" t="s">
        <v>74</v>
      </c>
      <c r="B3" s="1234"/>
      <c r="C3" s="109" t="str">
        <f>'Total PL'!C3</f>
        <v>Actual</v>
      </c>
      <c r="D3" s="109" t="str">
        <f>'Total PL'!D3</f>
        <v>Actual</v>
      </c>
      <c r="E3" s="1260" t="str">
        <f>'Total PL'!E3:K3</f>
        <v xml:space="preserve">Actual </v>
      </c>
      <c r="F3" s="1247"/>
      <c r="G3" s="1247"/>
      <c r="H3" s="1247"/>
      <c r="I3" s="1247"/>
      <c r="J3" s="1247"/>
      <c r="K3" s="1248"/>
      <c r="L3" s="431" t="s">
        <v>110</v>
      </c>
      <c r="M3" s="431" t="str">
        <f>'Total PL'!M3</f>
        <v>Previous Estimates</v>
      </c>
      <c r="N3" s="1282" t="str">
        <f>'Total PL'!N3</f>
        <v>Actual</v>
      </c>
      <c r="O3" s="1241"/>
      <c r="P3" s="1241"/>
      <c r="Q3" s="1241"/>
      <c r="R3" s="1241"/>
      <c r="S3" s="1241"/>
      <c r="T3" s="1242"/>
      <c r="U3" s="737" t="s">
        <v>204</v>
      </c>
    </row>
    <row r="4" spans="1:21" ht="25.5" customHeight="1" thickBot="1">
      <c r="A4" s="1324"/>
      <c r="B4" s="1325"/>
      <c r="C4" s="182"/>
      <c r="D4" s="182"/>
      <c r="E4" s="1271"/>
      <c r="F4" s="1272"/>
      <c r="G4" s="1247"/>
      <c r="H4" s="1272"/>
      <c r="I4" s="1272"/>
      <c r="J4" s="1247"/>
      <c r="K4" s="1273"/>
      <c r="L4" s="433" t="str">
        <f>'Total PL'!L4</f>
        <v>(Announced Apr 27)</v>
      </c>
      <c r="M4" s="660" t="str">
        <f>'Total PL'!M4</f>
        <v>(Announced Jan 30)</v>
      </c>
      <c r="N4" s="1326" t="str">
        <f>'Total PL'!N4:T4</f>
        <v>(Announced Apr 26)</v>
      </c>
      <c r="O4" s="1252"/>
      <c r="P4" s="1252"/>
      <c r="Q4" s="1252"/>
      <c r="R4" s="1253"/>
      <c r="S4" s="1253"/>
      <c r="T4" s="1254"/>
      <c r="U4" s="739" t="s">
        <v>209</v>
      </c>
    </row>
    <row r="5" spans="1:21" ht="23.25" customHeight="1" thickBot="1">
      <c r="A5" s="1317"/>
      <c r="B5" s="1318"/>
      <c r="C5" s="110" t="str">
        <f>'Total PL'!C5</f>
        <v>Full (A)</v>
      </c>
      <c r="D5" s="110" t="str">
        <f>'Total PL'!D5</f>
        <v>Full (A)</v>
      </c>
      <c r="E5" s="110" t="str">
        <f>'Total PL'!E5</f>
        <v>Q1 (A)</v>
      </c>
      <c r="F5" s="111" t="str">
        <f>'Total PL'!F5</f>
        <v>Q2 (A)</v>
      </c>
      <c r="G5" s="111" t="str">
        <f>'Total PL'!G5</f>
        <v>Q3 (A)</v>
      </c>
      <c r="H5" s="179" t="str">
        <f>'Total PL'!H5</f>
        <v>Q4 (A)</v>
      </c>
      <c r="I5" s="113" t="str">
        <f>'Total PL'!I5</f>
        <v>1st H (A)</v>
      </c>
      <c r="J5" s="113" t="str">
        <f>'Total PL'!J5</f>
        <v>2nd H (A)</v>
      </c>
      <c r="K5" s="114" t="str">
        <f>'Total PL'!K5</f>
        <v>Full (A)</v>
      </c>
      <c r="L5" s="435" t="s">
        <v>111</v>
      </c>
      <c r="M5" s="439" t="str">
        <f>'Total PL'!M5</f>
        <v xml:space="preserve">Full (E) </v>
      </c>
      <c r="N5" s="892" t="str">
        <f>'Total PL'!N5</f>
        <v>Q1 (A)</v>
      </c>
      <c r="O5" s="893" t="str">
        <f>'Total PL'!O5</f>
        <v>Q2 (A)</v>
      </c>
      <c r="P5" s="782" t="str">
        <f>'Total PL'!P5</f>
        <v>Q3 (A)</v>
      </c>
      <c r="Q5" s="893" t="str">
        <f>'Total PL'!Q5</f>
        <v>Q4 (A)</v>
      </c>
      <c r="R5" s="653" t="str">
        <f>'Total PL'!R5</f>
        <v>1st H (A)</v>
      </c>
      <c r="S5" s="653" t="str">
        <f>'Total PL'!S5</f>
        <v>2nd H (A)</v>
      </c>
      <c r="T5" s="673" t="str">
        <f>'Total PL'!T5</f>
        <v>Full (A)</v>
      </c>
      <c r="U5" s="177" t="s">
        <v>205</v>
      </c>
    </row>
    <row r="6" spans="1:21" ht="25.5" customHeight="1" thickTop="1">
      <c r="A6" s="1307" t="s">
        <v>35</v>
      </c>
      <c r="B6" s="1308"/>
      <c r="C6" s="287">
        <v>3318.3999999999996</v>
      </c>
      <c r="D6" s="287">
        <v>3359.59</v>
      </c>
      <c r="E6" s="287">
        <v>785.87</v>
      </c>
      <c r="F6" s="288">
        <v>793.93999999999994</v>
      </c>
      <c r="G6" s="125">
        <v>820.11000000000013</v>
      </c>
      <c r="H6" s="289">
        <v>909.67000000000007</v>
      </c>
      <c r="I6" s="289">
        <v>1579.81</v>
      </c>
      <c r="J6" s="127">
        <v>1729.7800000000002</v>
      </c>
      <c r="K6" s="123">
        <v>3309.59</v>
      </c>
      <c r="L6" s="281">
        <v>3500</v>
      </c>
      <c r="M6" s="250">
        <v>3930</v>
      </c>
      <c r="N6" s="250">
        <v>958.1</v>
      </c>
      <c r="O6" s="933">
        <v>976.68999999999994</v>
      </c>
      <c r="P6" s="934">
        <v>985.74000000000024</v>
      </c>
      <c r="Q6" s="784">
        <v>1040.8699999999999</v>
      </c>
      <c r="R6" s="657">
        <v>1934.79</v>
      </c>
      <c r="S6" s="657">
        <v>2026.6100000000001</v>
      </c>
      <c r="T6" s="290">
        <v>3961.4</v>
      </c>
      <c r="U6" s="899">
        <v>4280</v>
      </c>
    </row>
    <row r="7" spans="1:21" ht="25.5" customHeight="1">
      <c r="A7" s="1300" t="s">
        <v>22</v>
      </c>
      <c r="B7" s="1301"/>
      <c r="C7" s="291">
        <v>1039.46</v>
      </c>
      <c r="D7" s="291">
        <v>1036.81</v>
      </c>
      <c r="E7" s="291">
        <v>230.2</v>
      </c>
      <c r="F7" s="292">
        <v>242.31</v>
      </c>
      <c r="G7" s="128">
        <v>216.31000000000006</v>
      </c>
      <c r="H7" s="293">
        <v>250.55999999999995</v>
      </c>
      <c r="I7" s="293">
        <v>472.51</v>
      </c>
      <c r="J7" s="130">
        <v>466.87</v>
      </c>
      <c r="K7" s="129">
        <v>939.38</v>
      </c>
      <c r="L7" s="252">
        <v>940</v>
      </c>
      <c r="M7" s="252">
        <v>995</v>
      </c>
      <c r="N7" s="252">
        <v>259.89999999999998</v>
      </c>
      <c r="O7" s="935">
        <v>259.87</v>
      </c>
      <c r="P7" s="787">
        <v>257.39999999999998</v>
      </c>
      <c r="Q7" s="788">
        <v>251.25000000000011</v>
      </c>
      <c r="R7" s="658">
        <v>519.77</v>
      </c>
      <c r="S7" s="658">
        <v>508.65000000000009</v>
      </c>
      <c r="T7" s="294">
        <v>1028.42</v>
      </c>
      <c r="U7" s="555">
        <v>1020</v>
      </c>
    </row>
    <row r="8" spans="1:21" ht="25.5" customHeight="1">
      <c r="A8" s="1300" t="s">
        <v>37</v>
      </c>
      <c r="B8" s="1301"/>
      <c r="C8" s="287">
        <v>1378.83</v>
      </c>
      <c r="D8" s="287">
        <v>1399.66</v>
      </c>
      <c r="E8" s="287">
        <v>328.11</v>
      </c>
      <c r="F8" s="288">
        <v>305.42999999999995</v>
      </c>
      <c r="G8" s="125">
        <v>335.57000000000005</v>
      </c>
      <c r="H8" s="289">
        <v>351.4899999999999</v>
      </c>
      <c r="I8" s="289">
        <v>633.54</v>
      </c>
      <c r="J8" s="127">
        <v>687.06</v>
      </c>
      <c r="K8" s="123">
        <v>1320.6</v>
      </c>
      <c r="L8" s="250">
        <v>1310</v>
      </c>
      <c r="M8" s="250">
        <v>1295</v>
      </c>
      <c r="N8" s="250">
        <v>322.13</v>
      </c>
      <c r="O8" s="933">
        <v>319.31000000000006</v>
      </c>
      <c r="P8" s="785">
        <v>334.08999999999992</v>
      </c>
      <c r="Q8" s="784">
        <v>335.99</v>
      </c>
      <c r="R8" s="657">
        <v>641.44000000000005</v>
      </c>
      <c r="S8" s="657">
        <v>670.07999999999993</v>
      </c>
      <c r="T8" s="290">
        <v>1311.52</v>
      </c>
      <c r="U8" s="557">
        <v>1280</v>
      </c>
    </row>
    <row r="9" spans="1:21" ht="25.5" customHeight="1">
      <c r="A9" s="1300" t="s">
        <v>38</v>
      </c>
      <c r="B9" s="1301"/>
      <c r="C9" s="287">
        <v>664.1906899999999</v>
      </c>
      <c r="D9" s="287">
        <v>703.78332999999998</v>
      </c>
      <c r="E9" s="287">
        <v>77.7</v>
      </c>
      <c r="F9" s="288">
        <v>114.22</v>
      </c>
      <c r="G9" s="125">
        <v>116.89999999999999</v>
      </c>
      <c r="H9" s="289">
        <v>310.01000000000005</v>
      </c>
      <c r="I9" s="289">
        <v>191.92</v>
      </c>
      <c r="J9" s="127">
        <v>426.91</v>
      </c>
      <c r="K9" s="123">
        <v>618.83000000000004</v>
      </c>
      <c r="L9" s="250">
        <v>635</v>
      </c>
      <c r="M9" s="250">
        <v>635</v>
      </c>
      <c r="N9" s="250">
        <v>82.86</v>
      </c>
      <c r="O9" s="933">
        <v>112.33</v>
      </c>
      <c r="P9" s="785">
        <v>114.39999999999998</v>
      </c>
      <c r="Q9" s="784">
        <v>327.54000000000002</v>
      </c>
      <c r="R9" s="657">
        <v>195.19</v>
      </c>
      <c r="S9" s="657">
        <v>441.94</v>
      </c>
      <c r="T9" s="290">
        <v>637.13</v>
      </c>
      <c r="U9" s="557">
        <v>670</v>
      </c>
    </row>
    <row r="10" spans="1:21" ht="25.5" customHeight="1">
      <c r="A10" s="1300" t="s">
        <v>39</v>
      </c>
      <c r="B10" s="1301"/>
      <c r="C10" s="287">
        <v>1006.1490000000001</v>
      </c>
      <c r="D10" s="287">
        <v>1081.21</v>
      </c>
      <c r="E10" s="287">
        <v>249.79</v>
      </c>
      <c r="F10" s="288">
        <v>238.54</v>
      </c>
      <c r="G10" s="125">
        <v>271.58</v>
      </c>
      <c r="H10" s="289">
        <v>253.04000000000013</v>
      </c>
      <c r="I10" s="289">
        <v>488.33</v>
      </c>
      <c r="J10" s="127">
        <v>524.62000000000012</v>
      </c>
      <c r="K10" s="123">
        <v>1012.95</v>
      </c>
      <c r="L10" s="250">
        <v>1050</v>
      </c>
      <c r="M10" s="250">
        <v>1085</v>
      </c>
      <c r="N10" s="250">
        <v>257.14999999999998</v>
      </c>
      <c r="O10" s="933">
        <v>254.19</v>
      </c>
      <c r="P10" s="785">
        <v>308.99000000000007</v>
      </c>
      <c r="Q10" s="784">
        <v>264.56000000000012</v>
      </c>
      <c r="R10" s="657">
        <v>511.34</v>
      </c>
      <c r="S10" s="657">
        <v>573.55000000000018</v>
      </c>
      <c r="T10" s="290">
        <v>1084.8900000000001</v>
      </c>
      <c r="U10" s="556">
        <v>1190</v>
      </c>
    </row>
    <row r="11" spans="1:21" ht="25.5" customHeight="1">
      <c r="A11" s="1309" t="s">
        <v>15</v>
      </c>
      <c r="B11" s="1310"/>
      <c r="C11" s="295">
        <v>1013.7331</v>
      </c>
      <c r="D11" s="295">
        <v>701.88109999999995</v>
      </c>
      <c r="E11" s="295">
        <v>159.83000000000001</v>
      </c>
      <c r="F11" s="296">
        <v>165.13</v>
      </c>
      <c r="G11" s="134">
        <v>197.77</v>
      </c>
      <c r="H11" s="297">
        <v>162.37</v>
      </c>
      <c r="I11" s="297">
        <v>324.95999999999998</v>
      </c>
      <c r="J11" s="133">
        <v>360.14000000000004</v>
      </c>
      <c r="K11" s="132">
        <v>685.1</v>
      </c>
      <c r="L11" s="254">
        <v>600</v>
      </c>
      <c r="M11" s="254">
        <v>520</v>
      </c>
      <c r="N11" s="254">
        <v>140.66999999999999</v>
      </c>
      <c r="O11" s="936">
        <v>143.19000000000003</v>
      </c>
      <c r="P11" s="791">
        <v>132.53</v>
      </c>
      <c r="Q11" s="790">
        <v>131.86999999999998</v>
      </c>
      <c r="R11" s="644">
        <v>283.86</v>
      </c>
      <c r="S11" s="644">
        <v>264.39999999999998</v>
      </c>
      <c r="T11" s="298">
        <v>548.26</v>
      </c>
      <c r="U11" s="556">
        <v>505</v>
      </c>
    </row>
    <row r="12" spans="1:21" ht="25.5" customHeight="1" thickBot="1">
      <c r="A12" s="1311" t="s">
        <v>80</v>
      </c>
      <c r="B12" s="1312"/>
      <c r="C12" s="299">
        <v>51.76</v>
      </c>
      <c r="D12" s="299">
        <v>53.11</v>
      </c>
      <c r="E12" s="299">
        <v>13.99</v>
      </c>
      <c r="F12" s="300">
        <v>10.859999999999998</v>
      </c>
      <c r="G12" s="301">
        <v>12.71</v>
      </c>
      <c r="H12" s="302">
        <v>18.000000000000004</v>
      </c>
      <c r="I12" s="303">
        <v>24</v>
      </c>
      <c r="J12" s="304">
        <v>30.710000000000004</v>
      </c>
      <c r="K12" s="305">
        <v>55</v>
      </c>
      <c r="L12" s="306">
        <v>65</v>
      </c>
      <c r="M12" s="306">
        <v>40</v>
      </c>
      <c r="N12" s="306">
        <v>13.28</v>
      </c>
      <c r="O12" s="937">
        <v>5.6</v>
      </c>
      <c r="P12" s="938">
        <v>10.09</v>
      </c>
      <c r="Q12" s="939">
        <v>-0.76999999999999957</v>
      </c>
      <c r="R12" s="940">
        <v>18.88</v>
      </c>
      <c r="S12" s="940">
        <v>9.32</v>
      </c>
      <c r="T12" s="941">
        <v>28.2</v>
      </c>
      <c r="U12" s="566">
        <v>55</v>
      </c>
    </row>
    <row r="13" spans="1:21" ht="25.5" customHeight="1" thickTop="1" thickBot="1">
      <c r="A13" s="1313" t="s">
        <v>14</v>
      </c>
      <c r="B13" s="1314"/>
      <c r="C13" s="213">
        <v>8473</v>
      </c>
      <c r="D13" s="213">
        <v>8336.0400000000009</v>
      </c>
      <c r="E13" s="213">
        <v>1845.4910426500001</v>
      </c>
      <c r="F13" s="214">
        <v>1870.4267402199998</v>
      </c>
      <c r="G13" s="138">
        <v>1970.9515368500001</v>
      </c>
      <c r="H13" s="136">
        <v>2255.1409507599997</v>
      </c>
      <c r="I13" s="137">
        <v>3715.9177828699999</v>
      </c>
      <c r="J13" s="137">
        <v>4226.0924876099998</v>
      </c>
      <c r="K13" s="136">
        <v>7942.0102704800001</v>
      </c>
      <c r="L13" s="231">
        <v>8100</v>
      </c>
      <c r="M13" s="654">
        <v>8500</v>
      </c>
      <c r="N13" s="654">
        <v>2034.09</v>
      </c>
      <c r="O13" s="874">
        <v>2071.1803214600004</v>
      </c>
      <c r="P13" s="875">
        <v>2143.2643504399994</v>
      </c>
      <c r="Q13" s="942">
        <v>2351.2907772700009</v>
      </c>
      <c r="R13" s="877">
        <v>4105.2663429000004</v>
      </c>
      <c r="S13" s="877">
        <v>4494.5551277100003</v>
      </c>
      <c r="T13" s="878">
        <v>8599.8214706100007</v>
      </c>
      <c r="U13" s="596">
        <v>9000</v>
      </c>
    </row>
    <row r="14" spans="1:21" ht="20.25" customHeight="1" thickBot="1">
      <c r="L14" s="243"/>
      <c r="M14" s="243"/>
      <c r="U14" s="894"/>
    </row>
    <row r="15" spans="1:21" ht="24" customHeight="1">
      <c r="A15" s="1302" t="s">
        <v>262</v>
      </c>
      <c r="B15" s="1303"/>
      <c r="C15" s="1263" t="str">
        <f>'Total PL'!$C$36</f>
        <v>FY15 (A) /
FY14 (A)</v>
      </c>
      <c r="D15" s="1263" t="str">
        <f>'Total PL'!$D$36</f>
        <v>FY16 (A) /
FY15 (A)</v>
      </c>
      <c r="E15" s="1257" t="str">
        <f>'Total PL'!$E$36</f>
        <v>FY17 (A) / 
FY16 (A)</v>
      </c>
      <c r="F15" s="1258"/>
      <c r="G15" s="1258"/>
      <c r="H15" s="1258"/>
      <c r="I15" s="1258"/>
      <c r="J15" s="1258"/>
      <c r="K15" s="1259"/>
      <c r="L15" s="1237" t="s">
        <v>269</v>
      </c>
      <c r="M15" s="1276" t="s">
        <v>215</v>
      </c>
      <c r="S15" s="1302" t="s">
        <v>74</v>
      </c>
      <c r="T15" s="1303"/>
      <c r="U15" s="1255" t="s">
        <v>230</v>
      </c>
    </row>
    <row r="16" spans="1:21" ht="24" customHeight="1" thickBot="1">
      <c r="A16" s="1304"/>
      <c r="B16" s="1305"/>
      <c r="C16" s="1264"/>
      <c r="D16" s="1264"/>
      <c r="E16" s="1260"/>
      <c r="F16" s="1261"/>
      <c r="G16" s="1261"/>
      <c r="H16" s="1261"/>
      <c r="I16" s="1261"/>
      <c r="J16" s="1261"/>
      <c r="K16" s="1262"/>
      <c r="L16" s="1329"/>
      <c r="M16" s="1328"/>
      <c r="S16" s="1304"/>
      <c r="T16" s="1305"/>
      <c r="U16" s="1287"/>
    </row>
    <row r="17" spans="1:21" ht="23.25" customHeight="1" thickBot="1">
      <c r="A17" s="1221" t="s">
        <v>104</v>
      </c>
      <c r="B17" s="1306"/>
      <c r="C17" s="114" t="str">
        <f>'Total PL'!C38</f>
        <v xml:space="preserve"> Full (A)</v>
      </c>
      <c r="D17" s="114" t="str">
        <f>'Total PL'!D38</f>
        <v xml:space="preserve"> Full (A)</v>
      </c>
      <c r="E17" s="110" t="s">
        <v>31</v>
      </c>
      <c r="F17" s="444" t="s">
        <v>29</v>
      </c>
      <c r="G17" s="111" t="s">
        <v>28</v>
      </c>
      <c r="H17" s="444" t="s">
        <v>231</v>
      </c>
      <c r="I17" s="113" t="s">
        <v>30</v>
      </c>
      <c r="J17" s="113" t="s">
        <v>270</v>
      </c>
      <c r="K17" s="445" t="s">
        <v>247</v>
      </c>
      <c r="L17" s="959" t="s">
        <v>263</v>
      </c>
      <c r="M17" s="653" t="s">
        <v>247</v>
      </c>
      <c r="S17" s="1221" t="s">
        <v>94</v>
      </c>
      <c r="T17" s="1306"/>
      <c r="U17" s="177" t="s">
        <v>111</v>
      </c>
    </row>
    <row r="18" spans="1:21" ht="25.5" customHeight="1" thickTop="1">
      <c r="A18" s="1307" t="s">
        <v>16</v>
      </c>
      <c r="B18" s="1308"/>
      <c r="C18" s="307">
        <v>1.0124126084860174</v>
      </c>
      <c r="D18" s="307">
        <v>0.98511723156694719</v>
      </c>
      <c r="E18" s="462">
        <v>1.2191583849746142</v>
      </c>
      <c r="F18" s="582">
        <v>1.2301811219991434</v>
      </c>
      <c r="G18" s="600">
        <v>1.2019607125873359</v>
      </c>
      <c r="H18" s="714">
        <v>1.1442281266833025</v>
      </c>
      <c r="I18" s="586">
        <v>1.2246979067103005</v>
      </c>
      <c r="J18" s="307">
        <v>1.1715998566291665</v>
      </c>
      <c r="K18" s="586">
        <v>1.1969458452557566</v>
      </c>
      <c r="L18" s="960" t="s">
        <v>242</v>
      </c>
      <c r="M18" s="615">
        <v>1.0079898218829517</v>
      </c>
      <c r="S18" s="1307" t="s">
        <v>16</v>
      </c>
      <c r="T18" s="1308"/>
      <c r="U18" s="895">
        <v>1.0804261119806129</v>
      </c>
    </row>
    <row r="19" spans="1:21" ht="25.5" customHeight="1">
      <c r="A19" s="1300" t="s">
        <v>22</v>
      </c>
      <c r="B19" s="1301"/>
      <c r="C19" s="148">
        <v>0.99745059934966229</v>
      </c>
      <c r="D19" s="148">
        <v>0.90602906993566812</v>
      </c>
      <c r="E19" s="447">
        <v>1.129018245004344</v>
      </c>
      <c r="F19" s="149">
        <v>1.07246915108745</v>
      </c>
      <c r="G19" s="697">
        <v>1.189958855346493</v>
      </c>
      <c r="H19" s="147">
        <v>1.0027538314176252</v>
      </c>
      <c r="I19" s="587">
        <v>1.1000190472159319</v>
      </c>
      <c r="J19" s="148">
        <v>1.0894895795403434</v>
      </c>
      <c r="K19" s="587">
        <v>1.0947859226298198</v>
      </c>
      <c r="L19" s="961" t="s">
        <v>264</v>
      </c>
      <c r="M19" s="669">
        <v>1.0335879396984926</v>
      </c>
      <c r="S19" s="1300" t="s">
        <v>22</v>
      </c>
      <c r="T19" s="1301"/>
      <c r="U19" s="560">
        <v>0.97736724094977112</v>
      </c>
    </row>
    <row r="20" spans="1:21" ht="25.5" customHeight="1">
      <c r="A20" s="1300" t="s">
        <v>17</v>
      </c>
      <c r="B20" s="1301"/>
      <c r="C20" s="148">
        <v>1.0151070110165867</v>
      </c>
      <c r="D20" s="148">
        <v>0.94351485360730447</v>
      </c>
      <c r="E20" s="447">
        <v>0.98177440492517742</v>
      </c>
      <c r="F20" s="149">
        <v>1.0454441279507583</v>
      </c>
      <c r="G20" s="697">
        <v>0.995589593825431</v>
      </c>
      <c r="H20" s="147">
        <v>0.95590201712708789</v>
      </c>
      <c r="I20" s="587">
        <v>1.0124696151782051</v>
      </c>
      <c r="J20" s="148">
        <v>0.97528600122260056</v>
      </c>
      <c r="K20" s="587">
        <v>0.99312433742238382</v>
      </c>
      <c r="L20" s="961" t="s">
        <v>252</v>
      </c>
      <c r="M20" s="669">
        <v>1.0127567567567568</v>
      </c>
      <c r="S20" s="1300" t="s">
        <v>17</v>
      </c>
      <c r="T20" s="1301"/>
      <c r="U20" s="560">
        <v>0.97596681712821765</v>
      </c>
    </row>
    <row r="21" spans="1:21" ht="25.5" customHeight="1">
      <c r="A21" s="1300" t="s">
        <v>18</v>
      </c>
      <c r="B21" s="1301"/>
      <c r="C21" s="148">
        <v>1.059610350756347</v>
      </c>
      <c r="D21" s="148">
        <v>0.87929050550259558</v>
      </c>
      <c r="E21" s="447">
        <v>1.0664092664092664</v>
      </c>
      <c r="F21" s="149">
        <v>0.98345298546664328</v>
      </c>
      <c r="G21" s="697">
        <v>0.97861420017108625</v>
      </c>
      <c r="H21" s="147">
        <v>1.0565465630140962</v>
      </c>
      <c r="I21" s="587">
        <v>1.0170383493122135</v>
      </c>
      <c r="J21" s="148">
        <v>1.0352064838022066</v>
      </c>
      <c r="K21" s="587">
        <v>1.0295719341337686</v>
      </c>
      <c r="L21" s="961" t="s">
        <v>253</v>
      </c>
      <c r="M21" s="669">
        <v>1.0033543307086614</v>
      </c>
      <c r="S21" s="1300" t="s">
        <v>18</v>
      </c>
      <c r="T21" s="1301"/>
      <c r="U21" s="560">
        <v>1.0515907271671401</v>
      </c>
    </row>
    <row r="22" spans="1:21" ht="25.5" customHeight="1">
      <c r="A22" s="1300" t="s">
        <v>19</v>
      </c>
      <c r="B22" s="1301"/>
      <c r="C22" s="148">
        <v>1.0746012026039855</v>
      </c>
      <c r="D22" s="148">
        <v>0.93686702860683868</v>
      </c>
      <c r="E22" s="447">
        <v>1.0294647503903278</v>
      </c>
      <c r="F22" s="149">
        <v>1.0656074452921942</v>
      </c>
      <c r="G22" s="697">
        <v>1.1377494660873411</v>
      </c>
      <c r="H22" s="147">
        <v>1.0455263989883021</v>
      </c>
      <c r="I22" s="587">
        <v>1.047119775561608</v>
      </c>
      <c r="J22" s="148">
        <v>1.0932675079104877</v>
      </c>
      <c r="K22" s="587">
        <v>1.0710202872797276</v>
      </c>
      <c r="L22" s="961" t="s">
        <v>265</v>
      </c>
      <c r="M22" s="669">
        <v>0.99989861751152087</v>
      </c>
      <c r="S22" s="1300" t="s">
        <v>19</v>
      </c>
      <c r="T22" s="1301"/>
      <c r="U22" s="560">
        <v>1.0968853985196654</v>
      </c>
    </row>
    <row r="23" spans="1:21" ht="25.5" customHeight="1">
      <c r="A23" s="1309" t="s">
        <v>32</v>
      </c>
      <c r="B23" s="1310"/>
      <c r="C23" s="148">
        <v>0.69237267679234304</v>
      </c>
      <c r="D23" s="148">
        <v>0.97609124964328009</v>
      </c>
      <c r="E23" s="463">
        <v>0.88012263029468796</v>
      </c>
      <c r="F23" s="583">
        <v>0.8671349845576215</v>
      </c>
      <c r="G23" s="706">
        <v>0.67012185872478125</v>
      </c>
      <c r="H23" s="715">
        <v>0.81215741824228593</v>
      </c>
      <c r="I23" s="588">
        <v>0.87352289512555403</v>
      </c>
      <c r="J23" s="589">
        <v>0.73415893819070344</v>
      </c>
      <c r="K23" s="588">
        <v>0.80026273536709969</v>
      </c>
      <c r="L23" s="962" t="s">
        <v>266</v>
      </c>
      <c r="M23" s="608">
        <v>1.0543461538461538</v>
      </c>
      <c r="S23" s="1309" t="s">
        <v>32</v>
      </c>
      <c r="T23" s="1310"/>
      <c r="U23" s="777">
        <v>0.99109000274757619</v>
      </c>
    </row>
    <row r="24" spans="1:21" ht="25.5" customHeight="1" thickBot="1">
      <c r="A24" s="1311" t="s">
        <v>81</v>
      </c>
      <c r="B24" s="1312"/>
      <c r="C24" s="308">
        <v>1.0260819165378672</v>
      </c>
      <c r="D24" s="308">
        <v>1.0461306721897947</v>
      </c>
      <c r="E24" s="464">
        <v>0.94924946390278764</v>
      </c>
      <c r="F24" s="584">
        <v>0.51565377532228374</v>
      </c>
      <c r="G24" s="584">
        <v>0.79386309992132176</v>
      </c>
      <c r="H24" s="704" t="s">
        <v>144</v>
      </c>
      <c r="I24" s="464">
        <v>0.76</v>
      </c>
      <c r="J24" s="464">
        <v>0.30348420709866492</v>
      </c>
      <c r="K24" s="590">
        <v>0.50800000000000001</v>
      </c>
      <c r="L24" s="964" t="s">
        <v>267</v>
      </c>
      <c r="M24" s="609">
        <v>0.70499999999999996</v>
      </c>
      <c r="S24" s="1311" t="s">
        <v>81</v>
      </c>
      <c r="T24" s="1312"/>
      <c r="U24" s="931">
        <v>1.0629999999999999</v>
      </c>
    </row>
    <row r="25" spans="1:21" ht="25.5" customHeight="1" thickTop="1" thickBot="1">
      <c r="A25" s="1313" t="s">
        <v>27</v>
      </c>
      <c r="B25" s="1314"/>
      <c r="C25" s="186">
        <v>0.98389145142177303</v>
      </c>
      <c r="D25" s="186">
        <v>0.95273178517377544</v>
      </c>
      <c r="E25" s="455">
        <v>1.1021944582723004</v>
      </c>
      <c r="F25" s="585">
        <v>1.1073303631322058</v>
      </c>
      <c r="G25" s="599">
        <v>1.0874262052457118</v>
      </c>
      <c r="H25" s="698">
        <v>1.0426358390049182</v>
      </c>
      <c r="I25" s="591">
        <v>1.1047785722883476</v>
      </c>
      <c r="J25" s="423">
        <v>1.0635250271703887</v>
      </c>
      <c r="K25" s="591">
        <v>1.0828267878946276</v>
      </c>
      <c r="L25" s="963" t="s">
        <v>268</v>
      </c>
      <c r="M25" s="674">
        <v>1.011743702424706</v>
      </c>
      <c r="S25" s="1313" t="s">
        <v>27</v>
      </c>
      <c r="T25" s="1314"/>
      <c r="U25" s="897">
        <v>1.0465333531350174</v>
      </c>
    </row>
    <row r="26" spans="1:21" ht="20.25" customHeight="1" thickBot="1">
      <c r="G26" s="42"/>
      <c r="L26" s="330"/>
      <c r="M26" s="396"/>
    </row>
    <row r="27" spans="1:21" ht="16.5" customHeight="1">
      <c r="A27" s="23"/>
      <c r="B27" s="24"/>
      <c r="C27" s="117" t="str">
        <f t="shared" ref="C27:D28" si="0">C2</f>
        <v>FY14</v>
      </c>
      <c r="D27" s="116" t="str">
        <f t="shared" si="0"/>
        <v>FY15</v>
      </c>
      <c r="E27" s="1243" t="str">
        <f>'Total PL'!E2</f>
        <v>FY16</v>
      </c>
      <c r="F27" s="1244"/>
      <c r="G27" s="1244"/>
      <c r="H27" s="1244"/>
      <c r="I27" s="1244"/>
      <c r="J27" s="1244"/>
      <c r="K27" s="1245"/>
      <c r="L27" s="458" t="str">
        <f t="shared" ref="L27:M30" si="1">L2</f>
        <v>FY17</v>
      </c>
      <c r="M27" s="458" t="str">
        <f t="shared" si="1"/>
        <v>FY17</v>
      </c>
      <c r="N27" s="1280" t="str">
        <f>'Total PL'!N2</f>
        <v>FY17</v>
      </c>
      <c r="O27" s="1239"/>
      <c r="P27" s="1239"/>
      <c r="Q27" s="1239"/>
      <c r="R27" s="1239"/>
      <c r="S27" s="1239"/>
      <c r="T27" s="1240"/>
      <c r="U27" s="476" t="s">
        <v>259</v>
      </c>
    </row>
    <row r="28" spans="1:21" ht="18" customHeight="1">
      <c r="A28" s="1323" t="s">
        <v>44</v>
      </c>
      <c r="B28" s="1234"/>
      <c r="C28" s="719" t="str">
        <f t="shared" si="0"/>
        <v>Actual</v>
      </c>
      <c r="D28" s="184" t="str">
        <f t="shared" si="0"/>
        <v>Actual</v>
      </c>
      <c r="E28" s="1260" t="str">
        <f>'Total PL'!E3</f>
        <v xml:space="preserve">Actual </v>
      </c>
      <c r="F28" s="1247"/>
      <c r="G28" s="1247"/>
      <c r="H28" s="1247"/>
      <c r="I28" s="1247"/>
      <c r="J28" s="1247"/>
      <c r="K28" s="1248"/>
      <c r="L28" s="459" t="str">
        <f t="shared" si="1"/>
        <v>Plan</v>
      </c>
      <c r="M28" s="459" t="str">
        <f t="shared" si="1"/>
        <v>Previous Estimates</v>
      </c>
      <c r="N28" s="1282" t="str">
        <f>'Total PL'!N3</f>
        <v>Actual</v>
      </c>
      <c r="O28" s="1241"/>
      <c r="P28" s="1241"/>
      <c r="Q28" s="1241"/>
      <c r="R28" s="1241"/>
      <c r="S28" s="1241"/>
      <c r="T28" s="1242"/>
      <c r="U28" s="930" t="s">
        <v>260</v>
      </c>
    </row>
    <row r="29" spans="1:21" ht="19.5" customHeight="1" thickBot="1">
      <c r="A29" s="1324"/>
      <c r="B29" s="1325"/>
      <c r="C29" s="720"/>
      <c r="D29" s="185"/>
      <c r="E29" s="1319"/>
      <c r="F29" s="1320"/>
      <c r="G29" s="1321"/>
      <c r="H29" s="1320"/>
      <c r="I29" s="1320"/>
      <c r="J29" s="1321"/>
      <c r="K29" s="1322"/>
      <c r="L29" s="460" t="str">
        <f t="shared" si="1"/>
        <v>(Announced Apr 27)</v>
      </c>
      <c r="M29" s="460" t="str">
        <f t="shared" si="1"/>
        <v>(Announced Jan 30)</v>
      </c>
      <c r="N29" s="1326" t="str">
        <f>N4</f>
        <v>(Announced Apr 26)</v>
      </c>
      <c r="O29" s="1252"/>
      <c r="P29" s="1253"/>
      <c r="Q29" s="1252"/>
      <c r="R29" s="1252"/>
      <c r="S29" s="1253"/>
      <c r="T29" s="1327"/>
      <c r="U29" s="932" t="s">
        <v>261</v>
      </c>
    </row>
    <row r="30" spans="1:21" ht="23.25" customHeight="1" thickBot="1">
      <c r="A30" s="1317" t="s">
        <v>45</v>
      </c>
      <c r="B30" s="1318"/>
      <c r="C30" s="113" t="str">
        <f>'Total PL'!C28</f>
        <v>Full (A)</v>
      </c>
      <c r="D30" s="113" t="str">
        <f>'Total PL'!D28</f>
        <v>Full (A)</v>
      </c>
      <c r="E30" s="110" t="str">
        <f>'Total PL'!E28</f>
        <v>Q1 (A)</v>
      </c>
      <c r="F30" s="111" t="str">
        <f>'Total PL'!F28</f>
        <v>Q2 (A)</v>
      </c>
      <c r="G30" s="111" t="str">
        <f>'Total PL'!G28</f>
        <v>Q3 (A)</v>
      </c>
      <c r="H30" s="179" t="str">
        <f>'Total PL'!H28</f>
        <v>Q4 (A)</v>
      </c>
      <c r="I30" s="113" t="str">
        <f>'Total PL'!I28</f>
        <v>1st H (A)</v>
      </c>
      <c r="J30" s="113" t="str">
        <f>'Total PL'!J28</f>
        <v>2nd H (A)</v>
      </c>
      <c r="K30" s="114" t="str">
        <f>'Total PL'!K28</f>
        <v>Full (A)</v>
      </c>
      <c r="L30" s="653" t="str">
        <f t="shared" si="1"/>
        <v xml:space="preserve">Full (P) </v>
      </c>
      <c r="M30" s="653" t="str">
        <f t="shared" si="1"/>
        <v xml:space="preserve">Full (E) </v>
      </c>
      <c r="N30" s="892" t="str">
        <f>'Total PL'!N28</f>
        <v>Q1 (A)</v>
      </c>
      <c r="O30" s="782" t="str">
        <f>'Total PL'!O28</f>
        <v>Q2 (A)</v>
      </c>
      <c r="P30" s="782" t="str">
        <f>'Total PL'!P28</f>
        <v>Q3 (A)</v>
      </c>
      <c r="Q30" s="893" t="str">
        <f>'Total PL'!Q28</f>
        <v>Q4 (A)</v>
      </c>
      <c r="R30" s="653" t="str">
        <f>'Total PL'!R28</f>
        <v>1st H (A)</v>
      </c>
      <c r="S30" s="653" t="str">
        <f>'Total PL'!S28</f>
        <v>2nd H (A)</v>
      </c>
      <c r="T30" s="673" t="str">
        <f>'Total PL'!T28</f>
        <v>Full (A)</v>
      </c>
      <c r="U30" s="930" t="s">
        <v>272</v>
      </c>
    </row>
    <row r="31" spans="1:21" ht="25.5" customHeight="1" thickTop="1">
      <c r="A31" s="1307" t="s">
        <v>35</v>
      </c>
      <c r="B31" s="1308"/>
      <c r="C31" s="309">
        <v>0.39164404579251738</v>
      </c>
      <c r="D31" s="309">
        <v>0.40301989913676034</v>
      </c>
      <c r="E31" s="309">
        <v>0.42583246509370426</v>
      </c>
      <c r="F31" s="310">
        <v>0.42446997945860027</v>
      </c>
      <c r="G31" s="311">
        <v>0.41609851113371887</v>
      </c>
      <c r="H31" s="312">
        <v>0.40337611699766895</v>
      </c>
      <c r="I31" s="313">
        <v>0.42514665079048897</v>
      </c>
      <c r="J31" s="313">
        <v>0.40930954660158186</v>
      </c>
      <c r="K31" s="314">
        <v>0.41671943088534619</v>
      </c>
      <c r="L31" s="461">
        <v>0.43209876543209874</v>
      </c>
      <c r="M31" s="685">
        <v>0.46235294117647058</v>
      </c>
      <c r="N31" s="685">
        <v>0.47102143956265458</v>
      </c>
      <c r="O31" s="943">
        <v>0.47156203150458631</v>
      </c>
      <c r="P31" s="944">
        <v>0.45992460043374195</v>
      </c>
      <c r="Q31" s="945">
        <v>0.44268025463380439</v>
      </c>
      <c r="R31" s="315">
        <v>0.47129463435330859</v>
      </c>
      <c r="S31" s="315">
        <v>0.45090335804437415</v>
      </c>
      <c r="T31" s="946">
        <v>0.46063746945656198</v>
      </c>
      <c r="U31" s="1196">
        <v>0.47555555555555556</v>
      </c>
    </row>
    <row r="32" spans="1:21" ht="25.5" customHeight="1">
      <c r="A32" s="1300" t="s">
        <v>22</v>
      </c>
      <c r="B32" s="1301"/>
      <c r="C32" s="316">
        <v>0.12267909831228609</v>
      </c>
      <c r="D32" s="316">
        <v>0.12437680241457573</v>
      </c>
      <c r="E32" s="316">
        <v>0.12473644936766987</v>
      </c>
      <c r="F32" s="317">
        <v>0.12954797682773689</v>
      </c>
      <c r="G32" s="318">
        <v>0.10974902018428594</v>
      </c>
      <c r="H32" s="319">
        <v>0.11110613725299934</v>
      </c>
      <c r="I32" s="320">
        <v>0.12715835699547032</v>
      </c>
      <c r="J32" s="320">
        <v>0.11047320932250373</v>
      </c>
      <c r="K32" s="321">
        <v>0.11827987726125487</v>
      </c>
      <c r="L32" s="322">
        <v>0.11604938271604938</v>
      </c>
      <c r="M32" s="686">
        <v>0.11705882352941177</v>
      </c>
      <c r="N32" s="686">
        <v>0.1277721241439661</v>
      </c>
      <c r="O32" s="947">
        <v>0.12546951962966432</v>
      </c>
      <c r="P32" s="948">
        <v>0.12009717790862209</v>
      </c>
      <c r="Q32" s="949">
        <v>0.10685620104022925</v>
      </c>
      <c r="R32" s="322">
        <v>0.12661054279679923</v>
      </c>
      <c r="S32" s="322">
        <v>0.11317026614359495</v>
      </c>
      <c r="T32" s="950">
        <v>0.11958620344790162</v>
      </c>
      <c r="U32" s="1195">
        <v>0.11333333333333333</v>
      </c>
    </row>
    <row r="33" spans="1:21" ht="25.5" customHeight="1">
      <c r="A33" s="1300" t="s">
        <v>37</v>
      </c>
      <c r="B33" s="1301"/>
      <c r="C33" s="309">
        <v>0.16273220819072345</v>
      </c>
      <c r="D33" s="309">
        <v>0.16790466456494929</v>
      </c>
      <c r="E33" s="309">
        <v>0.17779007993929696</v>
      </c>
      <c r="F33" s="310">
        <v>0.16329428650280911</v>
      </c>
      <c r="G33" s="323">
        <v>0.1702578646536953</v>
      </c>
      <c r="H33" s="312">
        <v>0.15586165462586499</v>
      </c>
      <c r="I33" s="313">
        <v>0.17049354614909792</v>
      </c>
      <c r="J33" s="313">
        <v>0.1625757131473845</v>
      </c>
      <c r="K33" s="314">
        <v>0.1662803188392484</v>
      </c>
      <c r="L33" s="315">
        <v>0.1617283950617284</v>
      </c>
      <c r="M33" s="685">
        <v>0.15235294117647058</v>
      </c>
      <c r="N33" s="685">
        <v>0.1583656573701262</v>
      </c>
      <c r="O33" s="943">
        <v>0.1541681314232044</v>
      </c>
      <c r="P33" s="951">
        <v>0.15587904493974961</v>
      </c>
      <c r="Q33" s="945">
        <v>0.14289598004977755</v>
      </c>
      <c r="R33" s="315">
        <v>0.15624808390553305</v>
      </c>
      <c r="S33" s="315">
        <v>0.14908705777548428</v>
      </c>
      <c r="T33" s="946">
        <v>0.15250549147818199</v>
      </c>
      <c r="U33" s="1195">
        <v>0.14222222222222222</v>
      </c>
    </row>
    <row r="34" spans="1:21" ht="25.5" customHeight="1">
      <c r="A34" s="1300" t="s">
        <v>38</v>
      </c>
      <c r="B34" s="1301"/>
      <c r="C34" s="309">
        <v>7.8389081789212778E-2</v>
      </c>
      <c r="D34" s="309">
        <v>8.4426577847515116E-2</v>
      </c>
      <c r="E34" s="309">
        <v>4.2102615620625318E-2</v>
      </c>
      <c r="F34" s="310">
        <v>6.1066278375899091E-2</v>
      </c>
      <c r="G34" s="323">
        <v>5.9311453282525184E-2</v>
      </c>
      <c r="H34" s="312">
        <v>0.13746812583733373</v>
      </c>
      <c r="I34" s="313">
        <v>5.1648074907558912E-2</v>
      </c>
      <c r="J34" s="313">
        <v>0.10101766614233099</v>
      </c>
      <c r="K34" s="314">
        <v>7.7918559523922543E-2</v>
      </c>
      <c r="L34" s="315">
        <v>7.8395061728395068E-2</v>
      </c>
      <c r="M34" s="685">
        <v>7.4705882352941178E-2</v>
      </c>
      <c r="N34" s="685">
        <v>4.0735660663982418E-2</v>
      </c>
      <c r="O34" s="943">
        <v>5.423477561857927E-2</v>
      </c>
      <c r="P34" s="951">
        <v>5.3376523514943146E-2</v>
      </c>
      <c r="Q34" s="945">
        <v>0.13930220930832507</v>
      </c>
      <c r="R34" s="315">
        <v>4.754624516325922E-2</v>
      </c>
      <c r="S34" s="315">
        <v>9.832786281234708E-2</v>
      </c>
      <c r="T34" s="946">
        <v>7.4086421698101507E-2</v>
      </c>
      <c r="U34" s="1195">
        <v>7.4444444444444438E-2</v>
      </c>
    </row>
    <row r="35" spans="1:21" ht="25.5" customHeight="1">
      <c r="A35" s="1300" t="s">
        <v>39</v>
      </c>
      <c r="B35" s="1301"/>
      <c r="C35" s="309">
        <v>0.11874766906644638</v>
      </c>
      <c r="D35" s="309">
        <v>0.1297030724420708</v>
      </c>
      <c r="E35" s="309">
        <v>0.13535151037163448</v>
      </c>
      <c r="F35" s="310">
        <v>0.12753239400969155</v>
      </c>
      <c r="G35" s="323">
        <v>0.13779131293813676</v>
      </c>
      <c r="H35" s="312">
        <v>0.11220584678519706</v>
      </c>
      <c r="I35" s="313">
        <v>0.1314157170675711</v>
      </c>
      <c r="J35" s="313">
        <v>0.1241383148944501</v>
      </c>
      <c r="K35" s="314">
        <v>0.12754327500243579</v>
      </c>
      <c r="L35" s="315">
        <v>0.12962962962962962</v>
      </c>
      <c r="M35" s="685">
        <v>0.12764705882352942</v>
      </c>
      <c r="N35" s="685">
        <v>0.12642016823247743</v>
      </c>
      <c r="O35" s="943">
        <v>0.12272712200201784</v>
      </c>
      <c r="P35" s="951">
        <v>0.1441679370706494</v>
      </c>
      <c r="Q35" s="945">
        <v>0.11251692158090766</v>
      </c>
      <c r="R35" s="315">
        <v>0.12455708285148301</v>
      </c>
      <c r="S35" s="315">
        <v>0.12760995998556746</v>
      </c>
      <c r="T35" s="946">
        <v>0.12615261883140544</v>
      </c>
      <c r="U35" s="1195">
        <v>0.13222222222222221</v>
      </c>
    </row>
    <row r="36" spans="1:21" ht="25.5" customHeight="1">
      <c r="A36" s="1309" t="s">
        <v>32</v>
      </c>
      <c r="B36" s="1310"/>
      <c r="C36" s="309">
        <v>0.1196427593532397</v>
      </c>
      <c r="D36" s="309">
        <v>8.4198384364758308E-2</v>
      </c>
      <c r="E36" s="309">
        <v>8.6605676378951682E-2</v>
      </c>
      <c r="F36" s="324">
        <v>8.8284665979795271E-2</v>
      </c>
      <c r="G36" s="325">
        <v>0.10034239619918739</v>
      </c>
      <c r="H36" s="326">
        <v>7.1999934170536031E-2</v>
      </c>
      <c r="I36" s="327">
        <v>8.7450804616300254E-2</v>
      </c>
      <c r="J36" s="327">
        <v>8.5218201223909218E-2</v>
      </c>
      <c r="K36" s="328">
        <v>8.6262794515196958E-2</v>
      </c>
      <c r="L36" s="329">
        <v>7.407407407407407E-2</v>
      </c>
      <c r="M36" s="687">
        <v>6.1176470588235297E-2</v>
      </c>
      <c r="N36" s="685">
        <v>6.9156232025131631E-2</v>
      </c>
      <c r="O36" s="952">
        <v>6.9134492306813553E-2</v>
      </c>
      <c r="P36" s="953">
        <v>6.1835582704855042E-2</v>
      </c>
      <c r="Q36" s="954">
        <v>5.6084088482288644E-2</v>
      </c>
      <c r="R36" s="329">
        <v>6.9145330970043356E-2</v>
      </c>
      <c r="S36" s="329">
        <v>5.8826734234476548E-2</v>
      </c>
      <c r="T36" s="955">
        <v>6.3752486243311618E-2</v>
      </c>
      <c r="U36" s="1195">
        <v>5.6111111111111112E-2</v>
      </c>
    </row>
    <row r="37" spans="1:21" ht="25.5" customHeight="1" thickBot="1">
      <c r="A37" s="1315" t="s">
        <v>81</v>
      </c>
      <c r="B37" s="1316"/>
      <c r="C37" s="727">
        <v>6.1088162398206065E-3</v>
      </c>
      <c r="D37" s="727">
        <v>6.3711306567626825E-3</v>
      </c>
      <c r="E37" s="727">
        <v>7.5806382565321521E-3</v>
      </c>
      <c r="F37" s="728">
        <v>5.8061616456160387E-3</v>
      </c>
      <c r="G37" s="728">
        <v>6.4486618581770334E-3</v>
      </c>
      <c r="H37" s="729">
        <v>7.9817627336924851E-3</v>
      </c>
      <c r="I37" s="730">
        <v>6.6874461309547675E-3</v>
      </c>
      <c r="J37" s="730">
        <v>7.2667600366142391E-3</v>
      </c>
      <c r="K37" s="730">
        <v>6.9957099157266717E-3</v>
      </c>
      <c r="L37" s="731">
        <v>8.024691358024692E-3</v>
      </c>
      <c r="M37" s="732">
        <v>4.7058823529411761E-3</v>
      </c>
      <c r="N37" s="956">
        <v>6.5287180016616771E-3</v>
      </c>
      <c r="O37" s="957">
        <v>2.7037723089472438E-3</v>
      </c>
      <c r="P37" s="957">
        <v>4.7077720477777659E-3</v>
      </c>
      <c r="Q37" s="958">
        <v>-3.2747970070040372E-4</v>
      </c>
      <c r="R37" s="731">
        <v>4.5989707909336233E-3</v>
      </c>
      <c r="S37" s="731">
        <v>2.0736201326222448E-3</v>
      </c>
      <c r="T37" s="731">
        <v>3.2791378398230541E-3</v>
      </c>
      <c r="U37" s="1197">
        <v>6.1111111111111114E-3</v>
      </c>
    </row>
    <row r="38" spans="1:21" ht="15.75" customHeight="1"/>
    <row r="39" spans="1:21" s="648" customFormat="1" ht="31.5" customHeight="1">
      <c r="A39" s="1295" t="s">
        <v>151</v>
      </c>
      <c r="B39" s="1295"/>
      <c r="C39" s="1295"/>
      <c r="D39" s="1295"/>
      <c r="E39" s="1295"/>
      <c r="F39" s="1295"/>
      <c r="G39" s="1295"/>
      <c r="H39" s="1295"/>
      <c r="I39" s="1295"/>
      <c r="J39" s="1295"/>
      <c r="K39" s="1295"/>
      <c r="L39" s="1295"/>
      <c r="M39" s="534"/>
      <c r="N39" s="60"/>
      <c r="O39" s="60"/>
      <c r="P39" s="60"/>
      <c r="Q39" s="60"/>
      <c r="R39" s="60"/>
      <c r="S39" s="60"/>
      <c r="T39" s="60"/>
      <c r="U39" s="515"/>
    </row>
    <row r="40" spans="1:21" s="648" customFormat="1">
      <c r="A40" s="1267" t="s">
        <v>315</v>
      </c>
      <c r="B40" s="1283"/>
      <c r="C40" s="1283"/>
      <c r="D40" s="1283"/>
      <c r="E40" s="1283"/>
      <c r="F40" s="1283"/>
      <c r="G40" s="1283"/>
      <c r="H40" s="1283"/>
      <c r="I40" s="1283"/>
      <c r="J40" s="1283"/>
      <c r="K40" s="1283"/>
      <c r="L40" s="1283"/>
    </row>
    <row r="41" spans="1:21" s="648" customFormat="1">
      <c r="A41" s="1283"/>
      <c r="B41" s="1283"/>
      <c r="C41" s="1283"/>
      <c r="D41" s="1283"/>
      <c r="E41" s="1283"/>
      <c r="F41" s="1283"/>
      <c r="G41" s="1283"/>
      <c r="H41" s="1283"/>
      <c r="I41" s="1283"/>
      <c r="J41" s="1283"/>
      <c r="K41" s="1283"/>
      <c r="L41" s="1283"/>
    </row>
  </sheetData>
  <mergeCells count="59">
    <mergeCell ref="N3:T3"/>
    <mergeCell ref="E4:K4"/>
    <mergeCell ref="N4:T4"/>
    <mergeCell ref="E15:K16"/>
    <mergeCell ref="A12:B12"/>
    <mergeCell ref="A10:B10"/>
    <mergeCell ref="A15:B16"/>
    <mergeCell ref="A13:B13"/>
    <mergeCell ref="A11:B11"/>
    <mergeCell ref="U15:U16"/>
    <mergeCell ref="M15:M16"/>
    <mergeCell ref="L15:L16"/>
    <mergeCell ref="A19:B19"/>
    <mergeCell ref="E28:K28"/>
    <mergeCell ref="E2:K2"/>
    <mergeCell ref="A24:B24"/>
    <mergeCell ref="A25:B25"/>
    <mergeCell ref="A23:B23"/>
    <mergeCell ref="A3:B4"/>
    <mergeCell ref="A6:B6"/>
    <mergeCell ref="A7:B7"/>
    <mergeCell ref="A5:B5"/>
    <mergeCell ref="A8:B8"/>
    <mergeCell ref="A9:B9"/>
    <mergeCell ref="A18:B18"/>
    <mergeCell ref="E3:K3"/>
    <mergeCell ref="A17:B17"/>
    <mergeCell ref="C15:C16"/>
    <mergeCell ref="S25:T25"/>
    <mergeCell ref="A20:B20"/>
    <mergeCell ref="A37:B37"/>
    <mergeCell ref="A30:B30"/>
    <mergeCell ref="A31:B31"/>
    <mergeCell ref="A32:B32"/>
    <mergeCell ref="E29:K29"/>
    <mergeCell ref="A28:B29"/>
    <mergeCell ref="N29:T29"/>
    <mergeCell ref="N27:T27"/>
    <mergeCell ref="N28:T28"/>
    <mergeCell ref="E27:K27"/>
    <mergeCell ref="A21:B21"/>
    <mergeCell ref="A22:B22"/>
    <mergeCell ref="A36:B36"/>
    <mergeCell ref="A39:L39"/>
    <mergeCell ref="A40:L41"/>
    <mergeCell ref="N2:T2"/>
    <mergeCell ref="D15:D16"/>
    <mergeCell ref="A33:B33"/>
    <mergeCell ref="A34:B34"/>
    <mergeCell ref="A35:B35"/>
    <mergeCell ref="S15:T16"/>
    <mergeCell ref="S17:T17"/>
    <mergeCell ref="S18:T18"/>
    <mergeCell ref="S19:T19"/>
    <mergeCell ref="S20:T20"/>
    <mergeCell ref="S21:T21"/>
    <mergeCell ref="S22:T22"/>
    <mergeCell ref="S23:T23"/>
    <mergeCell ref="S24:T24"/>
  </mergeCells>
  <phoneticPr fontId="4"/>
  <pageMargins left="0.27559055118110237" right="7.874015748031496E-2" top="0.19685039370078741" bottom="0.19685039370078741" header="0.19685039370078741" footer="0.19685039370078741"/>
  <pageSetup paperSize="9" scale="57" orientation="landscape" r:id="rId1"/>
  <headerFooter alignWithMargins="0">
    <oddFooter>&amp;C10&amp;RSales by Segment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showGridLines="0" zoomScale="80" zoomScaleNormal="80" workbookViewId="0"/>
  </sheetViews>
  <sheetFormatPr defaultRowHeight="14.25"/>
  <cols>
    <col min="1" max="2" width="8.625" style="37" customWidth="1"/>
    <col min="3" max="11" width="11" style="37" customWidth="1"/>
    <col min="12" max="12" width="18.875" style="37" customWidth="1"/>
    <col min="13" max="13" width="18.875" style="648" customWidth="1"/>
    <col min="14" max="20" width="11.125" style="37" customWidth="1"/>
    <col min="21" max="21" width="19.25" style="37" bestFit="1" customWidth="1"/>
    <col min="22" max="16384" width="9" style="37"/>
  </cols>
  <sheetData>
    <row r="1" spans="1:21" ht="21.75" customHeight="1" thickBot="1">
      <c r="A1" s="1"/>
      <c r="B1" s="1"/>
      <c r="C1" s="1"/>
      <c r="D1" s="1"/>
      <c r="E1" s="1"/>
      <c r="F1" s="1"/>
      <c r="G1" s="1"/>
      <c r="H1" s="1"/>
      <c r="I1" s="1"/>
      <c r="J1" s="1"/>
      <c r="K1" s="1"/>
      <c r="L1" s="13"/>
      <c r="M1" s="13"/>
      <c r="N1" s="1"/>
      <c r="O1" s="1"/>
      <c r="P1" s="1"/>
      <c r="Q1" s="1"/>
      <c r="R1" s="1"/>
      <c r="S1" s="1330"/>
      <c r="T1" s="1330"/>
      <c r="U1" s="734" t="s">
        <v>109</v>
      </c>
    </row>
    <row r="2" spans="1:21" ht="20.25" customHeight="1">
      <c r="A2" s="1302" t="s">
        <v>34</v>
      </c>
      <c r="B2" s="1336"/>
      <c r="C2" s="117" t="str">
        <f>'Total PL'!C2</f>
        <v>FY14</v>
      </c>
      <c r="D2" s="116" t="str">
        <f>'Total PL'!D2</f>
        <v>FY15</v>
      </c>
      <c r="E2" s="1243" t="str">
        <f>'Total PL'!E2</f>
        <v>FY16</v>
      </c>
      <c r="F2" s="1244"/>
      <c r="G2" s="1244"/>
      <c r="H2" s="1244"/>
      <c r="I2" s="1244"/>
      <c r="J2" s="1244"/>
      <c r="K2" s="1245"/>
      <c r="L2" s="429" t="str">
        <f>'Total PL'!L2</f>
        <v>FY17</v>
      </c>
      <c r="M2" s="458" t="str">
        <f>'Total PL'!M2</f>
        <v>FY17</v>
      </c>
      <c r="N2" s="1280" t="str">
        <f>'Total PL'!N2</f>
        <v>FY17</v>
      </c>
      <c r="O2" s="1239"/>
      <c r="P2" s="1239"/>
      <c r="Q2" s="1239"/>
      <c r="R2" s="1239"/>
      <c r="S2" s="1239"/>
      <c r="T2" s="1240"/>
      <c r="U2" s="763" t="s">
        <v>206</v>
      </c>
    </row>
    <row r="3" spans="1:21" ht="20.25" customHeight="1">
      <c r="A3" s="1337"/>
      <c r="B3" s="1338"/>
      <c r="C3" s="108" t="str">
        <f>'Total PL'!C3</f>
        <v>Actual</v>
      </c>
      <c r="D3" s="184" t="str">
        <f>'Total PL'!D3</f>
        <v>Actual</v>
      </c>
      <c r="E3" s="1260" t="str">
        <f>'Total PL'!E3</f>
        <v xml:space="preserve">Actual </v>
      </c>
      <c r="F3" s="1247"/>
      <c r="G3" s="1247"/>
      <c r="H3" s="1247"/>
      <c r="I3" s="1247"/>
      <c r="J3" s="1247"/>
      <c r="K3" s="1248"/>
      <c r="L3" s="436" t="s">
        <v>130</v>
      </c>
      <c r="M3" s="459" t="s">
        <v>168</v>
      </c>
      <c r="N3" s="1282" t="str">
        <f>'Total PL'!N3</f>
        <v>Actual</v>
      </c>
      <c r="O3" s="1241"/>
      <c r="P3" s="1241"/>
      <c r="Q3" s="1241"/>
      <c r="R3" s="1241"/>
      <c r="S3" s="1241"/>
      <c r="T3" s="1242"/>
      <c r="U3" s="737" t="s">
        <v>204</v>
      </c>
    </row>
    <row r="4" spans="1:21" ht="20.25" customHeight="1" thickBot="1">
      <c r="A4" s="1337"/>
      <c r="B4" s="1338"/>
      <c r="C4" s="236"/>
      <c r="D4" s="468"/>
      <c r="E4" s="1319"/>
      <c r="F4" s="1320"/>
      <c r="G4" s="1321"/>
      <c r="H4" s="1320"/>
      <c r="I4" s="1320"/>
      <c r="J4" s="1321"/>
      <c r="K4" s="1322"/>
      <c r="L4" s="433" t="str">
        <f>'Total PL'!L4</f>
        <v>(Announced Apr 27)</v>
      </c>
      <c r="M4" s="637" t="str">
        <f>'Total PL'!M4</f>
        <v>(Announced Jan 30)</v>
      </c>
      <c r="N4" s="1268" t="str">
        <f>'Total PL'!N4:T4</f>
        <v>(Announced Apr 26)</v>
      </c>
      <c r="O4" s="1269"/>
      <c r="P4" s="1269"/>
      <c r="Q4" s="1269"/>
      <c r="R4" s="1241"/>
      <c r="S4" s="1241"/>
      <c r="T4" s="1242"/>
      <c r="U4" s="739" t="s">
        <v>209</v>
      </c>
    </row>
    <row r="5" spans="1:21" ht="23.25" customHeight="1" thickBot="1">
      <c r="A5" s="1317"/>
      <c r="B5" s="1318"/>
      <c r="C5" s="114" t="str">
        <f>'Total PL'!C5</f>
        <v>Full (A)</v>
      </c>
      <c r="D5" s="114" t="str">
        <f>'Total PL'!D5</f>
        <v>Full (A)</v>
      </c>
      <c r="E5" s="110" t="str">
        <f>'Total PL'!E5</f>
        <v>Q1 (A)</v>
      </c>
      <c r="F5" s="111" t="str">
        <f>'Total PL'!F5</f>
        <v>Q2 (A)</v>
      </c>
      <c r="G5" s="111" t="str">
        <f>'Total PL'!G5</f>
        <v>Q3 (A)</v>
      </c>
      <c r="H5" s="179" t="str">
        <f>'Total PL'!H5</f>
        <v>Q4 (A)</v>
      </c>
      <c r="I5" s="113" t="str">
        <f>'Total PL'!I5</f>
        <v>1st H (A)</v>
      </c>
      <c r="J5" s="113" t="str">
        <f>'Total PL'!J5</f>
        <v>2nd H (A)</v>
      </c>
      <c r="K5" s="114" t="str">
        <f>'Total PL'!K5</f>
        <v>Full (A)</v>
      </c>
      <c r="L5" s="435" t="s">
        <v>111</v>
      </c>
      <c r="M5" s="653" t="s">
        <v>170</v>
      </c>
      <c r="N5" s="892" t="str">
        <f>'Total PL'!N5</f>
        <v>Q1 (A)</v>
      </c>
      <c r="O5" s="893" t="str">
        <f>'Total PL'!O5</f>
        <v>Q2 (A)</v>
      </c>
      <c r="P5" s="782" t="str">
        <f>'Total PL'!P5</f>
        <v>Q3 (A)</v>
      </c>
      <c r="Q5" s="893" t="str">
        <f>'Total PL'!Q5</f>
        <v>Q4 (A)</v>
      </c>
      <c r="R5" s="653" t="str">
        <f>'Total PL'!R5</f>
        <v>1st H (A)</v>
      </c>
      <c r="S5" s="653" t="str">
        <f>'Total PL'!S5</f>
        <v>2nd H (A)</v>
      </c>
      <c r="T5" s="673" t="str">
        <f>'Total PL'!T5</f>
        <v>Full (A)</v>
      </c>
      <c r="U5" s="177" t="s">
        <v>205</v>
      </c>
    </row>
    <row r="6" spans="1:21" ht="23.25" customHeight="1" thickTop="1" thickBot="1">
      <c r="A6" s="67" t="str">
        <f>IAB!A6</f>
        <v>Japan</v>
      </c>
      <c r="B6" s="73"/>
      <c r="C6" s="332">
        <v>3377.1890000000003</v>
      </c>
      <c r="D6" s="331">
        <v>3308.0399999999995</v>
      </c>
      <c r="E6" s="333">
        <v>689.13</v>
      </c>
      <c r="F6" s="190">
        <v>793.87</v>
      </c>
      <c r="G6" s="190">
        <v>816.15000000000009</v>
      </c>
      <c r="H6" s="334">
        <v>1004.75</v>
      </c>
      <c r="I6" s="331">
        <v>1483</v>
      </c>
      <c r="J6" s="332">
        <v>1820.9</v>
      </c>
      <c r="K6" s="331">
        <v>3303.9</v>
      </c>
      <c r="L6" s="440">
        <v>3260</v>
      </c>
      <c r="M6" s="484"/>
      <c r="N6" s="987">
        <v>736.02</v>
      </c>
      <c r="O6" s="988">
        <v>782.52000000000021</v>
      </c>
      <c r="P6" s="988">
        <v>786.45999999999981</v>
      </c>
      <c r="Q6" s="989">
        <v>980.15000000000009</v>
      </c>
      <c r="R6" s="990">
        <v>1518.5400000000002</v>
      </c>
      <c r="S6" s="991">
        <v>1766.61</v>
      </c>
      <c r="T6" s="990">
        <v>3285.15</v>
      </c>
      <c r="U6" s="595">
        <v>3435</v>
      </c>
    </row>
    <row r="7" spans="1:21" ht="23.25" customHeight="1">
      <c r="A7" s="43" t="str">
        <f>IAB!A7</f>
        <v>Overseas</v>
      </c>
      <c r="B7" s="75"/>
      <c r="C7" s="196">
        <v>5096.0899999999992</v>
      </c>
      <c r="D7" s="197">
        <v>5028</v>
      </c>
      <c r="E7" s="193">
        <v>1156.3599999999999</v>
      </c>
      <c r="F7" s="195">
        <v>1077.1200000000001</v>
      </c>
      <c r="G7" s="195">
        <v>1154.2399999999998</v>
      </c>
      <c r="H7" s="194">
        <v>1250.3899999999999</v>
      </c>
      <c r="I7" s="197">
        <v>2233.48</v>
      </c>
      <c r="J7" s="196">
        <v>2404.6299999999997</v>
      </c>
      <c r="K7" s="197">
        <v>4638.1099999999997</v>
      </c>
      <c r="L7" s="226">
        <v>4840</v>
      </c>
      <c r="M7" s="465"/>
      <c r="N7" s="992">
        <v>1298.07</v>
      </c>
      <c r="O7" s="858">
        <v>1288.78</v>
      </c>
      <c r="P7" s="858">
        <v>1357.15</v>
      </c>
      <c r="Q7" s="857">
        <v>1370.6699999999992</v>
      </c>
      <c r="R7" s="860">
        <v>2586.85</v>
      </c>
      <c r="S7" s="993">
        <v>2727.8199999999993</v>
      </c>
      <c r="T7" s="860">
        <v>5314.6699999999992</v>
      </c>
      <c r="U7" s="567">
        <v>5565</v>
      </c>
    </row>
    <row r="8" spans="1:21" ht="23.25" customHeight="1">
      <c r="A8" s="70"/>
      <c r="B8" s="74" t="str">
        <f>IAB!B8</f>
        <v xml:space="preserve"> Americas</v>
      </c>
      <c r="C8" s="201">
        <v>1234.96</v>
      </c>
      <c r="D8" s="202">
        <v>1309.68</v>
      </c>
      <c r="E8" s="335">
        <v>292.16000000000003</v>
      </c>
      <c r="F8" s="200">
        <v>262.44</v>
      </c>
      <c r="G8" s="200">
        <v>263.81999999999994</v>
      </c>
      <c r="H8" s="199">
        <v>303.49000000000012</v>
      </c>
      <c r="I8" s="202">
        <v>554.6</v>
      </c>
      <c r="J8" s="201">
        <v>567.31000000000006</v>
      </c>
      <c r="K8" s="202">
        <v>1121.9100000000001</v>
      </c>
      <c r="L8" s="227">
        <v>1120</v>
      </c>
      <c r="M8" s="466"/>
      <c r="N8" s="994">
        <v>296.36</v>
      </c>
      <c r="O8" s="863">
        <v>267.89999999999998</v>
      </c>
      <c r="P8" s="863">
        <v>302.58000000000004</v>
      </c>
      <c r="Q8" s="862">
        <v>318.06000000000006</v>
      </c>
      <c r="R8" s="865">
        <v>564.26</v>
      </c>
      <c r="S8" s="995">
        <v>620.6400000000001</v>
      </c>
      <c r="T8" s="865">
        <v>1184.9000000000001</v>
      </c>
      <c r="U8" s="890">
        <v>1185</v>
      </c>
    </row>
    <row r="9" spans="1:21" ht="23.25" customHeight="1">
      <c r="A9" s="61"/>
      <c r="B9" s="62" t="str">
        <f>IAB!B9</f>
        <v>Europe</v>
      </c>
      <c r="C9" s="206">
        <v>1084.27</v>
      </c>
      <c r="D9" s="207">
        <v>1091.47</v>
      </c>
      <c r="E9" s="336">
        <v>266.55</v>
      </c>
      <c r="F9" s="205">
        <v>229.76</v>
      </c>
      <c r="G9" s="205">
        <v>252.57</v>
      </c>
      <c r="H9" s="204">
        <v>277.45</v>
      </c>
      <c r="I9" s="207">
        <v>496.31</v>
      </c>
      <c r="J9" s="206">
        <v>530.02</v>
      </c>
      <c r="K9" s="207">
        <v>1026.33</v>
      </c>
      <c r="L9" s="228">
        <v>1050</v>
      </c>
      <c r="M9" s="449"/>
      <c r="N9" s="996">
        <v>277.41999999999996</v>
      </c>
      <c r="O9" s="794">
        <v>283.14</v>
      </c>
      <c r="P9" s="794">
        <v>303.1400000000001</v>
      </c>
      <c r="Q9" s="867">
        <v>320.55999999999995</v>
      </c>
      <c r="R9" s="680">
        <v>560.55999999999995</v>
      </c>
      <c r="S9" s="793">
        <v>623.70000000000005</v>
      </c>
      <c r="T9" s="680">
        <v>1184.26</v>
      </c>
      <c r="U9" s="558">
        <v>1250</v>
      </c>
    </row>
    <row r="10" spans="1:21" ht="23.25" customHeight="1">
      <c r="A10" s="61"/>
      <c r="B10" s="62" t="str">
        <f>IAB!B10</f>
        <v>Greater China</v>
      </c>
      <c r="C10" s="206">
        <v>1809.54</v>
      </c>
      <c r="D10" s="207">
        <v>1625.0799999999997</v>
      </c>
      <c r="E10" s="336">
        <v>369.86</v>
      </c>
      <c r="F10" s="205">
        <v>344.58000000000004</v>
      </c>
      <c r="G10" s="205">
        <v>378.03999999999996</v>
      </c>
      <c r="H10" s="204">
        <v>385.03</v>
      </c>
      <c r="I10" s="207">
        <v>714.44</v>
      </c>
      <c r="J10" s="206">
        <v>763.06999999999994</v>
      </c>
      <c r="K10" s="207">
        <v>1477.51</v>
      </c>
      <c r="L10" s="228">
        <v>1560</v>
      </c>
      <c r="M10" s="449"/>
      <c r="N10" s="996">
        <v>429.85</v>
      </c>
      <c r="O10" s="794">
        <v>434.18999999999994</v>
      </c>
      <c r="P10" s="794">
        <v>447.41000000000008</v>
      </c>
      <c r="Q10" s="867">
        <v>418.03</v>
      </c>
      <c r="R10" s="680">
        <v>864.04</v>
      </c>
      <c r="S10" s="793">
        <v>865.44</v>
      </c>
      <c r="T10" s="680">
        <v>1729.48</v>
      </c>
      <c r="U10" s="558">
        <v>1825</v>
      </c>
    </row>
    <row r="11" spans="1:21" ht="23.25" customHeight="1">
      <c r="A11" s="63"/>
      <c r="B11" s="62" t="str">
        <f>IAB!B11</f>
        <v>Asia Pacific</v>
      </c>
      <c r="C11" s="206">
        <v>830.54</v>
      </c>
      <c r="D11" s="207">
        <v>881.57</v>
      </c>
      <c r="E11" s="336">
        <v>207.19</v>
      </c>
      <c r="F11" s="205">
        <v>217.43</v>
      </c>
      <c r="G11" s="205">
        <v>237.26</v>
      </c>
      <c r="H11" s="204">
        <v>255.97000000000003</v>
      </c>
      <c r="I11" s="207">
        <v>424.62</v>
      </c>
      <c r="J11" s="206">
        <v>493.23</v>
      </c>
      <c r="K11" s="207">
        <v>917.85</v>
      </c>
      <c r="L11" s="228">
        <v>1010</v>
      </c>
      <c r="M11" s="449"/>
      <c r="N11" s="996">
        <v>271.18999999999994</v>
      </c>
      <c r="O11" s="794">
        <v>277.08000000000004</v>
      </c>
      <c r="P11" s="794">
        <v>272.02999999999997</v>
      </c>
      <c r="Q11" s="867">
        <v>290.74</v>
      </c>
      <c r="R11" s="680">
        <v>548.27</v>
      </c>
      <c r="S11" s="793">
        <v>562.77</v>
      </c>
      <c r="T11" s="680">
        <v>1111.04</v>
      </c>
      <c r="U11" s="566">
        <v>1220</v>
      </c>
    </row>
    <row r="12" spans="1:21" ht="23.25" customHeight="1" thickBot="1">
      <c r="A12" s="64"/>
      <c r="B12" s="65" t="str">
        <f>IAB!B12</f>
        <v>Export</v>
      </c>
      <c r="C12" s="211">
        <v>136.78</v>
      </c>
      <c r="D12" s="212">
        <v>120.19999999999999</v>
      </c>
      <c r="E12" s="337">
        <v>20.6</v>
      </c>
      <c r="F12" s="210">
        <v>22.909999999999997</v>
      </c>
      <c r="G12" s="210">
        <v>22.550000000000004</v>
      </c>
      <c r="H12" s="209">
        <v>28.450000000000003</v>
      </c>
      <c r="I12" s="212">
        <v>43.51</v>
      </c>
      <c r="J12" s="211">
        <v>51.000000000000007</v>
      </c>
      <c r="K12" s="212">
        <v>94.51</v>
      </c>
      <c r="L12" s="230">
        <v>100</v>
      </c>
      <c r="M12" s="467"/>
      <c r="N12" s="997">
        <v>23.25</v>
      </c>
      <c r="O12" s="870">
        <v>26.47</v>
      </c>
      <c r="P12" s="870">
        <v>31.990000000000009</v>
      </c>
      <c r="Q12" s="869">
        <v>23.279999999999987</v>
      </c>
      <c r="R12" s="872">
        <v>49.72</v>
      </c>
      <c r="S12" s="998">
        <v>55.269999999999996</v>
      </c>
      <c r="T12" s="872">
        <v>104.99</v>
      </c>
      <c r="U12" s="568">
        <v>85</v>
      </c>
    </row>
    <row r="13" spans="1:21" ht="23.25" customHeight="1" thickTop="1" thickBot="1">
      <c r="A13" s="11" t="s">
        <v>14</v>
      </c>
      <c r="B13" s="28"/>
      <c r="C13" s="341">
        <v>8472.52</v>
      </c>
      <c r="D13" s="338">
        <v>8336.0400000000009</v>
      </c>
      <c r="E13" s="339">
        <v>1845.4910426500001</v>
      </c>
      <c r="F13" s="340">
        <v>1870.4267402199998</v>
      </c>
      <c r="G13" s="340">
        <v>1970.9515368500001</v>
      </c>
      <c r="H13" s="340">
        <v>2255.1409507599997</v>
      </c>
      <c r="I13" s="338">
        <v>3715.9177828699999</v>
      </c>
      <c r="J13" s="341">
        <v>4226.0924876099998</v>
      </c>
      <c r="K13" s="338">
        <v>7942.0102704800001</v>
      </c>
      <c r="L13" s="441">
        <v>8100</v>
      </c>
      <c r="M13" s="691">
        <v>8500</v>
      </c>
      <c r="N13" s="546">
        <v>2034.09</v>
      </c>
      <c r="O13" s="999">
        <v>2071.1803214600004</v>
      </c>
      <c r="P13" s="999">
        <v>2143.2643504399994</v>
      </c>
      <c r="Q13" s="1000">
        <v>2351.28930666</v>
      </c>
      <c r="R13" s="691">
        <v>4105.2663429000004</v>
      </c>
      <c r="S13" s="1001">
        <v>4494.5536570999993</v>
      </c>
      <c r="T13" s="691">
        <v>8599.82</v>
      </c>
      <c r="U13" s="596">
        <v>9000</v>
      </c>
    </row>
    <row r="14" spans="1:21" ht="9" customHeight="1">
      <c r="L14" s="55"/>
      <c r="M14" s="688"/>
      <c r="U14" s="700"/>
    </row>
    <row r="15" spans="1:21" ht="17.25" customHeight="1" thickBot="1">
      <c r="L15" s="242"/>
      <c r="M15" s="242"/>
      <c r="U15" s="965"/>
    </row>
    <row r="16" spans="1:21" ht="23.25" customHeight="1">
      <c r="A16" s="1302" t="s">
        <v>103</v>
      </c>
      <c r="B16" s="1331"/>
      <c r="C16" s="1263" t="str">
        <f>'Total PL'!$C$36</f>
        <v>FY15 (A) /
FY14 (A)</v>
      </c>
      <c r="D16" s="1263" t="str">
        <f>'Total PL'!$D$36</f>
        <v>FY16 (A) /
FY15 (A)</v>
      </c>
      <c r="E16" s="1257" t="str">
        <f>'Total PL'!$E$36</f>
        <v>FY17 (A) / 
FY16 (A)</v>
      </c>
      <c r="F16" s="1258"/>
      <c r="G16" s="1258"/>
      <c r="H16" s="1258"/>
      <c r="I16" s="1258"/>
      <c r="J16" s="1258"/>
      <c r="K16" s="1259"/>
      <c r="L16" s="1237" t="s">
        <v>271</v>
      </c>
      <c r="M16" s="1276" t="s">
        <v>215</v>
      </c>
      <c r="S16" s="1302" t="s">
        <v>34</v>
      </c>
      <c r="T16" s="1331"/>
      <c r="U16" s="1255" t="s">
        <v>230</v>
      </c>
    </row>
    <row r="17" spans="1:21" ht="23.25" customHeight="1" thickBot="1">
      <c r="A17" s="1332"/>
      <c r="B17" s="1333"/>
      <c r="C17" s="1264"/>
      <c r="D17" s="1264"/>
      <c r="E17" s="1260"/>
      <c r="F17" s="1261"/>
      <c r="G17" s="1261"/>
      <c r="H17" s="1261"/>
      <c r="I17" s="1261"/>
      <c r="J17" s="1261"/>
      <c r="K17" s="1262"/>
      <c r="L17" s="1329"/>
      <c r="M17" s="1328"/>
      <c r="S17" s="1332"/>
      <c r="T17" s="1333"/>
      <c r="U17" s="1287"/>
    </row>
    <row r="18" spans="1:21" ht="23.25" customHeight="1" thickBot="1">
      <c r="A18" s="1317" t="s">
        <v>102</v>
      </c>
      <c r="B18" s="1318"/>
      <c r="C18" s="114" t="str">
        <f>'Total PL'!C38</f>
        <v xml:space="preserve"> Full (A)</v>
      </c>
      <c r="D18" s="114" t="str">
        <f>'Total PL'!D38</f>
        <v xml:space="preserve"> Full (A)</v>
      </c>
      <c r="E18" s="110" t="s">
        <v>31</v>
      </c>
      <c r="F18" s="444" t="s">
        <v>29</v>
      </c>
      <c r="G18" s="111" t="s">
        <v>28</v>
      </c>
      <c r="H18" s="444" t="s">
        <v>231</v>
      </c>
      <c r="I18" s="113" t="s">
        <v>30</v>
      </c>
      <c r="J18" s="113" t="s">
        <v>270</v>
      </c>
      <c r="K18" s="114" t="s">
        <v>247</v>
      </c>
      <c r="L18" s="1004" t="s">
        <v>240</v>
      </c>
      <c r="M18" s="653" t="s">
        <v>247</v>
      </c>
      <c r="S18" s="1317" t="s">
        <v>94</v>
      </c>
      <c r="T18" s="1318"/>
      <c r="U18" s="177" t="s">
        <v>111</v>
      </c>
    </row>
    <row r="19" spans="1:21" ht="23.25" customHeight="1" thickTop="1" thickBot="1">
      <c r="A19" s="67" t="s">
        <v>10</v>
      </c>
      <c r="B19" s="73"/>
      <c r="C19" s="220">
        <v>0.9795246875433975</v>
      </c>
      <c r="D19" s="220">
        <v>0.99874850364566348</v>
      </c>
      <c r="E19" s="482">
        <v>1.0680423142222804</v>
      </c>
      <c r="F19" s="597">
        <v>0.98570294884552911</v>
      </c>
      <c r="G19" s="597">
        <v>0.96362188323224862</v>
      </c>
      <c r="H19" s="1002">
        <v>0.97551629758646441</v>
      </c>
      <c r="I19" s="220">
        <v>1.0249999999999999</v>
      </c>
      <c r="J19" s="220">
        <v>0.97018507331539339</v>
      </c>
      <c r="K19" s="220">
        <v>0.99432488876781988</v>
      </c>
      <c r="L19" s="836" t="s">
        <v>232</v>
      </c>
      <c r="M19" s="614"/>
      <c r="S19" s="67" t="s">
        <v>10</v>
      </c>
      <c r="T19" s="73"/>
      <c r="U19" s="895">
        <v>1.0456143555088808</v>
      </c>
    </row>
    <row r="20" spans="1:21" ht="23.25" customHeight="1">
      <c r="A20" s="43" t="s">
        <v>11</v>
      </c>
      <c r="B20" s="75"/>
      <c r="C20" s="143">
        <v>0.98663877600277872</v>
      </c>
      <c r="D20" s="143">
        <v>0.92245624502784396</v>
      </c>
      <c r="E20" s="448">
        <v>1.1225483413469854</v>
      </c>
      <c r="F20" s="570">
        <v>1.196505496137849</v>
      </c>
      <c r="G20" s="570">
        <v>1.1757953285278628</v>
      </c>
      <c r="H20" s="144">
        <v>1.096193987475907</v>
      </c>
      <c r="I20" s="143">
        <v>1.1582149828966455</v>
      </c>
      <c r="J20" s="143">
        <v>1.1344032138000439</v>
      </c>
      <c r="K20" s="143">
        <v>1.1458697616054814</v>
      </c>
      <c r="L20" s="830" t="s">
        <v>233</v>
      </c>
      <c r="M20" s="610"/>
      <c r="S20" s="43" t="s">
        <v>11</v>
      </c>
      <c r="T20" s="75"/>
      <c r="U20" s="559">
        <v>1.0471017015167454</v>
      </c>
    </row>
    <row r="21" spans="1:21" ht="23.25" customHeight="1">
      <c r="A21" s="70"/>
      <c r="B21" s="74" t="s">
        <v>56</v>
      </c>
      <c r="C21" s="342">
        <v>1.0605039839347024</v>
      </c>
      <c r="D21" s="342">
        <v>0.85662910023822614</v>
      </c>
      <c r="E21" s="453">
        <v>1.0143756845564074</v>
      </c>
      <c r="F21" s="571">
        <v>1.0208047553726565</v>
      </c>
      <c r="G21" s="571">
        <v>1.1469183534227887</v>
      </c>
      <c r="H21" s="845">
        <v>1.0480081716036771</v>
      </c>
      <c r="I21" s="342">
        <v>1.0174179588892895</v>
      </c>
      <c r="J21" s="342">
        <v>1.0940050413354252</v>
      </c>
      <c r="K21" s="342">
        <v>1.0561453235999323</v>
      </c>
      <c r="L21" s="828" t="s">
        <v>234</v>
      </c>
      <c r="M21" s="611"/>
      <c r="S21" s="70"/>
      <c r="T21" s="74" t="s">
        <v>56</v>
      </c>
      <c r="U21" s="891">
        <v>1.0000843953076208</v>
      </c>
    </row>
    <row r="22" spans="1:21" ht="23.25" customHeight="1">
      <c r="A22" s="61"/>
      <c r="B22" s="62" t="s">
        <v>12</v>
      </c>
      <c r="C22" s="222">
        <v>1.0066404124433952</v>
      </c>
      <c r="D22" s="222">
        <v>0.940319019304241</v>
      </c>
      <c r="E22" s="446">
        <v>1.0407803413993619</v>
      </c>
      <c r="F22" s="572">
        <v>1.2323293871866294</v>
      </c>
      <c r="G22" s="572">
        <v>1.2002217207110903</v>
      </c>
      <c r="H22" s="565">
        <v>1.1553793476302034</v>
      </c>
      <c r="I22" s="222">
        <v>1.129455380709637</v>
      </c>
      <c r="J22" s="222">
        <v>1.1767480472435004</v>
      </c>
      <c r="K22" s="222">
        <v>1.1538783821967593</v>
      </c>
      <c r="L22" s="837" t="s">
        <v>235</v>
      </c>
      <c r="M22" s="664"/>
      <c r="S22" s="61"/>
      <c r="T22" s="62" t="s">
        <v>12</v>
      </c>
      <c r="U22" s="777">
        <v>1.0555114586323948</v>
      </c>
    </row>
    <row r="23" spans="1:21" ht="23.25" customHeight="1">
      <c r="A23" s="61"/>
      <c r="B23" s="62" t="s">
        <v>58</v>
      </c>
      <c r="C23" s="222">
        <v>0.89806249101981706</v>
      </c>
      <c r="D23" s="222">
        <v>0.9091921628473677</v>
      </c>
      <c r="E23" s="446">
        <v>1.1621965067863516</v>
      </c>
      <c r="F23" s="572">
        <v>1.2600557200069646</v>
      </c>
      <c r="G23" s="572">
        <v>1.183499100624273</v>
      </c>
      <c r="H23" s="565">
        <v>1.0857076071994389</v>
      </c>
      <c r="I23" s="222">
        <v>1.2093947707295223</v>
      </c>
      <c r="J23" s="222">
        <v>1.1341554510071161</v>
      </c>
      <c r="K23" s="222">
        <v>1.1705369168398183</v>
      </c>
      <c r="L23" s="837" t="s">
        <v>236</v>
      </c>
      <c r="M23" s="664"/>
      <c r="S23" s="61"/>
      <c r="T23" s="62" t="s">
        <v>58</v>
      </c>
      <c r="U23" s="896">
        <v>1.0552304738996692</v>
      </c>
    </row>
    <row r="24" spans="1:21" ht="23.25" customHeight="1">
      <c r="A24" s="63"/>
      <c r="B24" s="62" t="s">
        <v>57</v>
      </c>
      <c r="C24" s="222">
        <v>1.0614419534278905</v>
      </c>
      <c r="D24" s="222">
        <v>1.0411538505166917</v>
      </c>
      <c r="E24" s="446">
        <v>1.3088952169506247</v>
      </c>
      <c r="F24" s="572">
        <v>1.2743411672722258</v>
      </c>
      <c r="G24" s="572">
        <v>1.1465480907021832</v>
      </c>
      <c r="H24" s="565">
        <v>1.1358362308082977</v>
      </c>
      <c r="I24" s="222">
        <v>1.2912015449107437</v>
      </c>
      <c r="J24" s="222">
        <v>1.1409889909372908</v>
      </c>
      <c r="K24" s="222">
        <v>1.2104810154164622</v>
      </c>
      <c r="L24" s="837" t="s">
        <v>237</v>
      </c>
      <c r="M24" s="613"/>
      <c r="S24" s="63"/>
      <c r="T24" s="62" t="s">
        <v>57</v>
      </c>
      <c r="U24" s="896">
        <v>1.098070276497696</v>
      </c>
    </row>
    <row r="25" spans="1:21" ht="23.25" customHeight="1" thickBot="1">
      <c r="A25" s="64"/>
      <c r="B25" s="65" t="s">
        <v>13</v>
      </c>
      <c r="C25" s="343">
        <v>0.87878344787249585</v>
      </c>
      <c r="D25" s="343">
        <v>0.78627287853577388</v>
      </c>
      <c r="E25" s="483">
        <v>1.128640776699029</v>
      </c>
      <c r="F25" s="598">
        <v>1.1553906591008294</v>
      </c>
      <c r="G25" s="598">
        <v>1.4186252771618626</v>
      </c>
      <c r="H25" s="1003">
        <v>0.81827768014059699</v>
      </c>
      <c r="I25" s="343">
        <v>1.1427258101585842</v>
      </c>
      <c r="J25" s="576">
        <v>1.0837254901960782</v>
      </c>
      <c r="K25" s="576">
        <v>1.1108877367474341</v>
      </c>
      <c r="L25" s="838" t="s">
        <v>238</v>
      </c>
      <c r="M25" s="612"/>
      <c r="S25" s="64"/>
      <c r="T25" s="65" t="s">
        <v>13</v>
      </c>
      <c r="U25" s="1005">
        <v>0.80960091437279746</v>
      </c>
    </row>
    <row r="26" spans="1:21" ht="23.25" customHeight="1" thickTop="1" thickBot="1">
      <c r="A26" s="11" t="s">
        <v>14</v>
      </c>
      <c r="B26" s="28"/>
      <c r="C26" s="186">
        <v>0.98389145142177303</v>
      </c>
      <c r="D26" s="186">
        <v>0.95273178517377544</v>
      </c>
      <c r="E26" s="455">
        <v>1.1021944582723004</v>
      </c>
      <c r="F26" s="599">
        <v>1.1073303631322058</v>
      </c>
      <c r="G26" s="599">
        <v>1.0874262052457118</v>
      </c>
      <c r="H26" s="585">
        <v>1.042635186890468</v>
      </c>
      <c r="I26" s="423">
        <v>1.1047785722883476</v>
      </c>
      <c r="J26" s="423">
        <v>1.0635246791869961</v>
      </c>
      <c r="K26" s="423">
        <v>1.0828266027261437</v>
      </c>
      <c r="L26" s="831" t="s">
        <v>239</v>
      </c>
      <c r="M26" s="674">
        <v>1.0117435294117647</v>
      </c>
      <c r="S26" s="11" t="s">
        <v>14</v>
      </c>
      <c r="T26" s="743"/>
      <c r="U26" s="897">
        <v>1.0465335320971834</v>
      </c>
    </row>
    <row r="27" spans="1:21" ht="21" customHeight="1" thickBot="1">
      <c r="L27" s="19"/>
      <c r="M27" s="19"/>
      <c r="N27" s="42"/>
      <c r="O27" s="42"/>
      <c r="P27" s="42"/>
      <c r="Q27" s="42"/>
      <c r="R27" s="42"/>
      <c r="S27" s="42"/>
      <c r="T27" s="42"/>
    </row>
    <row r="28" spans="1:21" ht="19.5" customHeight="1">
      <c r="A28" s="1302" t="s">
        <v>34</v>
      </c>
      <c r="B28" s="1336"/>
      <c r="C28" s="117" t="str">
        <f t="shared" ref="C28:D29" si="0">C2</f>
        <v>FY14</v>
      </c>
      <c r="D28" s="116" t="str">
        <f t="shared" si="0"/>
        <v>FY15</v>
      </c>
      <c r="E28" s="1243" t="str">
        <f>'Total PL'!E2</f>
        <v>FY16</v>
      </c>
      <c r="F28" s="1244"/>
      <c r="G28" s="1244"/>
      <c r="H28" s="1244"/>
      <c r="I28" s="1244"/>
      <c r="J28" s="1244"/>
      <c r="K28" s="1245"/>
      <c r="L28" s="469" t="str">
        <f>L2</f>
        <v>FY17</v>
      </c>
      <c r="M28" s="469" t="str">
        <f>M2</f>
        <v>FY17</v>
      </c>
      <c r="N28" s="1239" t="str">
        <f>'Total PL'!N2</f>
        <v>FY17</v>
      </c>
      <c r="O28" s="1239"/>
      <c r="P28" s="1239"/>
      <c r="Q28" s="1239"/>
      <c r="R28" s="1239"/>
      <c r="S28" s="1239"/>
      <c r="T28" s="1240"/>
      <c r="U28" s="476" t="s">
        <v>259</v>
      </c>
    </row>
    <row r="29" spans="1:21" ht="19.5" customHeight="1">
      <c r="A29" s="1337"/>
      <c r="B29" s="1338"/>
      <c r="C29" s="719" t="str">
        <f t="shared" si="0"/>
        <v>Actual</v>
      </c>
      <c r="D29" s="184" t="str">
        <f t="shared" si="0"/>
        <v>Actual</v>
      </c>
      <c r="E29" s="1260" t="str">
        <f>'Total PL'!E3</f>
        <v xml:space="preserve">Actual </v>
      </c>
      <c r="F29" s="1247"/>
      <c r="G29" s="1247"/>
      <c r="H29" s="1247"/>
      <c r="I29" s="1247"/>
      <c r="J29" s="1247"/>
      <c r="K29" s="1248"/>
      <c r="L29" s="459" t="str">
        <f>L3</f>
        <v>Plan</v>
      </c>
      <c r="M29" s="459" t="str">
        <f>M3</f>
        <v>Previous Estimates</v>
      </c>
      <c r="N29" s="1335" t="str">
        <f>'Total PL'!N3</f>
        <v>Actual</v>
      </c>
      <c r="O29" s="1241"/>
      <c r="P29" s="1241"/>
      <c r="Q29" s="1241"/>
      <c r="R29" s="1241"/>
      <c r="S29" s="1241"/>
      <c r="T29" s="1242"/>
      <c r="U29" s="930" t="s">
        <v>260</v>
      </c>
    </row>
    <row r="30" spans="1:21" ht="19.5" customHeight="1" thickBot="1">
      <c r="A30" s="1337"/>
      <c r="B30" s="1338"/>
      <c r="C30" s="103"/>
      <c r="D30" s="237"/>
      <c r="E30" s="1271"/>
      <c r="F30" s="1272"/>
      <c r="G30" s="1247"/>
      <c r="H30" s="1272"/>
      <c r="I30" s="1272"/>
      <c r="J30" s="1247"/>
      <c r="K30" s="1273"/>
      <c r="L30" s="460" t="str">
        <f>'Sales Region'!L4</f>
        <v>(Announced Apr 27)</v>
      </c>
      <c r="M30" s="460" t="str">
        <f>'Sales Region'!M4</f>
        <v>(Announced Jan 30)</v>
      </c>
      <c r="N30" s="1334" t="str">
        <f>N4</f>
        <v>(Announced Apr 26)</v>
      </c>
      <c r="O30" s="1252"/>
      <c r="P30" s="1252"/>
      <c r="Q30" s="1252"/>
      <c r="R30" s="1253"/>
      <c r="S30" s="1253"/>
      <c r="T30" s="1254"/>
      <c r="U30" s="932" t="s">
        <v>261</v>
      </c>
    </row>
    <row r="31" spans="1:21" ht="22.5" customHeight="1" thickBot="1">
      <c r="A31" s="1317" t="s">
        <v>20</v>
      </c>
      <c r="B31" s="1318"/>
      <c r="C31" s="457" t="str">
        <f>'Total PL'!C28</f>
        <v>Full (A)</v>
      </c>
      <c r="D31" s="113" t="str">
        <f>'Total PL'!D28</f>
        <v>Full (A)</v>
      </c>
      <c r="E31" s="110" t="str">
        <f>'Total PL'!E28</f>
        <v>Q1 (A)</v>
      </c>
      <c r="F31" s="111" t="str">
        <f>'Total PL'!F28</f>
        <v>Q2 (A)</v>
      </c>
      <c r="G31" s="111" t="str">
        <f>'Total PL'!G28</f>
        <v>Q3 (A)</v>
      </c>
      <c r="H31" s="179" t="str">
        <f>'Total PL'!H28</f>
        <v>Q4 (A)</v>
      </c>
      <c r="I31" s="113" t="str">
        <f>'Total PL'!I28</f>
        <v>1st H (A)</v>
      </c>
      <c r="J31" s="113" t="str">
        <f>'Total PL'!J28</f>
        <v>2nd H (A)</v>
      </c>
      <c r="K31" s="113" t="str">
        <f>'Total PL'!K28</f>
        <v>Full (A)</v>
      </c>
      <c r="L31" s="653" t="s">
        <v>93</v>
      </c>
      <c r="M31" s="653" t="s">
        <v>112</v>
      </c>
      <c r="N31" s="780" t="str">
        <f>'Total PL'!N5</f>
        <v>Q1 (A)</v>
      </c>
      <c r="O31" s="893" t="str">
        <f>'Total PL'!O5</f>
        <v>Q2 (A)</v>
      </c>
      <c r="P31" s="782" t="str">
        <f>'Total PL'!P5</f>
        <v>Q3 (A)</v>
      </c>
      <c r="Q31" s="893" t="str">
        <f>'Total PL'!Q5</f>
        <v>Q4 (A)</v>
      </c>
      <c r="R31" s="653" t="str">
        <f>'Total PL'!R5</f>
        <v>1st H (A)</v>
      </c>
      <c r="S31" s="653" t="str">
        <f>'Total PL'!S5</f>
        <v>2nd H (A)</v>
      </c>
      <c r="T31" s="673" t="str">
        <f>'Total PL'!T5</f>
        <v>Full (A)</v>
      </c>
      <c r="U31" s="930" t="s">
        <v>273</v>
      </c>
    </row>
    <row r="32" spans="1:21" ht="23.25" customHeight="1" thickTop="1" thickBot="1">
      <c r="A32" s="67" t="str">
        <f>IAB!A6</f>
        <v>Japan</v>
      </c>
      <c r="B32" s="73"/>
      <c r="C32" s="390">
        <v>0.39858243833353008</v>
      </c>
      <c r="D32" s="349">
        <v>0.39683590769717986</v>
      </c>
      <c r="E32" s="344">
        <v>0.37341281213180855</v>
      </c>
      <c r="F32" s="345">
        <v>0.4244325548439416</v>
      </c>
      <c r="G32" s="345">
        <v>0.41408932931165898</v>
      </c>
      <c r="H32" s="346">
        <v>0.44553756148208457</v>
      </c>
      <c r="I32" s="347">
        <v>0.39909386769440325</v>
      </c>
      <c r="J32" s="347">
        <v>0.43087083525466841</v>
      </c>
      <c r="K32" s="348">
        <v>0.41600298759124099</v>
      </c>
      <c r="L32" s="373">
        <v>0.40246913580246912</v>
      </c>
      <c r="M32" s="480"/>
      <c r="N32" s="967">
        <v>0.36155725656190246</v>
      </c>
      <c r="O32" s="968">
        <v>0.37781355485667817</v>
      </c>
      <c r="P32" s="968">
        <v>0.36694493604512401</v>
      </c>
      <c r="Q32" s="969">
        <v>0.42403969480739595</v>
      </c>
      <c r="R32" s="350">
        <v>0.36990048224917088</v>
      </c>
      <c r="S32" s="970">
        <v>0.39681359620273382</v>
      </c>
      <c r="T32" s="970">
        <v>0.38396617603624261</v>
      </c>
      <c r="U32" s="1006">
        <v>0.38166666666666665</v>
      </c>
    </row>
    <row r="33" spans="1:21" ht="23.25" customHeight="1">
      <c r="A33" s="43" t="str">
        <f>IAB!A7</f>
        <v>Overseas</v>
      </c>
      <c r="B33" s="75"/>
      <c r="C33" s="382">
        <v>0.60145048979110105</v>
      </c>
      <c r="D33" s="354">
        <v>0.60316409230281998</v>
      </c>
      <c r="E33" s="351">
        <v>0.62658662289660605</v>
      </c>
      <c r="F33" s="352">
        <v>0.57586858487347603</v>
      </c>
      <c r="G33" s="352">
        <v>0.58562576421575585</v>
      </c>
      <c r="H33" s="353">
        <v>0.55446201692120789</v>
      </c>
      <c r="I33" s="354">
        <v>0.60105743197444084</v>
      </c>
      <c r="J33" s="354">
        <v>0.56899606599946906</v>
      </c>
      <c r="K33" s="355">
        <v>0.58399697835189035</v>
      </c>
      <c r="L33" s="356">
        <v>0.59753086419753088</v>
      </c>
      <c r="M33" s="477"/>
      <c r="N33" s="971">
        <v>0.63844274343809759</v>
      </c>
      <c r="O33" s="972">
        <v>0.62224422791518375</v>
      </c>
      <c r="P33" s="972">
        <v>0.63321633643623354</v>
      </c>
      <c r="Q33" s="973">
        <v>0.57576070973717841</v>
      </c>
      <c r="R33" s="356">
        <v>0.63012963932874178</v>
      </c>
      <c r="S33" s="974">
        <v>0.60315889114318888</v>
      </c>
      <c r="T33" s="974">
        <v>0.61603382396375739</v>
      </c>
      <c r="U33" s="1198">
        <v>0.61833333333333329</v>
      </c>
    </row>
    <row r="34" spans="1:21" ht="23.25" customHeight="1">
      <c r="A34" s="70"/>
      <c r="B34" s="74" t="str">
        <f>IAB!B8</f>
        <v xml:space="preserve"> Americas</v>
      </c>
      <c r="C34" s="384">
        <v>0.14575238994452969</v>
      </c>
      <c r="D34" s="360">
        <v>0.1571105704867059</v>
      </c>
      <c r="E34" s="357">
        <v>0.15831016962319042</v>
      </c>
      <c r="F34" s="358">
        <v>0.14031022672886498</v>
      </c>
      <c r="G34" s="358">
        <v>0.13385412835753457</v>
      </c>
      <c r="H34" s="359">
        <v>0.13457695400268516</v>
      </c>
      <c r="I34" s="360">
        <v>0.14924980379185168</v>
      </c>
      <c r="J34" s="360">
        <v>0.13423984488347848</v>
      </c>
      <c r="K34" s="361">
        <v>0.14126272339008117</v>
      </c>
      <c r="L34" s="362">
        <v>0.13827160493827159</v>
      </c>
      <c r="M34" s="478"/>
      <c r="N34" s="975">
        <v>0.14569660142864871</v>
      </c>
      <c r="O34" s="976">
        <v>0.12934653599410117</v>
      </c>
      <c r="P34" s="976">
        <v>0.14117717207300265</v>
      </c>
      <c r="Q34" s="977">
        <v>0.13527046590953259</v>
      </c>
      <c r="R34" s="362">
        <v>0.13744784208115501</v>
      </c>
      <c r="S34" s="978">
        <v>0.13808712663149134</v>
      </c>
      <c r="T34" s="978">
        <v>0.13778195357577253</v>
      </c>
      <c r="U34" s="1200">
        <v>0.13166666666666665</v>
      </c>
    </row>
    <row r="35" spans="1:21" ht="23.25" customHeight="1">
      <c r="A35" s="61"/>
      <c r="B35" s="62" t="str">
        <f>IAB!B9</f>
        <v>Europe</v>
      </c>
      <c r="C35" s="386">
        <v>0.12796766198512924</v>
      </c>
      <c r="D35" s="366">
        <v>0.13093387267815412</v>
      </c>
      <c r="E35" s="363">
        <v>0.1444331041657359</v>
      </c>
      <c r="F35" s="364">
        <v>0.12283827805679018</v>
      </c>
      <c r="G35" s="364">
        <v>0.1281462254539554</v>
      </c>
      <c r="H35" s="365">
        <v>0.12303000391460996</v>
      </c>
      <c r="I35" s="366">
        <v>0.13356323498004671</v>
      </c>
      <c r="J35" s="366">
        <v>0.12541609099987883</v>
      </c>
      <c r="K35" s="367">
        <v>0.12922798700157945</v>
      </c>
      <c r="L35" s="368">
        <v>0.12962962962962962</v>
      </c>
      <c r="M35" s="479"/>
      <c r="N35" s="979">
        <v>0.13638531235097759</v>
      </c>
      <c r="O35" s="980">
        <v>0.13670465920630762</v>
      </c>
      <c r="P35" s="980">
        <v>0.14143845575454436</v>
      </c>
      <c r="Q35" s="981">
        <v>0.13452619339698246</v>
      </c>
      <c r="R35" s="368">
        <v>0.13654656072911822</v>
      </c>
      <c r="S35" s="982">
        <v>0.13782236174251949</v>
      </c>
      <c r="T35" s="982">
        <v>0.13721333702333305</v>
      </c>
      <c r="U35" s="1199">
        <v>0.1388888888888889</v>
      </c>
    </row>
    <row r="36" spans="1:21" ht="23.25" customHeight="1">
      <c r="A36" s="61"/>
      <c r="B36" s="62" t="str">
        <f>IAB!B10</f>
        <v>Greater China</v>
      </c>
      <c r="C36" s="386">
        <v>0.21356544317243006</v>
      </c>
      <c r="D36" s="366">
        <v>0.1949462814477857</v>
      </c>
      <c r="E36" s="363">
        <v>0.20041278524381573</v>
      </c>
      <c r="F36" s="364">
        <v>0.18422533884404929</v>
      </c>
      <c r="G36" s="364">
        <v>0.19180583232614046</v>
      </c>
      <c r="H36" s="365">
        <v>0.17073433918631203</v>
      </c>
      <c r="I36" s="366">
        <v>0.19226474904625049</v>
      </c>
      <c r="J36" s="366">
        <v>0.18056159495731769</v>
      </c>
      <c r="K36" s="367">
        <v>0.18603728145401932</v>
      </c>
      <c r="L36" s="368">
        <v>0.19259259259259259</v>
      </c>
      <c r="M36" s="479"/>
      <c r="N36" s="979">
        <v>0.21132299947396629</v>
      </c>
      <c r="O36" s="980">
        <v>0.20963408907532208</v>
      </c>
      <c r="P36" s="980">
        <v>0.20875166421171962</v>
      </c>
      <c r="Q36" s="981">
        <v>0.17314330433386715</v>
      </c>
      <c r="R36" s="368">
        <v>0.21047111876050256</v>
      </c>
      <c r="S36" s="982">
        <v>0.1901234394321055</v>
      </c>
      <c r="T36" s="982">
        <v>0.19983674076899283</v>
      </c>
      <c r="U36" s="1199">
        <v>0.20277777777777778</v>
      </c>
    </row>
    <row r="37" spans="1:21" ht="23.25" customHeight="1">
      <c r="A37" s="63"/>
      <c r="B37" s="62" t="str">
        <f>IAB!B11</f>
        <v>Asia Pacific</v>
      </c>
      <c r="C37" s="386">
        <v>9.8021952083087449E-2</v>
      </c>
      <c r="D37" s="366">
        <v>0.10575405108420785</v>
      </c>
      <c r="E37" s="363">
        <v>0.11226822304295186</v>
      </c>
      <c r="F37" s="364">
        <v>0.11624619950334214</v>
      </c>
      <c r="G37" s="364">
        <v>0.12037840381361783</v>
      </c>
      <c r="H37" s="365">
        <v>0.11350510038573695</v>
      </c>
      <c r="I37" s="366">
        <v>0.11427055839541302</v>
      </c>
      <c r="J37" s="366">
        <v>0.11671064971863369</v>
      </c>
      <c r="K37" s="367">
        <v>0.11556897671255806</v>
      </c>
      <c r="L37" s="368">
        <v>0.12469135802469136</v>
      </c>
      <c r="M37" s="479"/>
      <c r="N37" s="979">
        <v>0.13332251768604142</v>
      </c>
      <c r="O37" s="980">
        <v>0.13377879131483972</v>
      </c>
      <c r="P37" s="980">
        <v>0.12692321408889848</v>
      </c>
      <c r="Q37" s="981">
        <v>0.12291979518698705</v>
      </c>
      <c r="R37" s="368">
        <v>0.13355284510302848</v>
      </c>
      <c r="S37" s="982">
        <v>0.12482885794759957</v>
      </c>
      <c r="T37" s="982">
        <v>0.12899339753622749</v>
      </c>
      <c r="U37" s="1198">
        <v>0.13555555555555557</v>
      </c>
    </row>
    <row r="38" spans="1:21" ht="23.25" customHeight="1" thickBot="1">
      <c r="A38" s="721"/>
      <c r="B38" s="722" t="str">
        <f>IAB!B12</f>
        <v>Export</v>
      </c>
      <c r="C38" s="397">
        <v>1.6143042605924703E-2</v>
      </c>
      <c r="D38" s="724">
        <v>1.4419316605966379E-2</v>
      </c>
      <c r="E38" s="723">
        <v>1.1162340820912248E-2</v>
      </c>
      <c r="F38" s="725">
        <v>1.2248541740429416E-2</v>
      </c>
      <c r="G38" s="725">
        <v>1.144117426450764E-2</v>
      </c>
      <c r="H38" s="726">
        <v>1.2615619431863954E-2</v>
      </c>
      <c r="I38" s="724">
        <v>1.1709085760878951E-2</v>
      </c>
      <c r="J38" s="724">
        <v>1.206788544016041E-2</v>
      </c>
      <c r="K38" s="398">
        <v>1.1900009793652407E-2</v>
      </c>
      <c r="L38" s="424">
        <v>1.2345679012345678E-2</v>
      </c>
      <c r="M38" s="718"/>
      <c r="N38" s="983">
        <v>1.143017270622244E-2</v>
      </c>
      <c r="O38" s="984">
        <v>1.2780152324613133E-2</v>
      </c>
      <c r="P38" s="984">
        <v>1.4925830308068462E-2</v>
      </c>
      <c r="Q38" s="985">
        <v>9.9009509098092075E-3</v>
      </c>
      <c r="R38" s="966">
        <v>1.2111272654937487E-2</v>
      </c>
      <c r="S38" s="986">
        <v>1.2297105389473003E-2</v>
      </c>
      <c r="T38" s="986">
        <v>1.2208395059431476E-2</v>
      </c>
      <c r="U38" s="1201">
        <v>9.4444444444444445E-3</v>
      </c>
    </row>
  </sheetData>
  <mergeCells count="27">
    <mergeCell ref="U16:U17"/>
    <mergeCell ref="A2:B4"/>
    <mergeCell ref="E2:K2"/>
    <mergeCell ref="E3:K3"/>
    <mergeCell ref="E4:K4"/>
    <mergeCell ref="A31:B31"/>
    <mergeCell ref="E29:K29"/>
    <mergeCell ref="E28:K28"/>
    <mergeCell ref="A5:B5"/>
    <mergeCell ref="A18:B18"/>
    <mergeCell ref="E30:K30"/>
    <mergeCell ref="N30:T30"/>
    <mergeCell ref="A16:B17"/>
    <mergeCell ref="N28:T28"/>
    <mergeCell ref="N29:T29"/>
    <mergeCell ref="A28:B30"/>
    <mergeCell ref="E16:K17"/>
    <mergeCell ref="M16:M17"/>
    <mergeCell ref="C16:C17"/>
    <mergeCell ref="S18:T18"/>
    <mergeCell ref="S1:T1"/>
    <mergeCell ref="D16:D17"/>
    <mergeCell ref="N2:T2"/>
    <mergeCell ref="N3:T3"/>
    <mergeCell ref="N4:T4"/>
    <mergeCell ref="L16:L17"/>
    <mergeCell ref="S16:T17"/>
  </mergeCells>
  <phoneticPr fontId="4"/>
  <pageMargins left="0.27559055118110237" right="7.874015748031496E-2" top="0.35433070866141736" bottom="0.19685039370078741" header="0.39370078740157483" footer="0.19685039370078741"/>
  <pageSetup paperSize="9" scale="58" orientation="landscape" r:id="rId1"/>
  <headerFooter alignWithMargins="0">
    <oddFooter>&amp;C11&amp;RSales by Region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showGridLines="0" zoomScale="70" zoomScaleNormal="70" zoomScaleSheetLayoutView="70" workbookViewId="0"/>
  </sheetViews>
  <sheetFormatPr defaultRowHeight="14.25"/>
  <cols>
    <col min="1" max="1" width="11.625" style="37" customWidth="1"/>
    <col min="2" max="2" width="13.75" style="37" customWidth="1"/>
    <col min="3" max="11" width="11" style="37" customWidth="1"/>
    <col min="12" max="12" width="19.125" style="37" bestFit="1" customWidth="1"/>
    <col min="13" max="19" width="11" style="37" customWidth="1"/>
    <col min="20" max="20" width="20.5" style="37" bestFit="1" customWidth="1"/>
    <col min="21" max="16384" width="9" style="37"/>
  </cols>
  <sheetData>
    <row r="1" spans="1:21" ht="21.75" customHeight="1" thickBot="1">
      <c r="A1" s="1"/>
      <c r="B1" s="1"/>
      <c r="C1" s="1"/>
      <c r="D1" s="1"/>
      <c r="E1" s="1"/>
      <c r="F1" s="1"/>
      <c r="G1" s="1"/>
      <c r="H1" s="1"/>
      <c r="I1" s="1"/>
      <c r="J1" s="1"/>
      <c r="K1" s="1"/>
      <c r="L1" s="85"/>
      <c r="M1" s="1"/>
      <c r="N1" s="1"/>
      <c r="O1" s="1"/>
      <c r="P1" s="1"/>
      <c r="Q1" s="1"/>
      <c r="R1" s="1"/>
      <c r="S1" s="1"/>
      <c r="T1" s="965"/>
    </row>
    <row r="2" spans="1:21" ht="15">
      <c r="A2" s="23"/>
      <c r="B2" s="24"/>
      <c r="C2" s="234" t="str">
        <f>'Total PL'!C2</f>
        <v>FY14</v>
      </c>
      <c r="D2" s="183" t="str">
        <f>'Total PL'!D2</f>
        <v>FY15</v>
      </c>
      <c r="E2" s="1350" t="str">
        <f>'Total PL'!E2</f>
        <v>FY16</v>
      </c>
      <c r="F2" s="1258"/>
      <c r="G2" s="1258"/>
      <c r="H2" s="1258"/>
      <c r="I2" s="1258"/>
      <c r="J2" s="1258"/>
      <c r="K2" s="1351"/>
      <c r="L2" s="285" t="str">
        <f>'Total PL'!L2</f>
        <v>FY17</v>
      </c>
      <c r="M2" s="1348" t="str">
        <f>'Total PL'!N2</f>
        <v>FY17</v>
      </c>
      <c r="N2" s="1348">
        <f>'Total PL'!O2</f>
        <v>0</v>
      </c>
      <c r="O2" s="1348">
        <f>'Total PL'!P2</f>
        <v>0</v>
      </c>
      <c r="P2" s="1348">
        <f>'Total PL'!Q2</f>
        <v>0</v>
      </c>
      <c r="Q2" s="1348">
        <f>'Total PL'!R2</f>
        <v>0</v>
      </c>
      <c r="R2" s="1348">
        <f>'Total PL'!S2</f>
        <v>0</v>
      </c>
      <c r="S2" s="1349">
        <f>'Total PL'!T2</f>
        <v>0</v>
      </c>
      <c r="T2" s="476" t="s">
        <v>259</v>
      </c>
      <c r="U2" s="886"/>
    </row>
    <row r="3" spans="1:21" ht="17.25" customHeight="1">
      <c r="A3" s="1233" t="s">
        <v>41</v>
      </c>
      <c r="B3" s="1234"/>
      <c r="C3" s="184" t="str">
        <f>'Total PL'!C3</f>
        <v>Actual</v>
      </c>
      <c r="D3" s="108" t="str">
        <f>'Total PL'!D3</f>
        <v>Actual</v>
      </c>
      <c r="E3" s="1260" t="str">
        <f>'Total PL'!E3</f>
        <v xml:space="preserve">Actual </v>
      </c>
      <c r="F3" s="1247">
        <f>'Total PL'!F3</f>
        <v>0</v>
      </c>
      <c r="G3" s="1247">
        <f>'Total PL'!G3</f>
        <v>0</v>
      </c>
      <c r="H3" s="1247">
        <f>'Total PL'!H3</f>
        <v>0</v>
      </c>
      <c r="I3" s="1247">
        <f>'Total PL'!I3</f>
        <v>0</v>
      </c>
      <c r="J3" s="1247">
        <f>'Total PL'!J3</f>
        <v>0</v>
      </c>
      <c r="K3" s="1248">
        <f>'Total PL'!K3</f>
        <v>0</v>
      </c>
      <c r="L3" s="284" t="s">
        <v>138</v>
      </c>
      <c r="M3" s="1335" t="str">
        <f>'Total PL'!N3</f>
        <v>Actual</v>
      </c>
      <c r="N3" s="1241">
        <f>'Total PL'!O3</f>
        <v>0</v>
      </c>
      <c r="O3" s="1241">
        <f>'Total PL'!P3</f>
        <v>0</v>
      </c>
      <c r="P3" s="1241">
        <f>'Total PL'!Q3</f>
        <v>0</v>
      </c>
      <c r="Q3" s="1241">
        <f>'Total PL'!R3</f>
        <v>0</v>
      </c>
      <c r="R3" s="1241">
        <f>'Total PL'!S3</f>
        <v>0</v>
      </c>
      <c r="S3" s="1242">
        <f>'Total PL'!T3</f>
        <v>0</v>
      </c>
      <c r="T3" s="929" t="s">
        <v>287</v>
      </c>
      <c r="U3" s="886"/>
    </row>
    <row r="4" spans="1:21" ht="20.25" customHeight="1" thickBot="1">
      <c r="A4" s="1233" t="s">
        <v>43</v>
      </c>
      <c r="B4" s="1344"/>
      <c r="C4" s="481"/>
      <c r="D4" s="235"/>
      <c r="E4" s="1319"/>
      <c r="F4" s="1320"/>
      <c r="G4" s="1321"/>
      <c r="H4" s="1320"/>
      <c r="I4" s="1320"/>
      <c r="J4" s="1321"/>
      <c r="K4" s="1322"/>
      <c r="L4" s="433" t="str">
        <f>'Total PL'!L4</f>
        <v>(Announced Apr 27)</v>
      </c>
      <c r="M4" s="1345" t="s">
        <v>286</v>
      </c>
      <c r="N4" s="1346"/>
      <c r="O4" s="1346"/>
      <c r="P4" s="1346"/>
      <c r="Q4" s="1346"/>
      <c r="R4" s="1346"/>
      <c r="S4" s="1347"/>
      <c r="T4" s="1211" t="s">
        <v>285</v>
      </c>
      <c r="U4" s="886"/>
    </row>
    <row r="5" spans="1:21" ht="23.25" customHeight="1" thickBot="1">
      <c r="A5" s="1342"/>
      <c r="B5" s="1343"/>
      <c r="C5" s="113" t="str">
        <f>'Total PL'!C5</f>
        <v>Full (A)</v>
      </c>
      <c r="D5" s="113" t="str">
        <f>'Total PL'!D5</f>
        <v>Full (A)</v>
      </c>
      <c r="E5" s="110" t="str">
        <f>'Total PL'!E5</f>
        <v>Q1 (A)</v>
      </c>
      <c r="F5" s="111" t="str">
        <f>'Total PL'!F5</f>
        <v>Q2 (A)</v>
      </c>
      <c r="G5" s="111" t="str">
        <f>'Total PL'!G5</f>
        <v>Q3 (A)</v>
      </c>
      <c r="H5" s="179" t="str">
        <f>'Total PL'!H5</f>
        <v>Q4 (A)</v>
      </c>
      <c r="I5" s="113" t="str">
        <f>'Total PL'!I5</f>
        <v>1st H (A)</v>
      </c>
      <c r="J5" s="113" t="str">
        <f>'Total PL'!J5</f>
        <v>2nd H (A)</v>
      </c>
      <c r="K5" s="114" t="str">
        <f>'Total PL'!K5</f>
        <v>Full (A)</v>
      </c>
      <c r="L5" s="224" t="s">
        <v>93</v>
      </c>
      <c r="M5" s="780" t="str">
        <f>'Total PL'!N5</f>
        <v>Q1 (A)</v>
      </c>
      <c r="N5" s="1027" t="str">
        <f>'Total PL'!O5</f>
        <v>Q2 (A)</v>
      </c>
      <c r="O5" s="782" t="str">
        <f>'Total PL'!P5</f>
        <v>Q3 (A)</v>
      </c>
      <c r="P5" s="783" t="str">
        <f>'Total PL'!Q5</f>
        <v>Q4 (A)</v>
      </c>
      <c r="Q5" s="653" t="str">
        <f>'Total PL'!R5</f>
        <v>1st H (A)</v>
      </c>
      <c r="R5" s="653" t="str">
        <f>'Total PL'!S5</f>
        <v>2nd H (A)</v>
      </c>
      <c r="S5" s="673" t="str">
        <f>'Total PL'!T5</f>
        <v>Full (A)</v>
      </c>
      <c r="T5" s="476" t="s">
        <v>248</v>
      </c>
      <c r="U5" s="886"/>
    </row>
    <row r="6" spans="1:21" ht="16.5" customHeight="1" thickTop="1" thickBot="1">
      <c r="A6" s="67"/>
      <c r="B6" s="76" t="s">
        <v>10</v>
      </c>
      <c r="C6" s="375">
        <v>0.38187078109932504</v>
      </c>
      <c r="D6" s="375">
        <v>0.38830631118678172</v>
      </c>
      <c r="E6" s="375">
        <v>0.38069909781516026</v>
      </c>
      <c r="F6" s="376">
        <v>0.42062372471471399</v>
      </c>
      <c r="G6" s="377">
        <v>0.40537245003719014</v>
      </c>
      <c r="H6" s="378">
        <v>0.40608132619521359</v>
      </c>
      <c r="I6" s="379">
        <v>0.40076338293845465</v>
      </c>
      <c r="J6" s="379">
        <v>0.40574523927898343</v>
      </c>
      <c r="K6" s="380">
        <v>0.40336718445487202</v>
      </c>
      <c r="L6" s="381">
        <v>0.4</v>
      </c>
      <c r="M6" s="1065">
        <v>0.36630831854712448</v>
      </c>
      <c r="N6" s="1066">
        <v>0.3970144057991789</v>
      </c>
      <c r="O6" s="1067">
        <v>0.39364335423133878</v>
      </c>
      <c r="P6" s="1065">
        <v>0.37756876459115934</v>
      </c>
      <c r="Q6" s="381">
        <v>0.38180887848293615</v>
      </c>
      <c r="R6" s="381">
        <v>0.38538742037195117</v>
      </c>
      <c r="S6" s="1068">
        <v>0.38363962235573279</v>
      </c>
      <c r="T6" s="1006">
        <v>0.38084112149532712</v>
      </c>
    </row>
    <row r="7" spans="1:21" ht="16.5" customHeight="1">
      <c r="A7" s="3"/>
      <c r="B7" s="77" t="s">
        <v>11</v>
      </c>
      <c r="C7" s="382">
        <v>0.61812921890067507</v>
      </c>
      <c r="D7" s="382">
        <v>0.61169368881321839</v>
      </c>
      <c r="E7" s="382">
        <v>0.61930090218483969</v>
      </c>
      <c r="F7" s="353">
        <v>0.57937627528528601</v>
      </c>
      <c r="G7" s="352">
        <v>0.59462754996280975</v>
      </c>
      <c r="H7" s="383">
        <v>0.59391867380478613</v>
      </c>
      <c r="I7" s="354">
        <v>0.59923661706154541</v>
      </c>
      <c r="J7" s="354">
        <v>0.59425476072101635</v>
      </c>
      <c r="K7" s="355">
        <v>0.59663281554512781</v>
      </c>
      <c r="L7" s="356">
        <v>0.6</v>
      </c>
      <c r="M7" s="1069">
        <v>0.63369168145287547</v>
      </c>
      <c r="N7" s="973">
        <v>0.6029855942008211</v>
      </c>
      <c r="O7" s="972">
        <v>0.60635664576866088</v>
      </c>
      <c r="P7" s="1069">
        <v>0.62180675780837202</v>
      </c>
      <c r="Q7" s="356">
        <v>0.61819112151706379</v>
      </c>
      <c r="R7" s="356">
        <v>0.61429184697598449</v>
      </c>
      <c r="S7" s="974">
        <v>0.61619629423941025</v>
      </c>
      <c r="T7" s="1212">
        <v>0.61915887850467288</v>
      </c>
    </row>
    <row r="8" spans="1:21" ht="16.5" customHeight="1">
      <c r="A8" s="25"/>
      <c r="B8" s="78" t="str">
        <f>IAB!B8</f>
        <v xml:space="preserve"> Americas</v>
      </c>
      <c r="C8" s="384">
        <v>0.14332509643201544</v>
      </c>
      <c r="D8" s="384">
        <v>0.12026467515381341</v>
      </c>
      <c r="E8" s="384">
        <v>0.10403756346469518</v>
      </c>
      <c r="F8" s="359">
        <v>8.7777413910371041E-2</v>
      </c>
      <c r="G8" s="358">
        <v>8.7146846154784102E-2</v>
      </c>
      <c r="H8" s="385">
        <v>8.7976958677322539E-2</v>
      </c>
      <c r="I8" s="360">
        <v>9.5865958564637518E-2</v>
      </c>
      <c r="J8" s="360">
        <v>8.7583392107666858E-2</v>
      </c>
      <c r="K8" s="361">
        <v>9.1537018180499696E-2</v>
      </c>
      <c r="L8" s="362">
        <v>9.1428571428571428E-2</v>
      </c>
      <c r="M8" s="1070">
        <v>8.0461329715061064E-2</v>
      </c>
      <c r="N8" s="977">
        <v>7.7537396717484566E-2</v>
      </c>
      <c r="O8" s="976">
        <v>9.7165581187737105E-2</v>
      </c>
      <c r="P8" s="1070">
        <v>0.10012777772440364</v>
      </c>
      <c r="Q8" s="362">
        <v>7.8985316235870559E-2</v>
      </c>
      <c r="R8" s="362">
        <v>9.8686969865933741E-2</v>
      </c>
      <c r="S8" s="978">
        <v>8.9064472156308375E-2</v>
      </c>
      <c r="T8" s="1213">
        <v>8.8785046728971959E-2</v>
      </c>
    </row>
    <row r="9" spans="1:21" ht="16.5" customHeight="1">
      <c r="A9" s="25" t="s">
        <v>35</v>
      </c>
      <c r="B9" s="79" t="str">
        <f>IAB!B9</f>
        <v>Europe</v>
      </c>
      <c r="C9" s="386">
        <v>0.20420986017357765</v>
      </c>
      <c r="D9" s="386">
        <v>0.20628707669685883</v>
      </c>
      <c r="E9" s="386">
        <v>0.21149808492498759</v>
      </c>
      <c r="F9" s="365">
        <v>0.18280978411466864</v>
      </c>
      <c r="G9" s="364">
        <v>0.19697357671531859</v>
      </c>
      <c r="H9" s="387">
        <v>0.20139171347851423</v>
      </c>
      <c r="I9" s="366">
        <v>0.19708066159854667</v>
      </c>
      <c r="J9" s="366">
        <v>0.19929702043034372</v>
      </c>
      <c r="K9" s="367">
        <v>0.19823905680159778</v>
      </c>
      <c r="L9" s="368">
        <v>0.19714285714285715</v>
      </c>
      <c r="M9" s="1071">
        <v>0.19371673103016385</v>
      </c>
      <c r="N9" s="981">
        <v>0.18898524608627101</v>
      </c>
      <c r="O9" s="980">
        <v>0.19376306125347445</v>
      </c>
      <c r="P9" s="1071">
        <v>0.20758596174354152</v>
      </c>
      <c r="Q9" s="368">
        <v>0.19132825784710486</v>
      </c>
      <c r="R9" s="368">
        <v>0.20086252411662825</v>
      </c>
      <c r="S9" s="982">
        <v>0.19620588680769424</v>
      </c>
      <c r="T9" s="1199">
        <v>0.19509345794392524</v>
      </c>
    </row>
    <row r="10" spans="1:21" ht="16.5" customHeight="1">
      <c r="A10" s="25"/>
      <c r="B10" s="79" t="str">
        <f>IAB!B10</f>
        <v>Greater China</v>
      </c>
      <c r="C10" s="386">
        <v>0.16566116200578596</v>
      </c>
      <c r="D10" s="386">
        <v>0.17359558755681498</v>
      </c>
      <c r="E10" s="386">
        <v>0.19591026505656153</v>
      </c>
      <c r="F10" s="365">
        <v>0.17720482656120107</v>
      </c>
      <c r="G10" s="364">
        <v>0.1768299374474156</v>
      </c>
      <c r="H10" s="387">
        <v>0.17222729121549574</v>
      </c>
      <c r="I10" s="366">
        <v>0.18650977016223469</v>
      </c>
      <c r="J10" s="366">
        <v>0.17440946247499683</v>
      </c>
      <c r="K10" s="367">
        <v>0.18018546103898067</v>
      </c>
      <c r="L10" s="368">
        <v>0.18285714285714286</v>
      </c>
      <c r="M10" s="1071">
        <v>0.21803569564763595</v>
      </c>
      <c r="N10" s="981">
        <v>0.20261290685888053</v>
      </c>
      <c r="O10" s="980">
        <v>0.18972548542211931</v>
      </c>
      <c r="P10" s="1071">
        <v>0.17561270859953701</v>
      </c>
      <c r="Q10" s="368">
        <v>0.21025020803291314</v>
      </c>
      <c r="R10" s="368">
        <v>0.1824771416306048</v>
      </c>
      <c r="S10" s="982">
        <v>0.19604180340283739</v>
      </c>
      <c r="T10" s="1199">
        <v>0.19976635514018692</v>
      </c>
    </row>
    <row r="11" spans="1:21" ht="16.5" customHeight="1">
      <c r="A11" s="3"/>
      <c r="B11" s="79" t="str">
        <f>IAB!B11</f>
        <v>Asia Pacific</v>
      </c>
      <c r="C11" s="386">
        <v>0.10274831243973</v>
      </c>
      <c r="D11" s="386">
        <v>0.10982590137487015</v>
      </c>
      <c r="E11" s="386">
        <v>0.10614987211625333</v>
      </c>
      <c r="F11" s="365">
        <v>0.12939264931858832</v>
      </c>
      <c r="G11" s="364">
        <v>0.13231151918645059</v>
      </c>
      <c r="H11" s="387">
        <v>0.13056383083975504</v>
      </c>
      <c r="I11" s="366">
        <v>0.11783062520176478</v>
      </c>
      <c r="J11" s="366">
        <v>0.13139243140746221</v>
      </c>
      <c r="K11" s="367">
        <v>0.12491879658809701</v>
      </c>
      <c r="L11" s="368">
        <v>0.12857142857142856</v>
      </c>
      <c r="M11" s="1071">
        <v>0.14039244337751799</v>
      </c>
      <c r="N11" s="981">
        <v>0.13249854099048833</v>
      </c>
      <c r="O11" s="980">
        <v>0.12479964290786612</v>
      </c>
      <c r="P11" s="1071">
        <v>0.13814405257140663</v>
      </c>
      <c r="Q11" s="368">
        <v>0.13640756878007435</v>
      </c>
      <c r="R11" s="368">
        <v>0.13165335214964891</v>
      </c>
      <c r="S11" s="982">
        <v>0.13397536224567072</v>
      </c>
      <c r="T11" s="1199">
        <v>0.13434579439252337</v>
      </c>
    </row>
    <row r="12" spans="1:21" ht="16.5" customHeight="1" thickBot="1">
      <c r="A12" s="25"/>
      <c r="B12" s="80" t="str">
        <f>IAB!B12</f>
        <v>Export</v>
      </c>
      <c r="C12" s="388">
        <v>2.1847878495660561E-3</v>
      </c>
      <c r="D12" s="388">
        <v>1.7204480308609085E-3</v>
      </c>
      <c r="E12" s="388">
        <v>1.7051166223421177E-3</v>
      </c>
      <c r="F12" s="370">
        <v>2.1916013804569616E-3</v>
      </c>
      <c r="G12" s="369">
        <v>1.3656704588408872E-3</v>
      </c>
      <c r="H12" s="389">
        <v>1.7588795936988133E-3</v>
      </c>
      <c r="I12" s="371">
        <v>1.9496015343617272E-3</v>
      </c>
      <c r="J12" s="371">
        <v>1.5724543005468899E-3</v>
      </c>
      <c r="K12" s="372">
        <v>1.7524829359527917E-3</v>
      </c>
      <c r="L12" s="374">
        <v>0</v>
      </c>
      <c r="M12" s="1072">
        <v>1.085481682496608E-3</v>
      </c>
      <c r="N12" s="1073">
        <v>1.3515035476968126E-3</v>
      </c>
      <c r="O12" s="1074">
        <v>9.028749974638342E-4</v>
      </c>
      <c r="P12" s="1072">
        <v>9.6073476995205945E-4</v>
      </c>
      <c r="Q12" s="1075">
        <v>1.2197706211009979E-3</v>
      </c>
      <c r="R12" s="1075">
        <v>9.3259186523307397E-4</v>
      </c>
      <c r="S12" s="1076">
        <v>1.0728530317564498E-3</v>
      </c>
      <c r="T12" s="1214">
        <v>1.1682242990654205E-3</v>
      </c>
    </row>
    <row r="13" spans="1:21" ht="16.5" customHeight="1" thickTop="1" thickBot="1">
      <c r="A13" s="67"/>
      <c r="B13" s="76" t="s">
        <v>10</v>
      </c>
      <c r="C13" s="390">
        <v>0.22991745714120793</v>
      </c>
      <c r="D13" s="390">
        <v>0.22412978269885514</v>
      </c>
      <c r="E13" s="390">
        <v>0.21177237185056474</v>
      </c>
      <c r="F13" s="346">
        <v>0.28971152655688992</v>
      </c>
      <c r="G13" s="345">
        <v>0.21774305395034901</v>
      </c>
      <c r="H13" s="391">
        <v>0.23327745849297574</v>
      </c>
      <c r="I13" s="349">
        <v>0.25174070390044656</v>
      </c>
      <c r="J13" s="349">
        <v>0.22608006511448583</v>
      </c>
      <c r="K13" s="392">
        <v>0.2389874172326428</v>
      </c>
      <c r="L13" s="373">
        <v>0.22872340425531915</v>
      </c>
      <c r="M13" s="1077">
        <v>0.24709503655252021</v>
      </c>
      <c r="N13" s="1078">
        <v>0.23800361719321197</v>
      </c>
      <c r="O13" s="1067">
        <v>0.21864801864801867</v>
      </c>
      <c r="P13" s="1077">
        <v>0.18021890547263675</v>
      </c>
      <c r="Q13" s="373">
        <v>0.24254958924139522</v>
      </c>
      <c r="R13" s="373">
        <v>0.19966578197188634</v>
      </c>
      <c r="S13" s="1079">
        <v>0.22133953054199645</v>
      </c>
      <c r="T13" s="1215">
        <v>0.20588235294117646</v>
      </c>
    </row>
    <row r="14" spans="1:21" ht="16.5" customHeight="1">
      <c r="A14" s="3"/>
      <c r="B14" s="77" t="s">
        <v>11</v>
      </c>
      <c r="C14" s="382">
        <v>0.77008254285879207</v>
      </c>
      <c r="D14" s="382">
        <v>0.77587021730114492</v>
      </c>
      <c r="E14" s="382">
        <v>0.78822762814943526</v>
      </c>
      <c r="F14" s="353">
        <v>0.71028847344311008</v>
      </c>
      <c r="G14" s="352">
        <v>0.78225694604965068</v>
      </c>
      <c r="H14" s="383">
        <v>0.76321040868454681</v>
      </c>
      <c r="I14" s="354">
        <v>0.74825929609955344</v>
      </c>
      <c r="J14" s="354">
        <v>0.7720350418746118</v>
      </c>
      <c r="K14" s="355">
        <v>0.76007579467308228</v>
      </c>
      <c r="L14" s="356">
        <v>0.77127659574468088</v>
      </c>
      <c r="M14" s="1069">
        <v>0.75290496344747992</v>
      </c>
      <c r="N14" s="973">
        <v>0.76199638280678794</v>
      </c>
      <c r="O14" s="972">
        <v>0.78135198135198158</v>
      </c>
      <c r="P14" s="1069">
        <v>0.81978109452736259</v>
      </c>
      <c r="Q14" s="356">
        <v>0.75745041075860475</v>
      </c>
      <c r="R14" s="356">
        <v>0.80033421802811344</v>
      </c>
      <c r="S14" s="974">
        <v>0.77866046945800349</v>
      </c>
      <c r="T14" s="1212">
        <v>0.79411764705882348</v>
      </c>
    </row>
    <row r="15" spans="1:21" ht="16.5" customHeight="1">
      <c r="A15" s="25"/>
      <c r="B15" s="78" t="str">
        <f>IAB!B8</f>
        <v xml:space="preserve"> Americas</v>
      </c>
      <c r="C15" s="384">
        <v>0.17391722625209244</v>
      </c>
      <c r="D15" s="384">
        <v>0.19161659320415506</v>
      </c>
      <c r="E15" s="384">
        <v>0.18540399652476108</v>
      </c>
      <c r="F15" s="359">
        <v>0.15987784243324668</v>
      </c>
      <c r="G15" s="358">
        <v>0.17719938976468952</v>
      </c>
      <c r="H15" s="385">
        <v>0.17249361430395915</v>
      </c>
      <c r="I15" s="360">
        <v>0.1723138134642653</v>
      </c>
      <c r="J15" s="360">
        <v>0.1746738920898751</v>
      </c>
      <c r="K15" s="361">
        <v>0.17348676786816836</v>
      </c>
      <c r="L15" s="362">
        <v>0.16489361702127658</v>
      </c>
      <c r="M15" s="1070">
        <v>0.16110042323970758</v>
      </c>
      <c r="N15" s="977">
        <v>0.1585792896448224</v>
      </c>
      <c r="O15" s="976">
        <v>0.17307692307692307</v>
      </c>
      <c r="P15" s="1070">
        <v>0.18981094527363174</v>
      </c>
      <c r="Q15" s="362">
        <v>0.15983992919945361</v>
      </c>
      <c r="R15" s="362">
        <v>0.18134277007765651</v>
      </c>
      <c r="S15" s="978">
        <v>0.17047509772272026</v>
      </c>
      <c r="T15" s="1213">
        <v>0.17156862745098039</v>
      </c>
    </row>
    <row r="16" spans="1:21" ht="16.5" customHeight="1">
      <c r="A16" s="25" t="s">
        <v>36</v>
      </c>
      <c r="B16" s="79" t="str">
        <f>IAB!B9</f>
        <v>Europe</v>
      </c>
      <c r="C16" s="386">
        <v>0.1529736594000731</v>
      </c>
      <c r="D16" s="386">
        <v>0.15482103760573299</v>
      </c>
      <c r="E16" s="386">
        <v>0.17680278019113815</v>
      </c>
      <c r="F16" s="365">
        <v>0.14213197969543145</v>
      </c>
      <c r="G16" s="364">
        <v>0.14409874716841567</v>
      </c>
      <c r="H16" s="387">
        <v>0.16778416347381864</v>
      </c>
      <c r="I16" s="366">
        <v>0.15902308945842417</v>
      </c>
      <c r="J16" s="366">
        <v>0.1568102469638229</v>
      </c>
      <c r="K16" s="367">
        <v>0.1579233111201005</v>
      </c>
      <c r="L16" s="368">
        <v>0.15425531914893617</v>
      </c>
      <c r="M16" s="1071">
        <v>0.15144286263947673</v>
      </c>
      <c r="N16" s="981">
        <v>0.1567706930388271</v>
      </c>
      <c r="O16" s="980">
        <v>0.15753690753690761</v>
      </c>
      <c r="P16" s="1071">
        <v>0.19422885572139287</v>
      </c>
      <c r="Q16" s="368">
        <v>0.15410662408372933</v>
      </c>
      <c r="R16" s="368">
        <v>0.17566106359972472</v>
      </c>
      <c r="S16" s="982">
        <v>0.16476731296551991</v>
      </c>
      <c r="T16" s="1199">
        <v>0.17156862745098039</v>
      </c>
    </row>
    <row r="17" spans="1:20" ht="16.5" customHeight="1">
      <c r="A17" s="25"/>
      <c r="B17" s="79" t="str">
        <f>IAB!B10</f>
        <v>Greater China</v>
      </c>
      <c r="C17" s="386">
        <v>0.33673253420045018</v>
      </c>
      <c r="D17" s="386">
        <v>0.32419633298289946</v>
      </c>
      <c r="E17" s="386">
        <v>0.30955690703735883</v>
      </c>
      <c r="F17" s="365">
        <v>0.30213363047336056</v>
      </c>
      <c r="G17" s="364">
        <v>0.3333179233507465</v>
      </c>
      <c r="H17" s="387">
        <v>0.29358237547892729</v>
      </c>
      <c r="I17" s="366">
        <v>0.3057501428541195</v>
      </c>
      <c r="J17" s="366">
        <v>0.31199263178186648</v>
      </c>
      <c r="K17" s="367">
        <v>0.30885264749089825</v>
      </c>
      <c r="L17" s="368">
        <v>0.31914893617021278</v>
      </c>
      <c r="M17" s="1071">
        <v>0.30404001539053482</v>
      </c>
      <c r="N17" s="981">
        <v>0.30330549890329783</v>
      </c>
      <c r="O17" s="980">
        <v>0.31177156177156179</v>
      </c>
      <c r="P17" s="1071">
        <v>0.28760199004975118</v>
      </c>
      <c r="Q17" s="368">
        <v>0.30367277834426765</v>
      </c>
      <c r="R17" s="368">
        <v>0.29983289098594318</v>
      </c>
      <c r="S17" s="982">
        <v>0.30177359444584895</v>
      </c>
      <c r="T17" s="1199">
        <v>0.31372549019607843</v>
      </c>
    </row>
    <row r="18" spans="1:20" ht="16.5" customHeight="1">
      <c r="A18" s="3"/>
      <c r="B18" s="79" t="str">
        <f>IAB!B11</f>
        <v>Asia Pacific</v>
      </c>
      <c r="C18" s="386">
        <v>9.7348623323648811E-2</v>
      </c>
      <c r="D18" s="386">
        <v>0.10041376915731909</v>
      </c>
      <c r="E18" s="386">
        <v>0.11637706342311034</v>
      </c>
      <c r="F18" s="365">
        <v>0.10552597911765919</v>
      </c>
      <c r="G18" s="364">
        <v>0.12764088576579904</v>
      </c>
      <c r="H18" s="387">
        <v>0.1313856960408685</v>
      </c>
      <c r="I18" s="366">
        <v>0.11081246957736345</v>
      </c>
      <c r="J18" s="366">
        <v>0.12965065221582026</v>
      </c>
      <c r="K18" s="367">
        <v>0.12017500904852137</v>
      </c>
      <c r="L18" s="368">
        <v>0.13297872340425532</v>
      </c>
      <c r="M18" s="1071">
        <v>0.13628318584070798</v>
      </c>
      <c r="N18" s="981">
        <v>0.14014699657521068</v>
      </c>
      <c r="O18" s="980">
        <v>0.13815073815073817</v>
      </c>
      <c r="P18" s="1071">
        <v>0.14774129353233825</v>
      </c>
      <c r="Q18" s="368">
        <v>0.13821497970256075</v>
      </c>
      <c r="R18" s="368">
        <v>0.14288803696058192</v>
      </c>
      <c r="S18" s="982">
        <v>0.14052624414149861</v>
      </c>
      <c r="T18" s="1199">
        <v>0.13725490196078433</v>
      </c>
    </row>
    <row r="19" spans="1:20" ht="16.5" customHeight="1" thickBot="1">
      <c r="A19" s="72"/>
      <c r="B19" s="80" t="str">
        <f>IAB!B12</f>
        <v>Export</v>
      </c>
      <c r="C19" s="388">
        <v>9.1104996825274662E-3</v>
      </c>
      <c r="D19" s="388">
        <v>4.8224843510382811E-3</v>
      </c>
      <c r="E19" s="388">
        <v>8.6880973066898361E-5</v>
      </c>
      <c r="F19" s="370">
        <v>6.1904172341215806E-4</v>
      </c>
      <c r="G19" s="369">
        <v>0</v>
      </c>
      <c r="H19" s="389">
        <v>1.4766922094508305E-3</v>
      </c>
      <c r="I19" s="371">
        <v>3.5978074538105015E-4</v>
      </c>
      <c r="J19" s="371">
        <v>7.9251183412941504E-4</v>
      </c>
      <c r="K19" s="372">
        <v>5.7484723966871767E-4</v>
      </c>
      <c r="L19" s="374">
        <v>0</v>
      </c>
      <c r="M19" s="1072">
        <v>3.8476337052712586E-5</v>
      </c>
      <c r="N19" s="1073">
        <v>3.1939046446300069E-3</v>
      </c>
      <c r="O19" s="1074">
        <v>8.1585081585081618E-4</v>
      </c>
      <c r="P19" s="1072">
        <v>3.980099502487555E-4</v>
      </c>
      <c r="Q19" s="1075">
        <v>1.6160994285934164E-3</v>
      </c>
      <c r="R19" s="1075">
        <v>6.0945640420721498E-4</v>
      </c>
      <c r="S19" s="1076">
        <v>1.1182201824157445E-3</v>
      </c>
      <c r="T19" s="1214">
        <v>0</v>
      </c>
    </row>
    <row r="20" spans="1:20" ht="16.5" customHeight="1" thickTop="1" thickBot="1">
      <c r="A20" s="3"/>
      <c r="B20" s="81" t="s">
        <v>10</v>
      </c>
      <c r="C20" s="393">
        <v>0.18769536491083022</v>
      </c>
      <c r="D20" s="393">
        <v>0.15074375205407028</v>
      </c>
      <c r="E20" s="393">
        <v>0.12922495504556397</v>
      </c>
      <c r="F20" s="394">
        <v>0.14268408473299943</v>
      </c>
      <c r="G20" s="395">
        <v>0.15412581577614201</v>
      </c>
      <c r="H20" s="396">
        <v>0.14845372556829503</v>
      </c>
      <c r="I20" s="347">
        <v>0.13571360924329956</v>
      </c>
      <c r="J20" s="347">
        <v>0.15122405612319156</v>
      </c>
      <c r="K20" s="348">
        <v>0.14378312888081177</v>
      </c>
      <c r="L20" s="350">
        <v>0.1183206106870229</v>
      </c>
      <c r="M20" s="1040">
        <v>0.13497656225747368</v>
      </c>
      <c r="N20" s="969">
        <v>0.12965456766152011</v>
      </c>
      <c r="O20" s="968">
        <v>0.12245203388308541</v>
      </c>
      <c r="P20" s="1040">
        <v>0.13985535283788211</v>
      </c>
      <c r="Q20" s="350">
        <v>0.13226490396607632</v>
      </c>
      <c r="R20" s="350">
        <v>0.13117836676217767</v>
      </c>
      <c r="S20" s="970">
        <v>0.13170977186775651</v>
      </c>
      <c r="T20" s="1198">
        <v>0.125</v>
      </c>
    </row>
    <row r="21" spans="1:20" ht="16.5" customHeight="1">
      <c r="A21" s="3"/>
      <c r="B21" s="77" t="s">
        <v>11</v>
      </c>
      <c r="C21" s="382">
        <v>0.81230463508916984</v>
      </c>
      <c r="D21" s="382">
        <v>0.84925624794592969</v>
      </c>
      <c r="E21" s="382">
        <v>0.87077504495443592</v>
      </c>
      <c r="F21" s="353">
        <v>0.85731591526700068</v>
      </c>
      <c r="G21" s="352">
        <v>0.84587418422385785</v>
      </c>
      <c r="H21" s="383">
        <v>0.8515462744317055</v>
      </c>
      <c r="I21" s="354">
        <v>0.86428639075670044</v>
      </c>
      <c r="J21" s="354">
        <v>0.84877594387680866</v>
      </c>
      <c r="K21" s="355">
        <v>0.85621687111918832</v>
      </c>
      <c r="L21" s="356">
        <v>0.88167938931297707</v>
      </c>
      <c r="M21" s="1069">
        <v>0.86502343774252621</v>
      </c>
      <c r="N21" s="973">
        <v>0.87062729009426565</v>
      </c>
      <c r="O21" s="972">
        <v>0.87769762638809934</v>
      </c>
      <c r="P21" s="1069">
        <v>0.85999583320932149</v>
      </c>
      <c r="Q21" s="356">
        <v>0.86773509603392363</v>
      </c>
      <c r="R21" s="356">
        <v>0.86882163323782235</v>
      </c>
      <c r="S21" s="974">
        <v>0.86829022813224355</v>
      </c>
      <c r="T21" s="1212">
        <v>0.875</v>
      </c>
    </row>
    <row r="22" spans="1:20" ht="16.5" customHeight="1">
      <c r="A22" s="25"/>
      <c r="B22" s="78" t="str">
        <f>IAB!B8</f>
        <v xml:space="preserve"> Americas</v>
      </c>
      <c r="C22" s="384">
        <v>0.28492272433875099</v>
      </c>
      <c r="D22" s="384">
        <v>0.34039695354586114</v>
      </c>
      <c r="E22" s="384">
        <v>0.34016031209045744</v>
      </c>
      <c r="F22" s="359">
        <v>0.34243525521396068</v>
      </c>
      <c r="G22" s="358">
        <v>0.30622522871532015</v>
      </c>
      <c r="H22" s="385">
        <v>0.3409200830749099</v>
      </c>
      <c r="I22" s="360">
        <v>0.34125706348454715</v>
      </c>
      <c r="J22" s="360">
        <v>0.32397461648182119</v>
      </c>
      <c r="K22" s="361">
        <v>0.33226563683174321</v>
      </c>
      <c r="L22" s="362">
        <v>0.32061068702290074</v>
      </c>
      <c r="M22" s="1070">
        <v>0.34923788532580013</v>
      </c>
      <c r="N22" s="977">
        <v>0.3062854279540258</v>
      </c>
      <c r="O22" s="976">
        <v>0.29842258074171635</v>
      </c>
      <c r="P22" s="1070">
        <v>0.32414655198071379</v>
      </c>
      <c r="Q22" s="362">
        <v>0.32785607383387377</v>
      </c>
      <c r="R22" s="362">
        <v>0.3113210362941739</v>
      </c>
      <c r="S22" s="978">
        <v>0.31940801512748568</v>
      </c>
      <c r="T22" s="1213">
        <v>0.30078125</v>
      </c>
    </row>
    <row r="23" spans="1:20" ht="15.75" customHeight="1">
      <c r="A23" s="25" t="s">
        <v>37</v>
      </c>
      <c r="B23" s="79" t="str">
        <f>IAB!B9</f>
        <v>Europe</v>
      </c>
      <c r="C23" s="386">
        <v>2.5760971258240686E-2</v>
      </c>
      <c r="D23" s="386">
        <v>3.3122329708643525E-2</v>
      </c>
      <c r="E23" s="386">
        <v>3.8066502087714484E-2</v>
      </c>
      <c r="F23" s="365">
        <v>2.9302949939429664E-2</v>
      </c>
      <c r="G23" s="364">
        <v>2.550883571236999E-2</v>
      </c>
      <c r="H23" s="387">
        <v>2.4894022589547364E-2</v>
      </c>
      <c r="I23" s="366">
        <v>3.3841588534267768E-2</v>
      </c>
      <c r="J23" s="366">
        <v>2.5194306174133263E-2</v>
      </c>
      <c r="K23" s="367">
        <v>2.9342723004694839E-2</v>
      </c>
      <c r="L23" s="368">
        <v>2.2900763358778626E-2</v>
      </c>
      <c r="M23" s="1071">
        <v>2.4027566510415051E-2</v>
      </c>
      <c r="N23" s="981">
        <v>2.0669568757633643E-2</v>
      </c>
      <c r="O23" s="980">
        <v>2.0174204555658656E-2</v>
      </c>
      <c r="P23" s="1071">
        <v>2.0417274323640593E-2</v>
      </c>
      <c r="Q23" s="368">
        <v>2.2355949114492391E-2</v>
      </c>
      <c r="R23" s="368">
        <v>2.0296084049665715E-2</v>
      </c>
      <c r="S23" s="982">
        <v>2.1303525680126879E-2</v>
      </c>
      <c r="T23" s="1199">
        <v>1.5625E-2</v>
      </c>
    </row>
    <row r="24" spans="1:20" ht="16.5" customHeight="1">
      <c r="A24" s="25"/>
      <c r="B24" s="79" t="str">
        <f>IAB!B10</f>
        <v>Greater China</v>
      </c>
      <c r="C24" s="386">
        <v>0.21655316463958574</v>
      </c>
      <c r="D24" s="386">
        <v>0.19575468328022519</v>
      </c>
      <c r="E24" s="386">
        <v>0.2124897138154887</v>
      </c>
      <c r="F24" s="365">
        <v>0.20918049962348173</v>
      </c>
      <c r="G24" s="364">
        <v>0.22400691360967898</v>
      </c>
      <c r="H24" s="387">
        <v>0.20273691996927379</v>
      </c>
      <c r="I24" s="366">
        <v>0.21089433974176852</v>
      </c>
      <c r="J24" s="366">
        <v>0.21312549122347396</v>
      </c>
      <c r="K24" s="367">
        <v>0.21205512645767077</v>
      </c>
      <c r="L24" s="368">
        <v>0.22900763358778625</v>
      </c>
      <c r="M24" s="1071">
        <v>0.19575947598795518</v>
      </c>
      <c r="N24" s="981">
        <v>0.22987065860762265</v>
      </c>
      <c r="O24" s="980">
        <v>0.24188093028824575</v>
      </c>
      <c r="P24" s="1071">
        <v>0.20569064555492719</v>
      </c>
      <c r="Q24" s="368">
        <v>0.21274008480917933</v>
      </c>
      <c r="R24" s="368">
        <v>0.2237344794651385</v>
      </c>
      <c r="S24" s="982">
        <v>0.21835732585092107</v>
      </c>
      <c r="T24" s="1199">
        <v>0.21484375</v>
      </c>
    </row>
    <row r="25" spans="1:20" ht="16.5" customHeight="1">
      <c r="A25" s="3"/>
      <c r="B25" s="79" t="str">
        <f>IAB!B11</f>
        <v>Asia Pacific</v>
      </c>
      <c r="C25" s="386">
        <v>0.23362561011872385</v>
      </c>
      <c r="D25" s="386">
        <v>0.22818398753983107</v>
      </c>
      <c r="E25" s="386">
        <v>0.22961811587577338</v>
      </c>
      <c r="F25" s="365">
        <v>0.21782405133745869</v>
      </c>
      <c r="G25" s="364">
        <v>0.23634413088178322</v>
      </c>
      <c r="H25" s="387">
        <v>0.22737488975504294</v>
      </c>
      <c r="I25" s="366">
        <v>0.2239321905483474</v>
      </c>
      <c r="J25" s="366">
        <v>0.23175559630891049</v>
      </c>
      <c r="K25" s="367">
        <v>0.22800242314099656</v>
      </c>
      <c r="L25" s="368">
        <v>0.24809160305343511</v>
      </c>
      <c r="M25" s="1071">
        <v>0.238319932946326</v>
      </c>
      <c r="N25" s="981">
        <v>0.26181453759669282</v>
      </c>
      <c r="O25" s="980">
        <v>0.2554700829117903</v>
      </c>
      <c r="P25" s="1071">
        <v>0.25834102205422776</v>
      </c>
      <c r="Q25" s="368">
        <v>0.25001558992267398</v>
      </c>
      <c r="R25" s="368">
        <v>0.25690962273161411</v>
      </c>
      <c r="S25" s="982">
        <v>0.2535378797120898</v>
      </c>
      <c r="T25" s="1199">
        <v>0.29296875</v>
      </c>
    </row>
    <row r="26" spans="1:20" ht="16.5" customHeight="1" thickBot="1">
      <c r="A26" s="25"/>
      <c r="B26" s="80" t="str">
        <f>IAB!B12</f>
        <v>Export</v>
      </c>
      <c r="C26" s="388">
        <v>5.1442164733868576E-2</v>
      </c>
      <c r="D26" s="388">
        <v>5.1798293871368757E-2</v>
      </c>
      <c r="E26" s="388">
        <v>5.044040108500198E-2</v>
      </c>
      <c r="F26" s="370">
        <v>5.8573159152670008E-2</v>
      </c>
      <c r="G26" s="369">
        <v>5.3789075304705433E-2</v>
      </c>
      <c r="H26" s="389">
        <v>5.5620359042931548E-2</v>
      </c>
      <c r="I26" s="371">
        <v>5.4361208447769677E-2</v>
      </c>
      <c r="J26" s="371">
        <v>5.472593368846973E-2</v>
      </c>
      <c r="K26" s="372">
        <v>5.4550961684083001E-2</v>
      </c>
      <c r="L26" s="374">
        <v>6.1068702290076333E-2</v>
      </c>
      <c r="M26" s="1072">
        <v>5.7678576972029924E-2</v>
      </c>
      <c r="N26" s="1073">
        <v>5.167392189408411E-2</v>
      </c>
      <c r="O26" s="1074">
        <v>6.1749827890688162E-2</v>
      </c>
      <c r="P26" s="1072">
        <v>5.1549153248608592E-2</v>
      </c>
      <c r="Q26" s="1075">
        <v>5.468944874033424E-2</v>
      </c>
      <c r="R26" s="1075">
        <v>5.6635028653295137E-2</v>
      </c>
      <c r="S26" s="1076">
        <v>5.5683481761620107E-2</v>
      </c>
      <c r="T26" s="1214">
        <v>5.078125E-2</v>
      </c>
    </row>
    <row r="27" spans="1:20" ht="16.5" customHeight="1" thickTop="1" thickBot="1">
      <c r="A27" s="67"/>
      <c r="B27" s="76" t="s">
        <v>10</v>
      </c>
      <c r="C27" s="390">
        <v>0.97999068610853313</v>
      </c>
      <c r="D27" s="390">
        <v>0.97412555935361522</v>
      </c>
      <c r="E27" s="390">
        <v>0.98172458172458166</v>
      </c>
      <c r="F27" s="346">
        <v>0.99632288565925409</v>
      </c>
      <c r="G27" s="345">
        <v>0.99418306244653543</v>
      </c>
      <c r="H27" s="391">
        <v>0.98967775233056998</v>
      </c>
      <c r="I27" s="349">
        <v>0.9904126719466444</v>
      </c>
      <c r="J27" s="349">
        <v>0.99091143332318288</v>
      </c>
      <c r="K27" s="392">
        <v>0.99075675064234114</v>
      </c>
      <c r="L27" s="373">
        <v>0.97637795275590555</v>
      </c>
      <c r="M27" s="1077">
        <v>0.99722423364711554</v>
      </c>
      <c r="N27" s="1078">
        <v>0.97035520341849912</v>
      </c>
      <c r="O27" s="1067">
        <v>0.99685314685314719</v>
      </c>
      <c r="P27" s="1077">
        <v>0.98693289369237336</v>
      </c>
      <c r="Q27" s="373">
        <v>0.97945591474973104</v>
      </c>
      <c r="R27" s="373">
        <v>0.98950083721772186</v>
      </c>
      <c r="S27" s="1079">
        <v>0.98642349285075259</v>
      </c>
      <c r="T27" s="1215">
        <v>0.9925373134328358</v>
      </c>
    </row>
    <row r="28" spans="1:20" ht="16.5" customHeight="1">
      <c r="A28" s="3"/>
      <c r="B28" s="77" t="s">
        <v>11</v>
      </c>
      <c r="C28" s="382">
        <v>2.0009313891466922E-2</v>
      </c>
      <c r="D28" s="382">
        <v>2.5874440646384736E-2</v>
      </c>
      <c r="E28" s="382">
        <v>1.8275418275418273E-2</v>
      </c>
      <c r="F28" s="353">
        <v>3.6771143407459284E-3</v>
      </c>
      <c r="G28" s="352">
        <v>5.8169375534645002E-3</v>
      </c>
      <c r="H28" s="383">
        <v>1.0322247669430016E-2</v>
      </c>
      <c r="I28" s="354">
        <v>9.5873280533555639E-3</v>
      </c>
      <c r="J28" s="354">
        <v>9.0885666768171277E-3</v>
      </c>
      <c r="K28" s="355">
        <v>9.2432493576588073E-3</v>
      </c>
      <c r="L28" s="356">
        <v>2.3622047244094488E-2</v>
      </c>
      <c r="M28" s="1069">
        <v>2.7757663528843834E-3</v>
      </c>
      <c r="N28" s="973">
        <v>3.1158194605181162E-2</v>
      </c>
      <c r="O28" s="972">
        <v>5.5944055944055927E-3</v>
      </c>
      <c r="P28" s="1069">
        <v>1.3983024974048974E-2</v>
      </c>
      <c r="Q28" s="356">
        <v>1.7572621548235055E-2</v>
      </c>
      <c r="R28" s="356">
        <v>1.1811558130062906E-2</v>
      </c>
      <c r="S28" s="974">
        <v>1.3576507149247408E-2</v>
      </c>
      <c r="T28" s="1212">
        <v>7.462686567164179E-3</v>
      </c>
    </row>
    <row r="29" spans="1:20" ht="16.5" customHeight="1">
      <c r="A29" s="25"/>
      <c r="B29" s="78" t="str">
        <f>IAB!B8</f>
        <v xml:space="preserve"> Americas</v>
      </c>
      <c r="C29" s="384">
        <v>0</v>
      </c>
      <c r="D29" s="384">
        <v>0</v>
      </c>
      <c r="E29" s="384">
        <v>0</v>
      </c>
      <c r="F29" s="359">
        <v>0</v>
      </c>
      <c r="G29" s="358">
        <v>0</v>
      </c>
      <c r="H29" s="385">
        <v>0</v>
      </c>
      <c r="I29" s="360">
        <v>0</v>
      </c>
      <c r="J29" s="360">
        <v>0</v>
      </c>
      <c r="K29" s="361">
        <v>0</v>
      </c>
      <c r="L29" s="362">
        <v>0</v>
      </c>
      <c r="M29" s="1070">
        <v>0</v>
      </c>
      <c r="N29" s="977">
        <v>0</v>
      </c>
      <c r="O29" s="976">
        <v>0</v>
      </c>
      <c r="P29" s="1070">
        <v>0</v>
      </c>
      <c r="Q29" s="362">
        <v>0</v>
      </c>
      <c r="R29" s="362">
        <v>0</v>
      </c>
      <c r="S29" s="978">
        <v>0</v>
      </c>
      <c r="T29" s="1213">
        <v>0</v>
      </c>
    </row>
    <row r="30" spans="1:20" ht="16.5" customHeight="1">
      <c r="A30" s="25" t="s">
        <v>38</v>
      </c>
      <c r="B30" s="79" t="str">
        <f>IAB!B9</f>
        <v>Europe</v>
      </c>
      <c r="C30" s="386">
        <v>0</v>
      </c>
      <c r="D30" s="386">
        <v>0</v>
      </c>
      <c r="E30" s="386">
        <v>0</v>
      </c>
      <c r="F30" s="365">
        <v>0</v>
      </c>
      <c r="G30" s="364">
        <v>0</v>
      </c>
      <c r="H30" s="387">
        <v>0</v>
      </c>
      <c r="I30" s="366">
        <v>0</v>
      </c>
      <c r="J30" s="366">
        <v>0</v>
      </c>
      <c r="K30" s="367">
        <v>0</v>
      </c>
      <c r="L30" s="368">
        <v>0</v>
      </c>
      <c r="M30" s="1071">
        <v>0</v>
      </c>
      <c r="N30" s="981">
        <v>0</v>
      </c>
      <c r="O30" s="980">
        <v>0</v>
      </c>
      <c r="P30" s="1071">
        <v>0</v>
      </c>
      <c r="Q30" s="368">
        <v>0</v>
      </c>
      <c r="R30" s="368">
        <v>0</v>
      </c>
      <c r="S30" s="982">
        <v>0</v>
      </c>
      <c r="T30" s="1199">
        <v>0</v>
      </c>
    </row>
    <row r="31" spans="1:20" ht="16.5" customHeight="1">
      <c r="A31" s="25"/>
      <c r="B31" s="79" t="str">
        <f>IAB!B10</f>
        <v>Greater China</v>
      </c>
      <c r="C31" s="386">
        <v>4.0199298788725878E-3</v>
      </c>
      <c r="D31" s="386">
        <v>8.2269638299048656E-3</v>
      </c>
      <c r="E31" s="386">
        <v>6.8211068211068209E-3</v>
      </c>
      <c r="F31" s="365">
        <v>2.6265102433899487E-3</v>
      </c>
      <c r="G31" s="364">
        <v>4.9615055603079551E-3</v>
      </c>
      <c r="H31" s="387">
        <v>3.6773007322344425E-3</v>
      </c>
      <c r="I31" s="366">
        <v>4.3247186327636513E-3</v>
      </c>
      <c r="J31" s="366">
        <v>4.0289522381766639E-3</v>
      </c>
      <c r="K31" s="367">
        <v>4.1206793465087335E-3</v>
      </c>
      <c r="L31" s="368">
        <v>7.874015748031496E-3</v>
      </c>
      <c r="M31" s="1071">
        <v>1.5689114168476949E-3</v>
      </c>
      <c r="N31" s="981">
        <v>2.670702394729814E-3</v>
      </c>
      <c r="O31" s="980">
        <v>2.3601398601398602E-3</v>
      </c>
      <c r="P31" s="1071">
        <v>6.8693899981681619E-3</v>
      </c>
      <c r="Q31" s="368">
        <v>2.2029817101285928E-3</v>
      </c>
      <c r="R31" s="368">
        <v>5.7021315110648502E-3</v>
      </c>
      <c r="S31" s="982">
        <v>4.6301382763329312E-3</v>
      </c>
      <c r="T31" s="1199">
        <v>7.462686567164179E-3</v>
      </c>
    </row>
    <row r="32" spans="1:20" ht="16.5" customHeight="1">
      <c r="A32" s="3"/>
      <c r="B32" s="79" t="str">
        <f>IAB!B11</f>
        <v>Asia Pacific</v>
      </c>
      <c r="C32" s="386">
        <v>0</v>
      </c>
      <c r="D32" s="386">
        <v>0</v>
      </c>
      <c r="E32" s="386">
        <v>0</v>
      </c>
      <c r="F32" s="365">
        <v>0</v>
      </c>
      <c r="G32" s="364">
        <v>0</v>
      </c>
      <c r="H32" s="387">
        <v>0</v>
      </c>
      <c r="I32" s="366">
        <v>0</v>
      </c>
      <c r="J32" s="366">
        <v>0</v>
      </c>
      <c r="K32" s="367">
        <v>0</v>
      </c>
      <c r="L32" s="368">
        <v>0</v>
      </c>
      <c r="M32" s="1071">
        <v>0</v>
      </c>
      <c r="N32" s="981">
        <v>0</v>
      </c>
      <c r="O32" s="980">
        <v>0</v>
      </c>
      <c r="P32" s="1071">
        <v>0</v>
      </c>
      <c r="Q32" s="368">
        <v>0</v>
      </c>
      <c r="R32" s="368">
        <v>0</v>
      </c>
      <c r="S32" s="982">
        <v>0</v>
      </c>
      <c r="T32" s="1199">
        <v>0</v>
      </c>
    </row>
    <row r="33" spans="1:20" ht="16.5" customHeight="1" thickBot="1">
      <c r="A33" s="72"/>
      <c r="B33" s="80" t="str">
        <f>IAB!B12</f>
        <v>Export</v>
      </c>
      <c r="C33" s="388">
        <v>1.5989384012594338E-2</v>
      </c>
      <c r="D33" s="388">
        <v>1.7647476816479869E-2</v>
      </c>
      <c r="E33" s="388">
        <v>1.1454311454311455E-2</v>
      </c>
      <c r="F33" s="370">
        <v>1.0506040973559797E-3</v>
      </c>
      <c r="G33" s="369">
        <v>8.5543199315654488E-4</v>
      </c>
      <c r="H33" s="389">
        <v>6.6449469371955734E-3</v>
      </c>
      <c r="I33" s="371">
        <v>5.2626094205919134E-3</v>
      </c>
      <c r="J33" s="371">
        <v>5.059614438640463E-3</v>
      </c>
      <c r="K33" s="372">
        <v>5.122570011150073E-3</v>
      </c>
      <c r="L33" s="374">
        <v>1.5748031496062992E-2</v>
      </c>
      <c r="M33" s="1072">
        <v>1.2068549360366885E-3</v>
      </c>
      <c r="N33" s="1073">
        <v>2.848749221045135E-2</v>
      </c>
      <c r="O33" s="1074">
        <v>3.234265734265732E-3</v>
      </c>
      <c r="P33" s="1072">
        <v>6.1977163094583875E-3</v>
      </c>
      <c r="Q33" s="1075">
        <v>1.6906603821917107E-2</v>
      </c>
      <c r="R33" s="1075">
        <v>5.430601439109381E-3</v>
      </c>
      <c r="S33" s="1076">
        <v>8.9463688729144765E-3</v>
      </c>
      <c r="T33" s="1214">
        <v>0</v>
      </c>
    </row>
    <row r="34" spans="1:20" ht="16.5" customHeight="1" thickTop="1" thickBot="1">
      <c r="A34" s="3"/>
      <c r="B34" s="81" t="s">
        <v>10</v>
      </c>
      <c r="C34" s="393">
        <v>0.31250739204630723</v>
      </c>
      <c r="D34" s="393">
        <v>0.28787192127338812</v>
      </c>
      <c r="E34" s="393">
        <v>0.26934625085071462</v>
      </c>
      <c r="F34" s="394">
        <v>0.31076549006455939</v>
      </c>
      <c r="G34" s="395">
        <v>0.31401428676633036</v>
      </c>
      <c r="H34" s="396">
        <v>0.24707556117609844</v>
      </c>
      <c r="I34" s="347">
        <v>0.28957876845575736</v>
      </c>
      <c r="J34" s="347">
        <v>0.28172772673554181</v>
      </c>
      <c r="K34" s="348">
        <v>0.28551261167876002</v>
      </c>
      <c r="L34" s="350">
        <v>0.25714285714285712</v>
      </c>
      <c r="M34" s="1040">
        <v>0.23270464709313635</v>
      </c>
      <c r="N34" s="969">
        <v>0.24143357331130252</v>
      </c>
      <c r="O34" s="968">
        <v>0.24673937667885684</v>
      </c>
      <c r="P34" s="1040">
        <v>0.23771545207136366</v>
      </c>
      <c r="Q34" s="350">
        <v>0.23704384558219579</v>
      </c>
      <c r="R34" s="350">
        <v>0.2425769331357335</v>
      </c>
      <c r="S34" s="970">
        <v>0.2399690291181594</v>
      </c>
      <c r="T34" s="1198">
        <v>0.23949579831932774</v>
      </c>
    </row>
    <row r="35" spans="1:20" ht="16.5" customHeight="1">
      <c r="A35" s="3"/>
      <c r="B35" s="77" t="s">
        <v>11</v>
      </c>
      <c r="C35" s="382">
        <v>0.68749260795369271</v>
      </c>
      <c r="D35" s="382">
        <v>0.71212807872661188</v>
      </c>
      <c r="E35" s="382">
        <v>0.73065374914928538</v>
      </c>
      <c r="F35" s="353">
        <v>0.68923450993544078</v>
      </c>
      <c r="G35" s="352">
        <v>0.68598571323366975</v>
      </c>
      <c r="H35" s="383">
        <v>0.75292443882390092</v>
      </c>
      <c r="I35" s="354">
        <v>0.71042123154424264</v>
      </c>
      <c r="J35" s="354">
        <v>0.71827227326445786</v>
      </c>
      <c r="K35" s="355">
        <v>0.71448738832123992</v>
      </c>
      <c r="L35" s="356">
        <v>0.74285714285714288</v>
      </c>
      <c r="M35" s="1069">
        <v>0.76729535290686379</v>
      </c>
      <c r="N35" s="973">
        <v>0.75856642668869745</v>
      </c>
      <c r="O35" s="972">
        <v>0.75326062332114296</v>
      </c>
      <c r="P35" s="1069">
        <v>0.76228454792863576</v>
      </c>
      <c r="Q35" s="356">
        <v>0.76295615441780418</v>
      </c>
      <c r="R35" s="356">
        <v>0.75742306686426608</v>
      </c>
      <c r="S35" s="974">
        <v>0.76003097088184046</v>
      </c>
      <c r="T35" s="1212">
        <v>0.76050420168067223</v>
      </c>
    </row>
    <row r="36" spans="1:20" ht="16.5" customHeight="1">
      <c r="A36" s="25"/>
      <c r="B36" s="78" t="str">
        <f>IAB!B8</f>
        <v xml:space="preserve"> Americas</v>
      </c>
      <c r="C36" s="384">
        <v>0.18455517025808302</v>
      </c>
      <c r="D36" s="384">
        <v>0.2132333219263603</v>
      </c>
      <c r="E36" s="384">
        <v>0.22462868809800232</v>
      </c>
      <c r="F36" s="359">
        <v>0.20717699337637294</v>
      </c>
      <c r="G36" s="358">
        <v>0.1887841519994109</v>
      </c>
      <c r="H36" s="385">
        <v>0.2386974391400567</v>
      </c>
      <c r="I36" s="360">
        <v>0.21610386419019925</v>
      </c>
      <c r="J36" s="360">
        <v>0.21285883115397805</v>
      </c>
      <c r="K36" s="361">
        <v>0.2144232193099363</v>
      </c>
      <c r="L36" s="362">
        <v>0.21428571428571427</v>
      </c>
      <c r="M36" s="1070">
        <v>0.25238187828115888</v>
      </c>
      <c r="N36" s="977">
        <v>0.20913489909123095</v>
      </c>
      <c r="O36" s="976">
        <v>0.20240137221269289</v>
      </c>
      <c r="P36" s="1070">
        <v>0.21639703658905343</v>
      </c>
      <c r="Q36" s="362">
        <v>0.23088356084014552</v>
      </c>
      <c r="R36" s="362">
        <v>0.20885711794961198</v>
      </c>
      <c r="S36" s="978">
        <v>0.21923881683857346</v>
      </c>
      <c r="T36" s="1213">
        <v>0.20588235294117646</v>
      </c>
    </row>
    <row r="37" spans="1:20" ht="16.5" customHeight="1">
      <c r="A37" s="25" t="s">
        <v>39</v>
      </c>
      <c r="B37" s="79" t="str">
        <f>IAB!B9</f>
        <v>Europe</v>
      </c>
      <c r="C37" s="386">
        <v>0.21082364540440826</v>
      </c>
      <c r="D37" s="386">
        <v>0.17716262335716465</v>
      </c>
      <c r="E37" s="386">
        <v>0.18879859081628567</v>
      </c>
      <c r="F37" s="365">
        <v>0.17284312903496271</v>
      </c>
      <c r="G37" s="364">
        <v>0.18885779512482515</v>
      </c>
      <c r="H37" s="387">
        <v>0.17273948782801121</v>
      </c>
      <c r="I37" s="366">
        <v>0.18100464849589418</v>
      </c>
      <c r="J37" s="366">
        <v>0.18108345087873121</v>
      </c>
      <c r="K37" s="367">
        <v>0.1810454612764697</v>
      </c>
      <c r="L37" s="368">
        <v>0.1761904761904762</v>
      </c>
      <c r="M37" s="1071">
        <v>0.17289519735562903</v>
      </c>
      <c r="N37" s="981">
        <v>0.20252566977457806</v>
      </c>
      <c r="O37" s="980">
        <v>0.1989061134664552</v>
      </c>
      <c r="P37" s="1071">
        <v>0.19738433625642568</v>
      </c>
      <c r="Q37" s="368">
        <v>0.18762467242930339</v>
      </c>
      <c r="R37" s="368">
        <v>0.19820416702990143</v>
      </c>
      <c r="S37" s="982">
        <v>0.19321774557789267</v>
      </c>
      <c r="T37" s="1199">
        <v>0.18487394957983194</v>
      </c>
    </row>
    <row r="38" spans="1:20" ht="16.5" customHeight="1">
      <c r="A38" s="25"/>
      <c r="B38" s="79" t="str">
        <f>IAB!B10</f>
        <v>Greater China</v>
      </c>
      <c r="C38" s="386">
        <v>0.2221539752064555</v>
      </c>
      <c r="D38" s="386">
        <v>0.23458902525873787</v>
      </c>
      <c r="E38" s="386">
        <v>0.22783137835782055</v>
      </c>
      <c r="F38" s="365">
        <v>0.21199798775886647</v>
      </c>
      <c r="G38" s="364">
        <v>0.22531114220487514</v>
      </c>
      <c r="H38" s="387">
        <v>0.24478343344925702</v>
      </c>
      <c r="I38" s="366">
        <v>0.22009706550897959</v>
      </c>
      <c r="J38" s="366">
        <v>0.23470321375471767</v>
      </c>
      <c r="K38" s="367">
        <v>0.227661779949652</v>
      </c>
      <c r="L38" s="368">
        <v>0.24285714285714285</v>
      </c>
      <c r="M38" s="1071">
        <v>0.24374878475597903</v>
      </c>
      <c r="N38" s="981">
        <v>0.23423423423423423</v>
      </c>
      <c r="O38" s="980">
        <v>0.25347098611605545</v>
      </c>
      <c r="P38" s="1071">
        <v>0.25483822195343198</v>
      </c>
      <c r="Q38" s="368">
        <v>0.23901904799155163</v>
      </c>
      <c r="R38" s="368">
        <v>0.25410164763316179</v>
      </c>
      <c r="S38" s="982">
        <v>0.2469927826784282</v>
      </c>
      <c r="T38" s="1199">
        <v>0.25630252100840334</v>
      </c>
    </row>
    <row r="39" spans="1:20" ht="16.5" customHeight="1">
      <c r="A39" s="3"/>
      <c r="B39" s="79" t="str">
        <f>IAB!B11</f>
        <v>Asia Pacific</v>
      </c>
      <c r="C39" s="386">
        <v>6.5268662991266699E-2</v>
      </c>
      <c r="D39" s="386">
        <v>8.2194948252420894E-2</v>
      </c>
      <c r="E39" s="386">
        <v>8.6432603386844956E-2</v>
      </c>
      <c r="F39" s="365">
        <v>9.3611134400939058E-2</v>
      </c>
      <c r="G39" s="364">
        <v>7.9976434199867441E-2</v>
      </c>
      <c r="H39" s="387">
        <v>9.5360417325323993E-2</v>
      </c>
      <c r="I39" s="366">
        <v>8.9939180472221658E-2</v>
      </c>
      <c r="J39" s="366">
        <v>8.7396591818840269E-2</v>
      </c>
      <c r="K39" s="367">
        <v>8.8622340688089232E-2</v>
      </c>
      <c r="L39" s="368">
        <v>0.10476190476190476</v>
      </c>
      <c r="M39" s="1071">
        <v>9.4652926307602581E-2</v>
      </c>
      <c r="N39" s="981">
        <v>0.10936700893032771</v>
      </c>
      <c r="O39" s="980">
        <v>9.5763616945532204E-2</v>
      </c>
      <c r="P39" s="1071">
        <v>8.1418203810099718E-2</v>
      </c>
      <c r="Q39" s="368">
        <v>0.10196737982555638</v>
      </c>
      <c r="R39" s="368">
        <v>8.914654345741431E-2</v>
      </c>
      <c r="S39" s="982">
        <v>9.5189374037920882E-2</v>
      </c>
      <c r="T39" s="1199">
        <v>0.1092436974789916</v>
      </c>
    </row>
    <row r="40" spans="1:20" ht="16.5" customHeight="1" thickBot="1">
      <c r="A40" s="25"/>
      <c r="B40" s="80" t="str">
        <f>IAB!B12</f>
        <v>Export</v>
      </c>
      <c r="C40" s="388">
        <v>4.6911540934791961E-3</v>
      </c>
      <c r="D40" s="388">
        <v>4.9481599319281169E-3</v>
      </c>
      <c r="E40" s="388">
        <v>2.9624884903318789E-3</v>
      </c>
      <c r="F40" s="370">
        <v>3.6052653642994889E-3</v>
      </c>
      <c r="G40" s="369">
        <v>3.0561897046910676E-3</v>
      </c>
      <c r="H40" s="389">
        <v>1.3436610812519747E-3</v>
      </c>
      <c r="I40" s="371">
        <v>3.276472876947966E-3</v>
      </c>
      <c r="J40" s="371">
        <v>2.2301856581906899E-3</v>
      </c>
      <c r="K40" s="372">
        <v>2.73458709709265E-3</v>
      </c>
      <c r="L40" s="374">
        <v>4.7619047619047623E-3</v>
      </c>
      <c r="M40" s="1072">
        <v>3.6165662064942647E-3</v>
      </c>
      <c r="N40" s="1073">
        <v>3.3046146583264485E-3</v>
      </c>
      <c r="O40" s="1074">
        <v>2.718534580407132E-3</v>
      </c>
      <c r="P40" s="1072">
        <v>1.2246749319625033E-2</v>
      </c>
      <c r="Q40" s="1075">
        <v>3.4614933312473112E-3</v>
      </c>
      <c r="R40" s="1075">
        <v>7.1135907941766172E-3</v>
      </c>
      <c r="S40" s="1076">
        <v>5.3922517490252462E-3</v>
      </c>
      <c r="T40" s="1214">
        <v>4.2016806722689074E-3</v>
      </c>
    </row>
    <row r="41" spans="1:20" ht="16.5" customHeight="1" thickTop="1" thickBot="1">
      <c r="A41" s="67"/>
      <c r="B41" s="76" t="s">
        <v>10</v>
      </c>
      <c r="C41" s="390">
        <v>0.58977367908772038</v>
      </c>
      <c r="D41" s="390">
        <v>0.72978329235535766</v>
      </c>
      <c r="E41" s="390">
        <v>0.89714071200650691</v>
      </c>
      <c r="F41" s="346">
        <v>0.87458366135771815</v>
      </c>
      <c r="G41" s="345">
        <v>0.86494412701623091</v>
      </c>
      <c r="H41" s="391">
        <v>0.88138202869988302</v>
      </c>
      <c r="I41" s="349">
        <v>0.88567823732151651</v>
      </c>
      <c r="J41" s="349">
        <v>0.87235519520186589</v>
      </c>
      <c r="K41" s="392">
        <v>0.8786746460370749</v>
      </c>
      <c r="L41" s="373">
        <v>0.89166666666666672</v>
      </c>
      <c r="M41" s="1077">
        <v>0.86237292955143252</v>
      </c>
      <c r="N41" s="1078">
        <v>0.80927439066973927</v>
      </c>
      <c r="O41" s="1067">
        <v>0.76133705576095967</v>
      </c>
      <c r="P41" s="1077">
        <v>0.83354819140062197</v>
      </c>
      <c r="Q41" s="373">
        <v>0.83558796589868245</v>
      </c>
      <c r="R41" s="373">
        <v>0.79735249621785176</v>
      </c>
      <c r="S41" s="1079">
        <v>0.81714879801554008</v>
      </c>
      <c r="T41" s="1215">
        <v>0.86138613861386137</v>
      </c>
    </row>
    <row r="42" spans="1:20" ht="16.5" customHeight="1">
      <c r="A42" s="3"/>
      <c r="B42" s="77" t="s">
        <v>11</v>
      </c>
      <c r="C42" s="382">
        <v>0.41022632091227956</v>
      </c>
      <c r="D42" s="382">
        <v>0.2702167076446424</v>
      </c>
      <c r="E42" s="382">
        <v>0.10285928799349309</v>
      </c>
      <c r="F42" s="353">
        <v>0.1254163386422818</v>
      </c>
      <c r="G42" s="352">
        <v>0.13505587298376903</v>
      </c>
      <c r="H42" s="383">
        <v>0.11861797130011704</v>
      </c>
      <c r="I42" s="354">
        <v>0.11432176267848349</v>
      </c>
      <c r="J42" s="354">
        <v>0.12764480479813409</v>
      </c>
      <c r="K42" s="355">
        <v>0.12132535396292513</v>
      </c>
      <c r="L42" s="356">
        <v>0.10833333333333334</v>
      </c>
      <c r="M42" s="1069">
        <v>0.13762707044856759</v>
      </c>
      <c r="N42" s="973">
        <v>0.19072560933026048</v>
      </c>
      <c r="O42" s="972">
        <v>0.23805930732664302</v>
      </c>
      <c r="P42" s="1069">
        <v>0.16705846667172217</v>
      </c>
      <c r="Q42" s="356">
        <v>0.16441203410131755</v>
      </c>
      <c r="R42" s="356">
        <v>0.20264750378214827</v>
      </c>
      <c r="S42" s="974">
        <v>0.18285120198445992</v>
      </c>
      <c r="T42" s="1212">
        <v>0.13861386138613863</v>
      </c>
    </row>
    <row r="43" spans="1:20" ht="16.5" customHeight="1">
      <c r="A43" s="25"/>
      <c r="B43" s="78" t="str">
        <f>IAB!B8</f>
        <v xml:space="preserve"> Americas</v>
      </c>
      <c r="C43" s="384">
        <v>0</v>
      </c>
      <c r="D43" s="384">
        <v>0</v>
      </c>
      <c r="E43" s="384">
        <v>0</v>
      </c>
      <c r="F43" s="359">
        <v>0</v>
      </c>
      <c r="G43" s="358">
        <v>0</v>
      </c>
      <c r="H43" s="385">
        <v>0</v>
      </c>
      <c r="I43" s="360">
        <v>0</v>
      </c>
      <c r="J43" s="360">
        <v>0</v>
      </c>
      <c r="K43" s="361">
        <v>0</v>
      </c>
      <c r="L43" s="362">
        <v>0</v>
      </c>
      <c r="M43" s="1070">
        <v>0</v>
      </c>
      <c r="N43" s="977">
        <v>0</v>
      </c>
      <c r="O43" s="976">
        <v>0</v>
      </c>
      <c r="P43" s="1070">
        <v>0</v>
      </c>
      <c r="Q43" s="362">
        <v>0</v>
      </c>
      <c r="R43" s="362">
        <v>0</v>
      </c>
      <c r="S43" s="978">
        <v>0</v>
      </c>
      <c r="T43" s="1213">
        <v>0</v>
      </c>
    </row>
    <row r="44" spans="1:20" ht="16.5" customHeight="1">
      <c r="A44" s="25" t="s">
        <v>32</v>
      </c>
      <c r="B44" s="79" t="str">
        <f>IAB!B9</f>
        <v>Europe</v>
      </c>
      <c r="C44" s="386">
        <v>0</v>
      </c>
      <c r="D44" s="386">
        <v>0</v>
      </c>
      <c r="E44" s="386">
        <v>0</v>
      </c>
      <c r="F44" s="365">
        <v>0</v>
      </c>
      <c r="G44" s="364">
        <v>0</v>
      </c>
      <c r="H44" s="387">
        <v>0</v>
      </c>
      <c r="I44" s="366">
        <v>0</v>
      </c>
      <c r="J44" s="366">
        <v>0</v>
      </c>
      <c r="K44" s="367">
        <v>0</v>
      </c>
      <c r="L44" s="368">
        <v>0</v>
      </c>
      <c r="M44" s="1071">
        <v>0</v>
      </c>
      <c r="N44" s="981">
        <v>0</v>
      </c>
      <c r="O44" s="980">
        <v>0</v>
      </c>
      <c r="P44" s="1071">
        <v>0</v>
      </c>
      <c r="Q44" s="368">
        <v>0</v>
      </c>
      <c r="R44" s="368">
        <v>0</v>
      </c>
      <c r="S44" s="982">
        <v>0</v>
      </c>
      <c r="T44" s="1199">
        <v>0</v>
      </c>
    </row>
    <row r="45" spans="1:20" ht="16.5" customHeight="1">
      <c r="A45" s="25"/>
      <c r="B45" s="79" t="str">
        <f>IAB!B10</f>
        <v>Greater China</v>
      </c>
      <c r="C45" s="386">
        <v>0.37689407596536012</v>
      </c>
      <c r="D45" s="386">
        <v>0.24293288421642925</v>
      </c>
      <c r="E45" s="386">
        <v>9.6227241444034287E-2</v>
      </c>
      <c r="F45" s="365">
        <v>0.11239629382910432</v>
      </c>
      <c r="G45" s="364">
        <v>0.12266774536077263</v>
      </c>
      <c r="H45" s="387">
        <v>9.0718728829217235E-2</v>
      </c>
      <c r="I45" s="366">
        <v>0.1044436238306253</v>
      </c>
      <c r="J45" s="366">
        <v>0.10826345310157162</v>
      </c>
      <c r="K45" s="367">
        <v>0.10645161290322581</v>
      </c>
      <c r="L45" s="368">
        <v>0.1</v>
      </c>
      <c r="M45" s="1071">
        <v>0.11921518447430156</v>
      </c>
      <c r="N45" s="981">
        <v>0.16432711781548986</v>
      </c>
      <c r="O45" s="980">
        <v>0.2096129178299253</v>
      </c>
      <c r="P45" s="1071">
        <v>0.13012815651778267</v>
      </c>
      <c r="Q45" s="368">
        <v>0.14197139434932712</v>
      </c>
      <c r="R45" s="368">
        <v>0.1699697428139183</v>
      </c>
      <c r="S45" s="982">
        <v>0.15547368037062706</v>
      </c>
      <c r="T45" s="1199">
        <v>0.12871287128712872</v>
      </c>
    </row>
    <row r="46" spans="1:20" ht="16.5" customHeight="1">
      <c r="A46" s="3"/>
      <c r="B46" s="79" t="str">
        <f>IAB!B11</f>
        <v>Asia Pacific</v>
      </c>
      <c r="C46" s="386">
        <v>0</v>
      </c>
      <c r="D46" s="386">
        <v>0</v>
      </c>
      <c r="E46" s="386">
        <v>0</v>
      </c>
      <c r="F46" s="365">
        <v>0</v>
      </c>
      <c r="G46" s="364">
        <v>0</v>
      </c>
      <c r="H46" s="387">
        <v>0</v>
      </c>
      <c r="I46" s="366">
        <v>0</v>
      </c>
      <c r="J46" s="366">
        <v>0</v>
      </c>
      <c r="K46" s="367">
        <v>0</v>
      </c>
      <c r="L46" s="368">
        <v>0</v>
      </c>
      <c r="M46" s="1071">
        <v>0</v>
      </c>
      <c r="N46" s="981">
        <v>0</v>
      </c>
      <c r="O46" s="980">
        <v>0</v>
      </c>
      <c r="P46" s="1071">
        <v>0</v>
      </c>
      <c r="Q46" s="368">
        <v>0</v>
      </c>
      <c r="R46" s="368">
        <v>0</v>
      </c>
      <c r="S46" s="982">
        <v>0</v>
      </c>
      <c r="T46" s="1199">
        <v>0</v>
      </c>
    </row>
    <row r="47" spans="1:20" ht="16.5" customHeight="1" thickBot="1">
      <c r="A47" s="72"/>
      <c r="B47" s="80" t="str">
        <f>IAB!B12</f>
        <v>Export</v>
      </c>
      <c r="C47" s="388">
        <v>3.3332244946919456E-2</v>
      </c>
      <c r="D47" s="388">
        <v>2.7283823428213127E-2</v>
      </c>
      <c r="E47" s="388">
        <v>6.6320465494587996E-3</v>
      </c>
      <c r="F47" s="370">
        <v>1.3020044813177496E-2</v>
      </c>
      <c r="G47" s="369">
        <v>1.238812762299641E-2</v>
      </c>
      <c r="H47" s="389">
        <v>2.7899242470899793E-2</v>
      </c>
      <c r="I47" s="371">
        <v>9.8781388478581984E-3</v>
      </c>
      <c r="J47" s="371">
        <v>1.9381351696562445E-2</v>
      </c>
      <c r="K47" s="372">
        <v>1.4873741059699313E-2</v>
      </c>
      <c r="L47" s="374">
        <v>8.3333333333333332E-3</v>
      </c>
      <c r="M47" s="1072">
        <v>1.8411885974266014E-2</v>
      </c>
      <c r="N47" s="1073">
        <v>2.639849151477058E-2</v>
      </c>
      <c r="O47" s="1074">
        <v>2.8446389496717718E-2</v>
      </c>
      <c r="P47" s="1072">
        <v>3.6930310153939501E-2</v>
      </c>
      <c r="Q47" s="1075">
        <v>2.2440639751990416E-2</v>
      </c>
      <c r="R47" s="1075">
        <v>3.2677760968229962E-2</v>
      </c>
      <c r="S47" s="1076">
        <v>2.7377521613832854E-2</v>
      </c>
      <c r="T47" s="1214">
        <v>9.9009900990099011E-3</v>
      </c>
    </row>
    <row r="48" spans="1:20" ht="19.5" thickTop="1" thickBot="1">
      <c r="A48" s="1339" t="s">
        <v>158</v>
      </c>
      <c r="B48" s="81" t="s">
        <v>10</v>
      </c>
      <c r="C48" s="393">
        <v>0.9319938176197835</v>
      </c>
      <c r="D48" s="393">
        <v>0.96177744304274149</v>
      </c>
      <c r="E48" s="393">
        <v>0.84703359542530376</v>
      </c>
      <c r="F48" s="520" t="s">
        <v>144</v>
      </c>
      <c r="G48" s="529" t="s">
        <v>144</v>
      </c>
      <c r="H48" s="396">
        <v>0.68166666666666675</v>
      </c>
      <c r="I48" s="347">
        <v>1</v>
      </c>
      <c r="J48" s="347">
        <v>0.9</v>
      </c>
      <c r="K48" s="348">
        <v>0.90424766018718505</v>
      </c>
      <c r="L48" s="350">
        <v>1</v>
      </c>
      <c r="M48" s="1080" t="s">
        <v>144</v>
      </c>
      <c r="N48" s="969">
        <v>1</v>
      </c>
      <c r="O48" s="968">
        <v>1</v>
      </c>
      <c r="P48" s="1080" t="s">
        <v>144</v>
      </c>
      <c r="Q48" s="350">
        <v>1</v>
      </c>
      <c r="R48" s="350">
        <v>1</v>
      </c>
      <c r="S48" s="970">
        <v>1</v>
      </c>
      <c r="T48" s="1198">
        <v>0.90909090909090906</v>
      </c>
    </row>
    <row r="49" spans="1:21" ht="18">
      <c r="A49" s="1340"/>
      <c r="B49" s="77" t="s">
        <v>11</v>
      </c>
      <c r="C49" s="382">
        <v>6.8006182380216385E-2</v>
      </c>
      <c r="D49" s="382">
        <v>3.8222556957258527E-2</v>
      </c>
      <c r="E49" s="382">
        <v>0.15296640457469621</v>
      </c>
      <c r="F49" s="521" t="s">
        <v>144</v>
      </c>
      <c r="G49" s="530" t="s">
        <v>144</v>
      </c>
      <c r="H49" s="383">
        <v>0.3183333333333333</v>
      </c>
      <c r="I49" s="354">
        <v>0</v>
      </c>
      <c r="J49" s="354">
        <v>9.6727272727272731E-2</v>
      </c>
      <c r="K49" s="355">
        <v>9.5752339812814974E-2</v>
      </c>
      <c r="L49" s="356">
        <v>0</v>
      </c>
      <c r="M49" s="1081" t="s">
        <v>144</v>
      </c>
      <c r="N49" s="973">
        <v>0</v>
      </c>
      <c r="O49" s="972">
        <v>0</v>
      </c>
      <c r="P49" s="1081" t="s">
        <v>144</v>
      </c>
      <c r="Q49" s="356">
        <v>0</v>
      </c>
      <c r="R49" s="356">
        <v>0</v>
      </c>
      <c r="S49" s="974">
        <v>0</v>
      </c>
      <c r="T49" s="1212">
        <v>9.0909090909090912E-2</v>
      </c>
    </row>
    <row r="50" spans="1:21" ht="18">
      <c r="A50" s="1340"/>
      <c r="B50" s="78" t="str">
        <f>IAB!B8</f>
        <v xml:space="preserve"> Americas</v>
      </c>
      <c r="C50" s="384">
        <v>3.8639876352395677E-4</v>
      </c>
      <c r="D50" s="384">
        <v>-3.7657691583505931E-4</v>
      </c>
      <c r="E50" s="384">
        <v>0</v>
      </c>
      <c r="F50" s="522" t="s">
        <v>144</v>
      </c>
      <c r="G50" s="531" t="s">
        <v>144</v>
      </c>
      <c r="H50" s="385">
        <v>0</v>
      </c>
      <c r="I50" s="360">
        <v>0</v>
      </c>
      <c r="J50" s="360">
        <v>0</v>
      </c>
      <c r="K50" s="361">
        <v>0</v>
      </c>
      <c r="L50" s="362">
        <v>0</v>
      </c>
      <c r="M50" s="1082" t="s">
        <v>144</v>
      </c>
      <c r="N50" s="977">
        <v>0</v>
      </c>
      <c r="O50" s="976">
        <v>0</v>
      </c>
      <c r="P50" s="1082" t="s">
        <v>144</v>
      </c>
      <c r="Q50" s="362">
        <v>0</v>
      </c>
      <c r="R50" s="362">
        <v>0</v>
      </c>
      <c r="S50" s="978">
        <v>0</v>
      </c>
      <c r="T50" s="1213">
        <v>0</v>
      </c>
    </row>
    <row r="51" spans="1:21" ht="18">
      <c r="A51" s="1340"/>
      <c r="B51" s="79" t="str">
        <f>IAB!B9</f>
        <v>Europe</v>
      </c>
      <c r="C51" s="386">
        <v>-5.7959814528593505E-4</v>
      </c>
      <c r="D51" s="386">
        <v>0</v>
      </c>
      <c r="E51" s="386">
        <v>-7.1479628305932811E-4</v>
      </c>
      <c r="F51" s="523" t="s">
        <v>144</v>
      </c>
      <c r="G51" s="532" t="s">
        <v>144</v>
      </c>
      <c r="H51" s="387">
        <v>0</v>
      </c>
      <c r="I51" s="366">
        <v>0</v>
      </c>
      <c r="J51" s="366">
        <v>-4.5454545454545452E-3</v>
      </c>
      <c r="K51" s="367">
        <v>-4.4996400287976961E-3</v>
      </c>
      <c r="L51" s="368">
        <v>0</v>
      </c>
      <c r="M51" s="1083" t="s">
        <v>144</v>
      </c>
      <c r="N51" s="981">
        <v>0</v>
      </c>
      <c r="O51" s="980">
        <v>0</v>
      </c>
      <c r="P51" s="1083" t="s">
        <v>144</v>
      </c>
      <c r="Q51" s="368">
        <v>0</v>
      </c>
      <c r="R51" s="368">
        <v>0</v>
      </c>
      <c r="S51" s="982">
        <v>0</v>
      </c>
      <c r="T51" s="1199">
        <v>0</v>
      </c>
    </row>
    <row r="52" spans="1:21" ht="18">
      <c r="A52" s="1340"/>
      <c r="B52" s="79" t="str">
        <f>IAB!B10</f>
        <v>Greater China</v>
      </c>
      <c r="C52" s="386">
        <v>5.6800618238021641E-2</v>
      </c>
      <c r="D52" s="386">
        <v>3.4080210883072871E-2</v>
      </c>
      <c r="E52" s="386">
        <v>0.15010721944245892</v>
      </c>
      <c r="F52" s="523" t="s">
        <v>144</v>
      </c>
      <c r="G52" s="532" t="s">
        <v>144</v>
      </c>
      <c r="H52" s="387">
        <v>0.31722222222222218</v>
      </c>
      <c r="I52" s="366">
        <v>0</v>
      </c>
      <c r="J52" s="366">
        <v>8.9272727272727281E-2</v>
      </c>
      <c r="K52" s="367">
        <v>8.8372930165586755E-2</v>
      </c>
      <c r="L52" s="368">
        <v>0</v>
      </c>
      <c r="M52" s="1083" t="s">
        <v>144</v>
      </c>
      <c r="N52" s="981">
        <v>0</v>
      </c>
      <c r="O52" s="980">
        <v>0</v>
      </c>
      <c r="P52" s="1083" t="s">
        <v>144</v>
      </c>
      <c r="Q52" s="368">
        <v>0</v>
      </c>
      <c r="R52" s="368">
        <v>0</v>
      </c>
      <c r="S52" s="982">
        <v>0</v>
      </c>
      <c r="T52" s="1199">
        <v>0</v>
      </c>
    </row>
    <row r="53" spans="1:21" ht="18">
      <c r="A53" s="1340"/>
      <c r="B53" s="79" t="str">
        <f>IAB!B11</f>
        <v>Asia Pacific</v>
      </c>
      <c r="C53" s="386">
        <v>1.1398763523956723E-2</v>
      </c>
      <c r="D53" s="386">
        <v>4.518922990020712E-3</v>
      </c>
      <c r="E53" s="386">
        <v>3.5739814152966408E-3</v>
      </c>
      <c r="F53" s="523" t="s">
        <v>144</v>
      </c>
      <c r="G53" s="532" t="s">
        <v>144</v>
      </c>
      <c r="H53" s="387">
        <v>0</v>
      </c>
      <c r="I53" s="366">
        <v>0</v>
      </c>
      <c r="J53" s="366">
        <v>1.2E-2</v>
      </c>
      <c r="K53" s="367">
        <v>1.1879049676025918E-2</v>
      </c>
      <c r="L53" s="368">
        <v>0</v>
      </c>
      <c r="M53" s="1083" t="s">
        <v>144</v>
      </c>
      <c r="N53" s="981">
        <v>0</v>
      </c>
      <c r="O53" s="980">
        <v>0</v>
      </c>
      <c r="P53" s="1083" t="s">
        <v>144</v>
      </c>
      <c r="Q53" s="368">
        <v>0</v>
      </c>
      <c r="R53" s="368">
        <v>0</v>
      </c>
      <c r="S53" s="982">
        <v>0</v>
      </c>
      <c r="T53" s="1199">
        <v>0</v>
      </c>
    </row>
    <row r="54" spans="1:21" ht="18.75" thickBot="1">
      <c r="A54" s="1341"/>
      <c r="B54" s="82" t="str">
        <f>IAB!B12</f>
        <v>Export</v>
      </c>
      <c r="C54" s="397">
        <v>0</v>
      </c>
      <c r="D54" s="397">
        <v>0</v>
      </c>
      <c r="E54" s="397">
        <v>0</v>
      </c>
      <c r="F54" s="524" t="s">
        <v>144</v>
      </c>
      <c r="G54" s="533" t="s">
        <v>144</v>
      </c>
      <c r="H54" s="733">
        <v>0</v>
      </c>
      <c r="I54" s="724">
        <v>0</v>
      </c>
      <c r="J54" s="724">
        <v>0</v>
      </c>
      <c r="K54" s="398">
        <v>0</v>
      </c>
      <c r="L54" s="424">
        <v>0</v>
      </c>
      <c r="M54" s="1084" t="s">
        <v>144</v>
      </c>
      <c r="N54" s="985">
        <v>0</v>
      </c>
      <c r="O54" s="984">
        <v>0</v>
      </c>
      <c r="P54" s="1084" t="s">
        <v>144</v>
      </c>
      <c r="Q54" s="966">
        <v>0</v>
      </c>
      <c r="R54" s="966">
        <v>0</v>
      </c>
      <c r="S54" s="986">
        <v>0</v>
      </c>
      <c r="T54" s="1201">
        <v>9.0909090909090912E-2</v>
      </c>
    </row>
    <row r="56" spans="1:21" s="648" customFormat="1" ht="31.5" customHeight="1">
      <c r="A56" s="1295" t="s">
        <v>151</v>
      </c>
      <c r="B56" s="1295"/>
      <c r="C56" s="1295"/>
      <c r="D56" s="1295"/>
      <c r="E56" s="1295"/>
      <c r="F56" s="1295"/>
      <c r="G56" s="1295"/>
      <c r="H56" s="1295"/>
      <c r="I56" s="1295"/>
      <c r="J56" s="1295"/>
      <c r="K56" s="1295"/>
      <c r="L56" s="1295"/>
      <c r="M56" s="534"/>
      <c r="N56" s="60"/>
      <c r="O56" s="60"/>
      <c r="P56" s="60"/>
      <c r="Q56" s="60"/>
      <c r="R56" s="60"/>
      <c r="S56" s="60"/>
      <c r="T56" s="60"/>
      <c r="U56" s="515"/>
    </row>
    <row r="57" spans="1:21">
      <c r="A57" s="1267" t="s">
        <v>315</v>
      </c>
      <c r="B57" s="1283"/>
      <c r="C57" s="1283"/>
      <c r="D57" s="1283"/>
      <c r="E57" s="1283"/>
      <c r="F57" s="1283"/>
      <c r="G57" s="1283"/>
      <c r="H57" s="1283"/>
      <c r="I57" s="1283"/>
      <c r="J57" s="1283"/>
      <c r="K57" s="1283"/>
      <c r="L57" s="1283"/>
    </row>
    <row r="58" spans="1:21">
      <c r="A58" s="1283"/>
      <c r="B58" s="1283"/>
      <c r="C58" s="1283"/>
      <c r="D58" s="1283"/>
      <c r="E58" s="1283"/>
      <c r="F58" s="1283"/>
      <c r="G58" s="1283"/>
      <c r="H58" s="1283"/>
      <c r="I58" s="1283"/>
      <c r="J58" s="1283"/>
      <c r="K58" s="1283"/>
      <c r="L58" s="1283"/>
    </row>
  </sheetData>
  <mergeCells count="12">
    <mergeCell ref="M4:S4"/>
    <mergeCell ref="A3:B3"/>
    <mergeCell ref="M2:S2"/>
    <mergeCell ref="M3:S3"/>
    <mergeCell ref="E2:K2"/>
    <mergeCell ref="E3:K3"/>
    <mergeCell ref="A56:L56"/>
    <mergeCell ref="A57:L58"/>
    <mergeCell ref="A48:A54"/>
    <mergeCell ref="A5:B5"/>
    <mergeCell ref="A4:B4"/>
    <mergeCell ref="E4:K4"/>
  </mergeCells>
  <phoneticPr fontId="4"/>
  <pageMargins left="0.27559055118110237" right="0.19685039370078741" top="0.19685039370078741" bottom="0.19685039370078741" header="0.19685039370078741" footer="0.19685039370078741"/>
  <pageSetup paperSize="9" scale="58" orientation="landscape" r:id="rId1"/>
  <headerFooter alignWithMargins="0">
    <oddFooter xml:space="preserve">&amp;C12&amp;RRatio of Sales by Segment and Region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zoomScale="80" zoomScaleNormal="80" workbookViewId="0"/>
  </sheetViews>
  <sheetFormatPr defaultRowHeight="14.25"/>
  <cols>
    <col min="1" max="1" width="9" style="37"/>
    <col min="2" max="2" width="11.875" style="37" customWidth="1"/>
    <col min="3" max="11" width="11" style="37" customWidth="1"/>
    <col min="12" max="12" width="20.5" style="37" customWidth="1"/>
    <col min="13" max="13" width="20.5" style="648" customWidth="1"/>
    <col min="14" max="20" width="11.125" style="37" customWidth="1"/>
    <col min="21" max="21" width="20.5" style="37" bestFit="1" customWidth="1"/>
    <col min="22" max="16384" width="9" style="37"/>
  </cols>
  <sheetData>
    <row r="1" spans="1:21" ht="21.75" customHeight="1" thickBot="1">
      <c r="A1" s="1"/>
      <c r="B1" s="1"/>
      <c r="C1" s="1"/>
      <c r="D1" s="1"/>
      <c r="E1" s="1"/>
      <c r="F1" s="1"/>
      <c r="G1" s="1"/>
      <c r="H1" s="1"/>
      <c r="I1" s="1"/>
      <c r="J1" s="1"/>
      <c r="K1" s="1"/>
      <c r="L1" s="22"/>
      <c r="M1" s="22"/>
      <c r="N1" s="1"/>
      <c r="O1" s="1"/>
      <c r="P1" s="1"/>
      <c r="Q1" s="1"/>
      <c r="R1" s="1"/>
      <c r="S1" s="1330"/>
      <c r="T1" s="1330"/>
      <c r="U1" s="734" t="s">
        <v>109</v>
      </c>
    </row>
    <row r="2" spans="1:21" ht="20.25" customHeight="1">
      <c r="A2" s="58"/>
      <c r="B2" s="59"/>
      <c r="C2" s="234" t="str">
        <f>'Total PL'!C2</f>
        <v>FY14</v>
      </c>
      <c r="D2" s="183" t="str">
        <f>'Total PL'!D2</f>
        <v>FY15</v>
      </c>
      <c r="E2" s="1350" t="str">
        <f>'Total PL'!E2</f>
        <v>FY16</v>
      </c>
      <c r="F2" s="1258"/>
      <c r="G2" s="1258"/>
      <c r="H2" s="1258"/>
      <c r="I2" s="1258"/>
      <c r="J2" s="1258"/>
      <c r="K2" s="1351"/>
      <c r="L2" s="285" t="str">
        <f>'Total PL'!L2</f>
        <v>FY17</v>
      </c>
      <c r="M2" s="285" t="str">
        <f>'Total PL'!M2</f>
        <v>FY17</v>
      </c>
      <c r="N2" s="1354" t="str">
        <f>'Total PL'!N2</f>
        <v>FY17</v>
      </c>
      <c r="O2" s="1348">
        <f>'Total PL'!O2</f>
        <v>0</v>
      </c>
      <c r="P2" s="1348">
        <f>'Total PL'!P2</f>
        <v>0</v>
      </c>
      <c r="Q2" s="1348">
        <f>'Total PL'!Q2</f>
        <v>0</v>
      </c>
      <c r="R2" s="1348">
        <f>'Total PL'!R2</f>
        <v>0</v>
      </c>
      <c r="S2" s="1348">
        <f>'Total PL'!S2</f>
        <v>0</v>
      </c>
      <c r="T2" s="1349">
        <f>'Total PL'!T2</f>
        <v>0</v>
      </c>
      <c r="U2" s="763" t="s">
        <v>206</v>
      </c>
    </row>
    <row r="3" spans="1:21" ht="20.25" customHeight="1">
      <c r="A3" s="1352" t="s">
        <v>25</v>
      </c>
      <c r="B3" s="1353"/>
      <c r="C3" s="108" t="str">
        <f>'Total PL'!C3</f>
        <v>Actual</v>
      </c>
      <c r="D3" s="184" t="str">
        <f>'Total PL'!D3</f>
        <v>Actual</v>
      </c>
      <c r="E3" s="1260" t="str">
        <f>'Total PL'!E3</f>
        <v xml:space="preserve">Actual </v>
      </c>
      <c r="F3" s="1247"/>
      <c r="G3" s="1247"/>
      <c r="H3" s="1247"/>
      <c r="I3" s="1247"/>
      <c r="J3" s="1247"/>
      <c r="K3" s="1248"/>
      <c r="L3" s="459" t="str">
        <f>'Total PL'!L3</f>
        <v>Plan</v>
      </c>
      <c r="M3" s="459" t="str">
        <f>'Total PL'!M3</f>
        <v>Previous Estimates</v>
      </c>
      <c r="N3" s="1282" t="str">
        <f>'Total PL'!N3:T3</f>
        <v>Actual</v>
      </c>
      <c r="O3" s="1241"/>
      <c r="P3" s="1241"/>
      <c r="Q3" s="1241"/>
      <c r="R3" s="1241"/>
      <c r="S3" s="1241"/>
      <c r="T3" s="1242"/>
      <c r="U3" s="737" t="s">
        <v>204</v>
      </c>
    </row>
    <row r="4" spans="1:21" ht="20.25" customHeight="1" thickBot="1">
      <c r="A4" s="1352" t="s">
        <v>59</v>
      </c>
      <c r="B4" s="1353"/>
      <c r="C4" s="120"/>
      <c r="D4" s="470"/>
      <c r="E4" s="1271"/>
      <c r="F4" s="1272"/>
      <c r="G4" s="1247"/>
      <c r="H4" s="1272"/>
      <c r="I4" s="1272"/>
      <c r="J4" s="1247"/>
      <c r="K4" s="1273"/>
      <c r="L4" s="460" t="str">
        <f>'Total PL'!L4</f>
        <v>(Announced Apr 27)</v>
      </c>
      <c r="M4" s="460" t="str">
        <f>'Total PL'!M4</f>
        <v>(Announced Jan 30)</v>
      </c>
      <c r="N4" s="1326" t="str">
        <f>'Total PL'!N4:T4</f>
        <v>(Announced Apr 26)</v>
      </c>
      <c r="O4" s="1252"/>
      <c r="P4" s="1252"/>
      <c r="Q4" s="1252"/>
      <c r="R4" s="1253"/>
      <c r="S4" s="1253"/>
      <c r="T4" s="1254"/>
      <c r="U4" s="739" t="s">
        <v>209</v>
      </c>
    </row>
    <row r="5" spans="1:21" ht="23.25" customHeight="1" thickBot="1">
      <c r="A5" s="1317"/>
      <c r="B5" s="1318"/>
      <c r="C5" s="113" t="str">
        <f>'Total PL'!C5</f>
        <v>Full (A)</v>
      </c>
      <c r="D5" s="113" t="str">
        <f>'Total PL'!D5</f>
        <v>Full (A)</v>
      </c>
      <c r="E5" s="110" t="str">
        <f>'Total PL'!E5</f>
        <v>Q1 (A)</v>
      </c>
      <c r="F5" s="111" t="str">
        <f>'Total PL'!F5</f>
        <v>Q2 (A)</v>
      </c>
      <c r="G5" s="111" t="str">
        <f>'Total PL'!G5</f>
        <v>Q3 (A)</v>
      </c>
      <c r="H5" s="179" t="str">
        <f>'Total PL'!H5</f>
        <v>Q4 (A)</v>
      </c>
      <c r="I5" s="113" t="str">
        <f>'Total PL'!I5</f>
        <v>1st H (A)</v>
      </c>
      <c r="J5" s="113" t="str">
        <f>'Total PL'!J5</f>
        <v>2nd H (A)</v>
      </c>
      <c r="K5" s="114" t="str">
        <f>'Total PL'!K5</f>
        <v>Full (A)</v>
      </c>
      <c r="L5" s="224" t="s">
        <v>93</v>
      </c>
      <c r="M5" s="653" t="s">
        <v>112</v>
      </c>
      <c r="N5" s="892" t="str">
        <f>'Total PL'!N5</f>
        <v>Q1 (A)</v>
      </c>
      <c r="O5" s="893" t="str">
        <f>'Total PL'!O5</f>
        <v>Q2 (A)</v>
      </c>
      <c r="P5" s="782" t="str">
        <f>'Total PL'!P5</f>
        <v>Q3 (A)</v>
      </c>
      <c r="Q5" s="893" t="str">
        <f>'Total PL'!Q5</f>
        <v>Q4 (A)</v>
      </c>
      <c r="R5" s="653" t="str">
        <f>'Total PL'!R5</f>
        <v>1st H (A)</v>
      </c>
      <c r="S5" s="653" t="str">
        <f>'Total PL'!S5</f>
        <v>2nd H (A)</v>
      </c>
      <c r="T5" s="673" t="str">
        <f>'Total PL'!T5</f>
        <v>Full (A)</v>
      </c>
      <c r="U5" s="177" t="s">
        <v>205</v>
      </c>
    </row>
    <row r="6" spans="1:21" ht="24" customHeight="1" thickTop="1">
      <c r="A6" s="1307" t="s">
        <v>35</v>
      </c>
      <c r="B6" s="1308"/>
      <c r="C6" s="399">
        <v>546.16999999999996</v>
      </c>
      <c r="D6" s="399">
        <v>479.28999999999996</v>
      </c>
      <c r="E6" s="399">
        <v>102.47828702</v>
      </c>
      <c r="F6" s="400">
        <v>127.57555391000001</v>
      </c>
      <c r="G6" s="401">
        <v>140.61900567000001</v>
      </c>
      <c r="H6" s="402">
        <v>149.37809203000003</v>
      </c>
      <c r="I6" s="403">
        <v>230.05384093000001</v>
      </c>
      <c r="J6" s="402">
        <v>289.99709770000004</v>
      </c>
      <c r="K6" s="403">
        <v>520.05093863000002</v>
      </c>
      <c r="L6" s="471">
        <v>560</v>
      </c>
      <c r="M6" s="250">
        <v>730</v>
      </c>
      <c r="N6" s="1007">
        <v>192.44108155000001</v>
      </c>
      <c r="O6" s="1008">
        <v>187.86891845</v>
      </c>
      <c r="P6" s="1009">
        <v>172.11</v>
      </c>
      <c r="Q6" s="1010">
        <v>187.37999999999994</v>
      </c>
      <c r="R6" s="1011">
        <v>380.31</v>
      </c>
      <c r="S6" s="1010">
        <v>359.48999999999995</v>
      </c>
      <c r="T6" s="1011">
        <v>739.8</v>
      </c>
      <c r="U6" s="899">
        <v>820</v>
      </c>
    </row>
    <row r="7" spans="1:21" ht="24" customHeight="1">
      <c r="A7" s="1300" t="s">
        <v>36</v>
      </c>
      <c r="B7" s="1301"/>
      <c r="C7" s="404">
        <v>101.68</v>
      </c>
      <c r="D7" s="404">
        <v>84.94</v>
      </c>
      <c r="E7" s="404">
        <v>18.021901889999999</v>
      </c>
      <c r="F7" s="405">
        <v>31.549291300000004</v>
      </c>
      <c r="G7" s="406">
        <v>21.903911129999997</v>
      </c>
      <c r="H7" s="407">
        <v>22.801832020000006</v>
      </c>
      <c r="I7" s="408">
        <v>49.571193190000002</v>
      </c>
      <c r="J7" s="407">
        <v>44.705743150000004</v>
      </c>
      <c r="K7" s="408">
        <v>94.276936340000006</v>
      </c>
      <c r="L7" s="253">
        <v>90</v>
      </c>
      <c r="M7" s="252">
        <v>120</v>
      </c>
      <c r="N7" s="1012">
        <v>36.291023619999997</v>
      </c>
      <c r="O7" s="1013">
        <v>35.628976380000005</v>
      </c>
      <c r="P7" s="1014">
        <v>36.360460259999996</v>
      </c>
      <c r="Q7" s="1015">
        <v>13.029539740000004</v>
      </c>
      <c r="R7" s="1016">
        <v>71.92</v>
      </c>
      <c r="S7" s="1015">
        <v>49.39</v>
      </c>
      <c r="T7" s="1016">
        <v>121.31</v>
      </c>
      <c r="U7" s="555">
        <v>125</v>
      </c>
    </row>
    <row r="8" spans="1:21" ht="24" customHeight="1">
      <c r="A8" s="1300" t="s">
        <v>37</v>
      </c>
      <c r="B8" s="1301"/>
      <c r="C8" s="399">
        <v>92.3</v>
      </c>
      <c r="D8" s="399">
        <v>73.42</v>
      </c>
      <c r="E8" s="399">
        <v>12.067743309999999</v>
      </c>
      <c r="F8" s="400">
        <v>12.86838803</v>
      </c>
      <c r="G8" s="409">
        <v>23.884194660000002</v>
      </c>
      <c r="H8" s="402">
        <v>22.447315079999999</v>
      </c>
      <c r="I8" s="403">
        <v>24.936131339999999</v>
      </c>
      <c r="J8" s="402">
        <v>46.331509740000001</v>
      </c>
      <c r="K8" s="403">
        <v>71.267641080000004</v>
      </c>
      <c r="L8" s="251">
        <v>65</v>
      </c>
      <c r="M8" s="250">
        <v>60</v>
      </c>
      <c r="N8" s="1007">
        <v>13.94913292</v>
      </c>
      <c r="O8" s="1008">
        <v>12.260867080000001</v>
      </c>
      <c r="P8" s="1017">
        <v>16.541665019999996</v>
      </c>
      <c r="Q8" s="1010">
        <v>15.408334979999999</v>
      </c>
      <c r="R8" s="1011">
        <v>26.21</v>
      </c>
      <c r="S8" s="1010">
        <v>31.949999999999996</v>
      </c>
      <c r="T8" s="1011">
        <v>58.16</v>
      </c>
      <c r="U8" s="557">
        <v>60</v>
      </c>
    </row>
    <row r="9" spans="1:21" ht="24" customHeight="1">
      <c r="A9" s="1300" t="s">
        <v>38</v>
      </c>
      <c r="B9" s="1301"/>
      <c r="C9" s="399">
        <v>30.53857</v>
      </c>
      <c r="D9" s="399">
        <v>25.424929999999989</v>
      </c>
      <c r="E9" s="399">
        <v>-24.53</v>
      </c>
      <c r="F9" s="400">
        <v>-6.59</v>
      </c>
      <c r="G9" s="409">
        <v>-3.95</v>
      </c>
      <c r="H9" s="402">
        <v>71.92</v>
      </c>
      <c r="I9" s="403">
        <v>-31.12</v>
      </c>
      <c r="J9" s="402">
        <v>67.97</v>
      </c>
      <c r="K9" s="403">
        <v>36.849999999999994</v>
      </c>
      <c r="L9" s="251">
        <v>40</v>
      </c>
      <c r="M9" s="250">
        <v>40</v>
      </c>
      <c r="N9" s="1007">
        <v>-19.822563930000001</v>
      </c>
      <c r="O9" s="1008">
        <v>-8.3574360699999986</v>
      </c>
      <c r="P9" s="1017">
        <v>-5.2913500000000004</v>
      </c>
      <c r="Q9" s="1010">
        <v>74.58135</v>
      </c>
      <c r="R9" s="1011">
        <v>-28.18</v>
      </c>
      <c r="S9" s="1010">
        <v>69.289999999999992</v>
      </c>
      <c r="T9" s="1011">
        <v>41.11</v>
      </c>
      <c r="U9" s="557">
        <v>45</v>
      </c>
    </row>
    <row r="10" spans="1:21" ht="24" customHeight="1">
      <c r="A10" s="1300" t="s">
        <v>39</v>
      </c>
      <c r="B10" s="1301"/>
      <c r="C10" s="404">
        <v>65.11</v>
      </c>
      <c r="D10" s="404">
        <v>72.849999999999994</v>
      </c>
      <c r="E10" s="404">
        <v>24.944233650000001</v>
      </c>
      <c r="F10" s="405">
        <v>22.351808229999996</v>
      </c>
      <c r="G10" s="406">
        <v>28.512104130000004</v>
      </c>
      <c r="H10" s="407">
        <v>9.5397139899999956</v>
      </c>
      <c r="I10" s="408">
        <v>47.296041879999997</v>
      </c>
      <c r="J10" s="407">
        <v>38.05181812</v>
      </c>
      <c r="K10" s="408">
        <v>85.347859999999997</v>
      </c>
      <c r="L10" s="253">
        <v>95</v>
      </c>
      <c r="M10" s="252">
        <v>105</v>
      </c>
      <c r="N10" s="1012">
        <v>33.134590750000001</v>
      </c>
      <c r="O10" s="1013">
        <v>28.775409249999996</v>
      </c>
      <c r="P10" s="1014">
        <v>39.889718819999999</v>
      </c>
      <c r="Q10" s="1015">
        <v>10.310281180000004</v>
      </c>
      <c r="R10" s="1016">
        <v>61.91</v>
      </c>
      <c r="S10" s="1015">
        <v>50.2</v>
      </c>
      <c r="T10" s="1016">
        <v>112.11</v>
      </c>
      <c r="U10" s="556">
        <v>125</v>
      </c>
    </row>
    <row r="11" spans="1:21" ht="24" customHeight="1">
      <c r="A11" s="1309" t="s">
        <v>32</v>
      </c>
      <c r="B11" s="1310"/>
      <c r="C11" s="427">
        <v>103.05239999999999</v>
      </c>
      <c r="D11" s="427">
        <v>-34.631799999999998</v>
      </c>
      <c r="E11" s="399">
        <v>-14.18</v>
      </c>
      <c r="F11" s="400">
        <v>-8.25</v>
      </c>
      <c r="G11" s="409">
        <v>9.34</v>
      </c>
      <c r="H11" s="402">
        <v>-5.43</v>
      </c>
      <c r="I11" s="403">
        <v>-22.43</v>
      </c>
      <c r="J11" s="402">
        <v>3.91</v>
      </c>
      <c r="K11" s="403">
        <v>-18</v>
      </c>
      <c r="L11" s="251">
        <v>-10</v>
      </c>
      <c r="M11" s="250">
        <v>-25</v>
      </c>
      <c r="N11" s="1007">
        <v>-2.1574248700000003</v>
      </c>
      <c r="O11" s="1008">
        <v>-2.1125751299999993</v>
      </c>
      <c r="P11" s="1017">
        <v>-7.0473838799999999</v>
      </c>
      <c r="Q11" s="1010">
        <v>-9.9026161199999994</v>
      </c>
      <c r="R11" s="1011">
        <v>-4.2699999999999996</v>
      </c>
      <c r="S11" s="1010">
        <v>-16.95</v>
      </c>
      <c r="T11" s="1011">
        <v>-21.22</v>
      </c>
      <c r="U11" s="556">
        <v>0</v>
      </c>
    </row>
    <row r="12" spans="1:21" ht="24" customHeight="1" thickBot="1">
      <c r="A12" s="1311" t="s">
        <v>82</v>
      </c>
      <c r="B12" s="1312"/>
      <c r="C12" s="414">
        <v>-72.94</v>
      </c>
      <c r="D12" s="414">
        <v>-78.42</v>
      </c>
      <c r="E12" s="410">
        <v>-20.86</v>
      </c>
      <c r="F12" s="411">
        <v>-18.53</v>
      </c>
      <c r="G12" s="412">
        <v>-21.07</v>
      </c>
      <c r="H12" s="413">
        <v>-53.160000000000004</v>
      </c>
      <c r="I12" s="414">
        <v>-39.39</v>
      </c>
      <c r="J12" s="413">
        <v>-74.23</v>
      </c>
      <c r="K12" s="414">
        <v>-113</v>
      </c>
      <c r="L12" s="415">
        <v>-160</v>
      </c>
      <c r="M12" s="689">
        <v>-180</v>
      </c>
      <c r="N12" s="689">
        <v>-27.79</v>
      </c>
      <c r="O12" s="1018">
        <v>-46.580000000000005</v>
      </c>
      <c r="P12" s="1019">
        <v>-42.519999999999996</v>
      </c>
      <c r="Q12" s="1018">
        <v>-75.269413639999996</v>
      </c>
      <c r="R12" s="415">
        <v>-74.37</v>
      </c>
      <c r="S12" s="1020">
        <v>-117.78941363999999</v>
      </c>
      <c r="T12" s="415">
        <v>-192.15941364</v>
      </c>
      <c r="U12" s="566">
        <v>-245</v>
      </c>
    </row>
    <row r="13" spans="1:21" ht="24" customHeight="1" thickTop="1" thickBot="1">
      <c r="A13" s="1313" t="s">
        <v>40</v>
      </c>
      <c r="B13" s="1314"/>
      <c r="C13" s="416">
        <v>865.91000000000008</v>
      </c>
      <c r="D13" s="416">
        <v>622.87</v>
      </c>
      <c r="E13" s="416">
        <v>97.941908999999995</v>
      </c>
      <c r="F13" s="417">
        <v>160.96346930999999</v>
      </c>
      <c r="G13" s="418">
        <v>199.24085925999998</v>
      </c>
      <c r="H13" s="419">
        <v>217.51738586999983</v>
      </c>
      <c r="I13" s="420">
        <v>258.90537831</v>
      </c>
      <c r="J13" s="419">
        <v>416.75824512999981</v>
      </c>
      <c r="K13" s="420">
        <v>675.66362343999981</v>
      </c>
      <c r="L13" s="421">
        <v>680</v>
      </c>
      <c r="M13" s="690">
        <v>850</v>
      </c>
      <c r="N13" s="690">
        <v>226.04584004000003</v>
      </c>
      <c r="O13" s="1021">
        <v>207.48485597000001</v>
      </c>
      <c r="P13" s="1022">
        <v>210.12423324000002</v>
      </c>
      <c r="Q13" s="1023">
        <v>215.44892606999997</v>
      </c>
      <c r="R13" s="421">
        <v>433.52683058999997</v>
      </c>
      <c r="S13" s="1023">
        <v>425.57315930999999</v>
      </c>
      <c r="T13" s="421">
        <v>859.09998989999997</v>
      </c>
      <c r="U13" s="596">
        <v>930</v>
      </c>
    </row>
    <row r="14" spans="1:21" ht="20.25" customHeight="1" thickBot="1">
      <c r="L14" s="243"/>
      <c r="M14" s="243"/>
      <c r="U14" s="894"/>
    </row>
    <row r="15" spans="1:21" ht="24" customHeight="1">
      <c r="A15" s="1355" t="s">
        <v>84</v>
      </c>
      <c r="B15" s="1356"/>
      <c r="C15" s="1263" t="str">
        <f>'Total PL'!$C$36</f>
        <v>FY15 (A) /
FY14 (A)</v>
      </c>
      <c r="D15" s="1263" t="str">
        <f>'Total PL'!$D$36</f>
        <v>FY16 (A) /
FY15 (A)</v>
      </c>
      <c r="E15" s="1257" t="str">
        <f>'Total PL'!$E$36</f>
        <v>FY17 (A) / 
FY16 (A)</v>
      </c>
      <c r="F15" s="1258"/>
      <c r="G15" s="1258"/>
      <c r="H15" s="1258"/>
      <c r="I15" s="1258"/>
      <c r="J15" s="1258"/>
      <c r="K15" s="1259"/>
      <c r="L15" s="1359" t="s">
        <v>277</v>
      </c>
      <c r="M15" s="1276" t="s">
        <v>215</v>
      </c>
      <c r="S15" s="1355" t="s">
        <v>84</v>
      </c>
      <c r="T15" s="1356"/>
      <c r="U15" s="1255" t="s">
        <v>230</v>
      </c>
    </row>
    <row r="16" spans="1:21" ht="24" customHeight="1" thickBot="1">
      <c r="A16" s="1357"/>
      <c r="B16" s="1358"/>
      <c r="C16" s="1264"/>
      <c r="D16" s="1264"/>
      <c r="E16" s="1260"/>
      <c r="F16" s="1261"/>
      <c r="G16" s="1261"/>
      <c r="H16" s="1261"/>
      <c r="I16" s="1261"/>
      <c r="J16" s="1261"/>
      <c r="K16" s="1262"/>
      <c r="L16" s="1360"/>
      <c r="M16" s="1328"/>
      <c r="S16" s="1357"/>
      <c r="T16" s="1358"/>
      <c r="U16" s="1287"/>
    </row>
    <row r="17" spans="1:21" ht="24" customHeight="1" thickBot="1">
      <c r="A17" s="1317" t="str">
        <f>'Total PL'!A38:B38</f>
        <v>Comparison</v>
      </c>
      <c r="B17" s="1318"/>
      <c r="C17" s="114" t="str">
        <f>'Total PL'!C38</f>
        <v xml:space="preserve"> Full (A)</v>
      </c>
      <c r="D17" s="114" t="str">
        <f>'Total PL'!D38</f>
        <v xml:space="preserve"> Full (A)</v>
      </c>
      <c r="E17" s="110" t="s">
        <v>31</v>
      </c>
      <c r="F17" s="444" t="s">
        <v>29</v>
      </c>
      <c r="G17" s="111" t="s">
        <v>28</v>
      </c>
      <c r="H17" s="444" t="s">
        <v>274</v>
      </c>
      <c r="I17" s="113" t="s">
        <v>30</v>
      </c>
      <c r="J17" s="445" t="s">
        <v>275</v>
      </c>
      <c r="K17" s="113" t="s">
        <v>276</v>
      </c>
      <c r="L17" s="1024" t="s">
        <v>263</v>
      </c>
      <c r="M17" s="653" t="s">
        <v>276</v>
      </c>
      <c r="S17" s="1317" t="s">
        <v>288</v>
      </c>
      <c r="T17" s="1318"/>
      <c r="U17" s="177" t="s">
        <v>111</v>
      </c>
    </row>
    <row r="18" spans="1:21" ht="24" customHeight="1" thickTop="1">
      <c r="A18" s="1307" t="s">
        <v>16</v>
      </c>
      <c r="B18" s="1308"/>
      <c r="C18" s="307">
        <v>0.87754728381273228</v>
      </c>
      <c r="D18" s="307">
        <v>1.0850444170126647</v>
      </c>
      <c r="E18" s="462">
        <v>1.8778717633369748</v>
      </c>
      <c r="F18" s="600">
        <v>1.4726090751095997</v>
      </c>
      <c r="G18" s="600">
        <v>1.2239455056587587</v>
      </c>
      <c r="H18" s="716">
        <v>1.254400812418784</v>
      </c>
      <c r="I18" s="462">
        <v>1.653134755162464</v>
      </c>
      <c r="J18" s="462">
        <v>1.2396330958177031</v>
      </c>
      <c r="K18" s="307">
        <v>1.4225529559640782</v>
      </c>
      <c r="L18" s="960" t="s">
        <v>242</v>
      </c>
      <c r="M18" s="615">
        <v>1.0134246575342465</v>
      </c>
      <c r="S18" s="1307" t="s">
        <v>16</v>
      </c>
      <c r="T18" s="1308"/>
      <c r="U18" s="895">
        <v>1.1084076777507434</v>
      </c>
    </row>
    <row r="19" spans="1:21" ht="24" customHeight="1">
      <c r="A19" s="1300" t="s">
        <v>23</v>
      </c>
      <c r="B19" s="1301"/>
      <c r="C19" s="153">
        <v>0.83536585365853655</v>
      </c>
      <c r="D19" s="153">
        <v>1.1099239032258066</v>
      </c>
      <c r="E19" s="463">
        <v>2.0137177441930909</v>
      </c>
      <c r="F19" s="601">
        <v>1.1293114650724341</v>
      </c>
      <c r="G19" s="601">
        <v>1.6599985292215711</v>
      </c>
      <c r="H19" s="155">
        <v>0.57142512621667851</v>
      </c>
      <c r="I19" s="463">
        <v>1.4508426239477412</v>
      </c>
      <c r="J19" s="463">
        <v>1.1047797557974381</v>
      </c>
      <c r="K19" s="153">
        <v>1.28674100696811</v>
      </c>
      <c r="L19" s="961" t="s">
        <v>264</v>
      </c>
      <c r="M19" s="670">
        <v>1.0109166666666667</v>
      </c>
      <c r="S19" s="1300" t="s">
        <v>23</v>
      </c>
      <c r="T19" s="1301"/>
      <c r="U19" s="560">
        <v>1.0021236100826216</v>
      </c>
    </row>
    <row r="20" spans="1:21" ht="24" customHeight="1">
      <c r="A20" s="1300" t="s">
        <v>17</v>
      </c>
      <c r="B20" s="1301"/>
      <c r="C20" s="153">
        <v>0.79544962080173354</v>
      </c>
      <c r="D20" s="153">
        <v>0.97068429692181968</v>
      </c>
      <c r="E20" s="463">
        <v>1.1559023556990127</v>
      </c>
      <c r="F20" s="601">
        <v>0.95278966187655445</v>
      </c>
      <c r="G20" s="601">
        <v>0.69257788489318883</v>
      </c>
      <c r="H20" s="155">
        <v>0.68642218123130649</v>
      </c>
      <c r="I20" s="463">
        <v>1.0510852562745605</v>
      </c>
      <c r="J20" s="463">
        <v>0.68959548651219915</v>
      </c>
      <c r="K20" s="153">
        <v>0.81607864549233078</v>
      </c>
      <c r="L20" s="961" t="s">
        <v>252</v>
      </c>
      <c r="M20" s="670">
        <v>0.96933333333333327</v>
      </c>
      <c r="S20" s="1300" t="s">
        <v>17</v>
      </c>
      <c r="T20" s="1301"/>
      <c r="U20" s="560">
        <v>1.0316368638239339</v>
      </c>
    </row>
    <row r="21" spans="1:21" ht="24" customHeight="1">
      <c r="A21" s="1300" t="s">
        <v>18</v>
      </c>
      <c r="B21" s="1301"/>
      <c r="C21" s="153">
        <v>0.83255142595085474</v>
      </c>
      <c r="D21" s="153">
        <v>1.4491847316787121</v>
      </c>
      <c r="E21" s="472" t="s">
        <v>144</v>
      </c>
      <c r="F21" s="626" t="s">
        <v>144</v>
      </c>
      <c r="G21" s="626" t="s">
        <v>144</v>
      </c>
      <c r="H21" s="155">
        <v>1.0370043103448277</v>
      </c>
      <c r="I21" s="472" t="s">
        <v>144</v>
      </c>
      <c r="J21" s="463">
        <v>1.019420332499632</v>
      </c>
      <c r="K21" s="153">
        <v>1.1156037991858889</v>
      </c>
      <c r="L21" s="961" t="s">
        <v>253</v>
      </c>
      <c r="M21" s="670">
        <v>1.0277499999999999</v>
      </c>
      <c r="S21" s="1300" t="s">
        <v>18</v>
      </c>
      <c r="T21" s="1301"/>
      <c r="U21" s="560">
        <v>1.0946241790318658</v>
      </c>
    </row>
    <row r="22" spans="1:21" ht="24" customHeight="1">
      <c r="A22" s="1300" t="s">
        <v>19</v>
      </c>
      <c r="B22" s="1301"/>
      <c r="C22" s="153">
        <v>1.1188757487329135</v>
      </c>
      <c r="D22" s="153">
        <v>1.1715560741249142</v>
      </c>
      <c r="E22" s="463">
        <v>1.3283467119063006</v>
      </c>
      <c r="F22" s="601">
        <v>1.2873861905891988</v>
      </c>
      <c r="G22" s="601">
        <v>1.3990450735632884</v>
      </c>
      <c r="H22" s="155">
        <v>1.080774663769559</v>
      </c>
      <c r="I22" s="463">
        <v>1.3089890303522371</v>
      </c>
      <c r="J22" s="463">
        <v>1.319253651473093</v>
      </c>
      <c r="K22" s="153">
        <v>1.313565448506852</v>
      </c>
      <c r="L22" s="961" t="s">
        <v>265</v>
      </c>
      <c r="M22" s="670">
        <v>1.0677142857142856</v>
      </c>
      <c r="S22" s="1300" t="s">
        <v>19</v>
      </c>
      <c r="T22" s="1301"/>
      <c r="U22" s="560">
        <v>1.1149763625011151</v>
      </c>
    </row>
    <row r="23" spans="1:21" ht="24" customHeight="1">
      <c r="A23" s="1309" t="s">
        <v>32</v>
      </c>
      <c r="B23" s="1310"/>
      <c r="C23" s="425" t="s">
        <v>144</v>
      </c>
      <c r="D23" s="425" t="s">
        <v>144</v>
      </c>
      <c r="E23" s="472" t="s">
        <v>144</v>
      </c>
      <c r="F23" s="626" t="s">
        <v>144</v>
      </c>
      <c r="G23" s="626" t="s">
        <v>144</v>
      </c>
      <c r="H23" s="703" t="s">
        <v>144</v>
      </c>
      <c r="I23" s="472" t="s">
        <v>144</v>
      </c>
      <c r="J23" s="472" t="s">
        <v>144</v>
      </c>
      <c r="K23" s="603" t="s">
        <v>144</v>
      </c>
      <c r="L23" s="962" t="s">
        <v>266</v>
      </c>
      <c r="M23" s="617" t="s">
        <v>144</v>
      </c>
      <c r="S23" s="1309" t="s">
        <v>32</v>
      </c>
      <c r="T23" s="1310"/>
      <c r="U23" s="1182" t="s">
        <v>144</v>
      </c>
    </row>
    <row r="24" spans="1:21" ht="24" customHeight="1" thickBot="1">
      <c r="A24" s="1311" t="s">
        <v>82</v>
      </c>
      <c r="B24" s="1312"/>
      <c r="C24" s="422" t="s">
        <v>144</v>
      </c>
      <c r="D24" s="422" t="s">
        <v>144</v>
      </c>
      <c r="E24" s="473" t="s">
        <v>144</v>
      </c>
      <c r="F24" s="602" t="s">
        <v>144</v>
      </c>
      <c r="G24" s="602" t="s">
        <v>144</v>
      </c>
      <c r="H24" s="704" t="s">
        <v>144</v>
      </c>
      <c r="I24" s="473" t="s">
        <v>144</v>
      </c>
      <c r="J24" s="473" t="s">
        <v>144</v>
      </c>
      <c r="K24" s="422" t="s">
        <v>144</v>
      </c>
      <c r="L24" s="964" t="s">
        <v>278</v>
      </c>
      <c r="M24" s="616" t="s">
        <v>144</v>
      </c>
      <c r="S24" s="1311" t="s">
        <v>82</v>
      </c>
      <c r="T24" s="1312"/>
      <c r="U24" s="1202" t="s">
        <v>144</v>
      </c>
    </row>
    <row r="25" spans="1:21" ht="24" customHeight="1" thickTop="1" thickBot="1">
      <c r="A25" s="1313" t="s">
        <v>27</v>
      </c>
      <c r="B25" s="1314"/>
      <c r="C25" s="423">
        <v>0.71932417918721336</v>
      </c>
      <c r="D25" s="423">
        <v>1.0847586550002406</v>
      </c>
      <c r="E25" s="455">
        <v>2.3079582820873958</v>
      </c>
      <c r="F25" s="599">
        <v>1.2890182900469445</v>
      </c>
      <c r="G25" s="599">
        <v>1.0546242072053993</v>
      </c>
      <c r="H25" s="702">
        <v>0.99049060013420687</v>
      </c>
      <c r="I25" s="455">
        <v>1.6744605053005783</v>
      </c>
      <c r="J25" s="455">
        <v>1.0211511452574875</v>
      </c>
      <c r="K25" s="423">
        <v>1.2714906650236286</v>
      </c>
      <c r="L25" s="963" t="s">
        <v>268</v>
      </c>
      <c r="M25" s="674">
        <v>1.0107058704705882</v>
      </c>
      <c r="S25" s="1313" t="s">
        <v>27</v>
      </c>
      <c r="T25" s="1314"/>
      <c r="U25" s="897">
        <v>1.0825282399412586</v>
      </c>
    </row>
    <row r="26" spans="1:21" s="42" customFormat="1" ht="18" customHeight="1">
      <c r="L26" s="50"/>
      <c r="M26" s="50"/>
    </row>
    <row r="27" spans="1:21" s="648" customFormat="1" ht="31.5" customHeight="1">
      <c r="A27" s="1295" t="s">
        <v>151</v>
      </c>
      <c r="B27" s="1295"/>
      <c r="C27" s="1295"/>
      <c r="D27" s="1295"/>
      <c r="E27" s="1295"/>
      <c r="F27" s="1295"/>
      <c r="G27" s="1295"/>
      <c r="H27" s="1295"/>
      <c r="I27" s="1295"/>
      <c r="J27" s="1295"/>
      <c r="K27" s="1295"/>
      <c r="L27" s="1295"/>
      <c r="M27" s="534"/>
      <c r="N27" s="60"/>
      <c r="O27" s="60"/>
      <c r="P27" s="60"/>
      <c r="Q27" s="60"/>
      <c r="R27" s="60"/>
      <c r="S27" s="60"/>
      <c r="T27" s="60"/>
      <c r="U27" s="515"/>
    </row>
    <row r="28" spans="1:21" s="648" customFormat="1">
      <c r="A28" s="1267" t="s">
        <v>315</v>
      </c>
      <c r="B28" s="1283"/>
      <c r="C28" s="1283"/>
      <c r="D28" s="1283"/>
      <c r="E28" s="1283"/>
      <c r="F28" s="1283"/>
      <c r="G28" s="1283"/>
      <c r="H28" s="1283"/>
      <c r="I28" s="1283"/>
      <c r="J28" s="1283"/>
      <c r="K28" s="1283"/>
      <c r="L28" s="1283"/>
    </row>
    <row r="29" spans="1:21" s="648" customFormat="1">
      <c r="A29" s="1283"/>
      <c r="B29" s="1283"/>
      <c r="C29" s="1283"/>
      <c r="D29" s="1283"/>
      <c r="E29" s="1283"/>
      <c r="F29" s="1283"/>
      <c r="G29" s="1283"/>
      <c r="H29" s="1283"/>
      <c r="I29" s="1283"/>
      <c r="J29" s="1283"/>
      <c r="K29" s="1283"/>
      <c r="L29" s="1283"/>
    </row>
  </sheetData>
  <mergeCells count="46">
    <mergeCell ref="U15:U16"/>
    <mergeCell ref="M15:M16"/>
    <mergeCell ref="D15:D16"/>
    <mergeCell ref="A8:B8"/>
    <mergeCell ref="A9:B9"/>
    <mergeCell ref="S15:T16"/>
    <mergeCell ref="L15:L16"/>
    <mergeCell ref="A15:B16"/>
    <mergeCell ref="A17:B17"/>
    <mergeCell ref="A22:B22"/>
    <mergeCell ref="E15:K16"/>
    <mergeCell ref="A19:B19"/>
    <mergeCell ref="A20:B20"/>
    <mergeCell ref="A18:B18"/>
    <mergeCell ref="C15:C16"/>
    <mergeCell ref="S1:T1"/>
    <mergeCell ref="A13:B13"/>
    <mergeCell ref="A10:B10"/>
    <mergeCell ref="A11:B11"/>
    <mergeCell ref="A12:B12"/>
    <mergeCell ref="A3:B3"/>
    <mergeCell ref="N2:T2"/>
    <mergeCell ref="N3:T3"/>
    <mergeCell ref="E2:K2"/>
    <mergeCell ref="E3:K3"/>
    <mergeCell ref="A7:B7"/>
    <mergeCell ref="E4:K4"/>
    <mergeCell ref="A5:B5"/>
    <mergeCell ref="N4:T4"/>
    <mergeCell ref="A4:B4"/>
    <mergeCell ref="A27:L27"/>
    <mergeCell ref="A28:L29"/>
    <mergeCell ref="A6:B6"/>
    <mergeCell ref="S22:T22"/>
    <mergeCell ref="S23:T23"/>
    <mergeCell ref="S24:T24"/>
    <mergeCell ref="S25:T25"/>
    <mergeCell ref="S17:T17"/>
    <mergeCell ref="S18:T18"/>
    <mergeCell ref="S19:T19"/>
    <mergeCell ref="S20:T20"/>
    <mergeCell ref="S21:T21"/>
    <mergeCell ref="A23:B23"/>
    <mergeCell ref="A24:B24"/>
    <mergeCell ref="A25:B25"/>
    <mergeCell ref="A21:B21"/>
  </mergeCells>
  <phoneticPr fontId="4"/>
  <pageMargins left="0.27559055118110237" right="7.874015748031496E-2" top="0.51181102362204722" bottom="0.19685039370078741" header="0.51181102362204722" footer="0.35433070866141736"/>
  <pageSetup paperSize="9" scale="56" orientation="landscape" r:id="rId1"/>
  <headerFooter alignWithMargins="0">
    <oddFooter>&amp;C13&amp;ROperating Income by Segment</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V29"/>
  <sheetViews>
    <sheetView showGridLines="0" zoomScale="80" zoomScaleNormal="80" workbookViewId="0"/>
  </sheetViews>
  <sheetFormatPr defaultRowHeight="14.25"/>
  <cols>
    <col min="1" max="1" width="9.875" style="37" customWidth="1"/>
    <col min="2" max="2" width="10.875" style="37" customWidth="1"/>
    <col min="3" max="11" width="11" style="37" customWidth="1"/>
    <col min="12" max="12" width="23" style="37" bestFit="1" customWidth="1"/>
    <col min="13" max="13" width="19.625" style="648" customWidth="1"/>
    <col min="14" max="20" width="11" style="37" customWidth="1"/>
    <col min="21" max="22" width="9.5" style="37" customWidth="1"/>
    <col min="23" max="16384" width="9" style="37"/>
  </cols>
  <sheetData>
    <row r="1" spans="1:22" ht="21.75" customHeight="1" thickBot="1">
      <c r="A1" s="1"/>
      <c r="B1" s="1"/>
      <c r="C1" s="1"/>
      <c r="D1" s="1"/>
      <c r="E1" s="1"/>
      <c r="F1" s="1"/>
      <c r="G1" s="1"/>
      <c r="H1" s="1"/>
      <c r="I1" s="1"/>
      <c r="J1" s="1"/>
      <c r="K1" s="1"/>
      <c r="L1" s="1"/>
      <c r="M1" s="646"/>
      <c r="N1" s="107"/>
      <c r="O1" s="107"/>
      <c r="P1" s="1"/>
      <c r="Q1" s="1"/>
      <c r="R1" s="1"/>
      <c r="S1" s="1330" t="s">
        <v>109</v>
      </c>
      <c r="T1" s="1330"/>
      <c r="U1" s="1373"/>
      <c r="V1" s="1373"/>
    </row>
    <row r="2" spans="1:22" ht="24.75" customHeight="1">
      <c r="A2" s="1355" t="s">
        <v>85</v>
      </c>
      <c r="B2" s="1361"/>
      <c r="C2" s="234" t="str">
        <f>'Total PL'!C2</f>
        <v>FY14</v>
      </c>
      <c r="D2" s="183" t="str">
        <f>'Total PL'!D2</f>
        <v>FY15</v>
      </c>
      <c r="E2" s="1350" t="str">
        <f>'Total PL'!E2</f>
        <v>FY16</v>
      </c>
      <c r="F2" s="1258"/>
      <c r="G2" s="1258"/>
      <c r="H2" s="1258"/>
      <c r="I2" s="1258"/>
      <c r="J2" s="1258"/>
      <c r="K2" s="1351"/>
      <c r="L2" s="285" t="str">
        <f>'Total PL'!L2</f>
        <v>FY17</v>
      </c>
      <c r="M2" s="285" t="str">
        <f>'Total PL'!M2</f>
        <v>FY17</v>
      </c>
      <c r="N2" s="1354" t="str">
        <f>'Total PL'!N2</f>
        <v>FY17</v>
      </c>
      <c r="O2" s="1348">
        <f>'Total PL'!O2</f>
        <v>0</v>
      </c>
      <c r="P2" s="1348">
        <f>'Total PL'!P2</f>
        <v>0</v>
      </c>
      <c r="Q2" s="1348">
        <f>'Total PL'!Q2</f>
        <v>0</v>
      </c>
      <c r="R2" s="1348">
        <f>'Total PL'!R2</f>
        <v>0</v>
      </c>
      <c r="S2" s="1348">
        <f>'Total PL'!S2</f>
        <v>0</v>
      </c>
      <c r="T2" s="1349">
        <f>'Total PL'!T2</f>
        <v>0</v>
      </c>
    </row>
    <row r="3" spans="1:22" ht="24.75" customHeight="1">
      <c r="A3" s="1362"/>
      <c r="B3" s="1363"/>
      <c r="C3" s="108" t="str">
        <f>'Total PL'!C3</f>
        <v>Actual</v>
      </c>
      <c r="D3" s="184" t="str">
        <f>'Total PL'!D3</f>
        <v>Actual</v>
      </c>
      <c r="E3" s="1260" t="str">
        <f>'Total PL'!E3:K3</f>
        <v xml:space="preserve">Actual </v>
      </c>
      <c r="F3" s="1247"/>
      <c r="G3" s="1247"/>
      <c r="H3" s="1247"/>
      <c r="I3" s="1247"/>
      <c r="J3" s="1247"/>
      <c r="K3" s="1248"/>
      <c r="L3" s="459" t="str">
        <f>'Total PL'!L3</f>
        <v>Plan</v>
      </c>
      <c r="M3" s="459" t="str">
        <f>'Total PL'!M3</f>
        <v>Previous Estimates</v>
      </c>
      <c r="N3" s="1282" t="str">
        <f>'Total PL'!N3:T3</f>
        <v>Actual</v>
      </c>
      <c r="O3" s="1374"/>
      <c r="P3" s="1374"/>
      <c r="Q3" s="1374"/>
      <c r="R3" s="1374"/>
      <c r="S3" s="1374"/>
      <c r="T3" s="1375"/>
    </row>
    <row r="4" spans="1:22" ht="24.75" customHeight="1" thickBot="1">
      <c r="A4" s="1362"/>
      <c r="B4" s="1363"/>
      <c r="C4" s="103"/>
      <c r="D4" s="474"/>
      <c r="E4" s="1260"/>
      <c r="F4" s="1247"/>
      <c r="G4" s="1247"/>
      <c r="H4" s="1247"/>
      <c r="I4" s="1247"/>
      <c r="J4" s="1247"/>
      <c r="K4" s="1248"/>
      <c r="L4" s="283" t="str">
        <f>'Total PL'!L4</f>
        <v>(Announced Apr 27)</v>
      </c>
      <c r="M4" s="637" t="str">
        <f>'Total PL'!M4</f>
        <v>(Announced Jan 30)</v>
      </c>
      <c r="N4" s="1345" t="str">
        <f>'Total PL'!N4:T4</f>
        <v>(Announced Apr 26)</v>
      </c>
      <c r="O4" s="1376"/>
      <c r="P4" s="1376"/>
      <c r="Q4" s="1376"/>
      <c r="R4" s="1376"/>
      <c r="S4" s="1376"/>
      <c r="T4" s="1377"/>
    </row>
    <row r="5" spans="1:22" ht="24.75" customHeight="1" thickBot="1">
      <c r="A5" s="1364"/>
      <c r="B5" s="1365"/>
      <c r="C5" s="113" t="str">
        <f>'Total PL'!C5</f>
        <v>Full (A)</v>
      </c>
      <c r="D5" s="113" t="str">
        <f>'Total PL'!D5</f>
        <v>Full (A)</v>
      </c>
      <c r="E5" s="238" t="s">
        <v>31</v>
      </c>
      <c r="F5" s="239" t="s">
        <v>29</v>
      </c>
      <c r="G5" s="240" t="s">
        <v>28</v>
      </c>
      <c r="H5" s="119" t="s">
        <v>107</v>
      </c>
      <c r="I5" s="234" t="s">
        <v>30</v>
      </c>
      <c r="J5" s="183" t="s">
        <v>106</v>
      </c>
      <c r="K5" s="234" t="s">
        <v>51</v>
      </c>
      <c r="L5" s="224" t="str">
        <f>'Total PL'!L5</f>
        <v xml:space="preserve">Full (P) </v>
      </c>
      <c r="M5" s="653" t="str">
        <f>'Total PL'!M5</f>
        <v xml:space="preserve">Full (E) </v>
      </c>
      <c r="N5" s="892" t="str">
        <f>'Total PL'!N5</f>
        <v>Q1 (A)</v>
      </c>
      <c r="O5" s="1027" t="str">
        <f>'Total PL'!O5</f>
        <v>Q2 (A)</v>
      </c>
      <c r="P5" s="782" t="str">
        <f>'Total PL'!P5</f>
        <v>Q3 (A)</v>
      </c>
      <c r="Q5" s="783" t="str">
        <f>'Total PL'!Q5</f>
        <v>Q4 (A)</v>
      </c>
      <c r="R5" s="696" t="str">
        <f>'Total PL'!R5</f>
        <v>1st H (A)</v>
      </c>
      <c r="S5" s="1028" t="str">
        <f>'Total PL'!S5</f>
        <v>2nd H (A)</v>
      </c>
      <c r="T5" s="696" t="str">
        <f>'Total PL'!T5</f>
        <v>Full (A)</v>
      </c>
    </row>
    <row r="6" spans="1:22" ht="24.75" customHeight="1" thickTop="1" thickBot="1">
      <c r="A6" s="67" t="s">
        <v>10</v>
      </c>
      <c r="B6" s="68"/>
      <c r="C6" s="333">
        <v>555.57000000000005</v>
      </c>
      <c r="D6" s="333">
        <v>338.78</v>
      </c>
      <c r="E6" s="333">
        <v>14.75</v>
      </c>
      <c r="F6" s="190">
        <v>83.12</v>
      </c>
      <c r="G6" s="190">
        <v>115.57999999999998</v>
      </c>
      <c r="H6" s="334">
        <v>184.07999999999998</v>
      </c>
      <c r="I6" s="331">
        <v>97.87</v>
      </c>
      <c r="J6" s="332">
        <v>299.65999999999997</v>
      </c>
      <c r="K6" s="331">
        <v>397.53</v>
      </c>
      <c r="L6" s="535"/>
      <c r="M6" s="535"/>
      <c r="N6" s="987">
        <v>123.49</v>
      </c>
      <c r="O6" s="988">
        <v>126.3</v>
      </c>
      <c r="P6" s="988">
        <v>144.22</v>
      </c>
      <c r="Q6" s="989">
        <v>177.84000000000006</v>
      </c>
      <c r="R6" s="990">
        <v>249.79</v>
      </c>
      <c r="S6" s="991">
        <v>322.06000000000006</v>
      </c>
      <c r="T6" s="990">
        <v>571.85</v>
      </c>
      <c r="U6" s="57"/>
    </row>
    <row r="7" spans="1:22" ht="24.75" customHeight="1">
      <c r="A7" s="43" t="s">
        <v>11</v>
      </c>
      <c r="B7" s="69"/>
      <c r="C7" s="193">
        <v>351.93</v>
      </c>
      <c r="D7" s="193">
        <v>297.40999999999997</v>
      </c>
      <c r="E7" s="193">
        <v>90.46</v>
      </c>
      <c r="F7" s="195">
        <v>80.710000000000008</v>
      </c>
      <c r="G7" s="195">
        <v>103.22</v>
      </c>
      <c r="H7" s="194">
        <v>53.490000000000009</v>
      </c>
      <c r="I7" s="197">
        <v>171.17</v>
      </c>
      <c r="J7" s="196">
        <v>156.71</v>
      </c>
      <c r="K7" s="197">
        <v>327.88</v>
      </c>
      <c r="L7" s="536"/>
      <c r="M7" s="536"/>
      <c r="N7" s="992">
        <v>117.63</v>
      </c>
      <c r="O7" s="858">
        <v>105.69</v>
      </c>
      <c r="P7" s="858">
        <v>101.2</v>
      </c>
      <c r="Q7" s="857">
        <v>81.499999999999986</v>
      </c>
      <c r="R7" s="860">
        <v>223.32</v>
      </c>
      <c r="S7" s="993">
        <v>182.7</v>
      </c>
      <c r="T7" s="860">
        <v>406.02</v>
      </c>
      <c r="U7" s="57"/>
    </row>
    <row r="8" spans="1:22" ht="24.75" customHeight="1">
      <c r="A8" s="70"/>
      <c r="B8" s="71" t="s">
        <v>61</v>
      </c>
      <c r="C8" s="335">
        <v>17.489999999999998</v>
      </c>
      <c r="D8" s="335">
        <v>-10.85</v>
      </c>
      <c r="E8" s="335">
        <v>4.32</v>
      </c>
      <c r="F8" s="200">
        <v>5.4599999999999991</v>
      </c>
      <c r="G8" s="537">
        <v>4.92</v>
      </c>
      <c r="H8" s="199">
        <v>-24.65</v>
      </c>
      <c r="I8" s="202">
        <v>9.7799999999999994</v>
      </c>
      <c r="J8" s="201">
        <v>-19.729999999999997</v>
      </c>
      <c r="K8" s="202">
        <v>-9.9499999999999993</v>
      </c>
      <c r="L8" s="538"/>
      <c r="M8" s="538"/>
      <c r="N8" s="994">
        <v>5.47</v>
      </c>
      <c r="O8" s="863">
        <v>-0.5699999999999994</v>
      </c>
      <c r="P8" s="863">
        <v>6.2099999999999991</v>
      </c>
      <c r="Q8" s="862">
        <v>10.339999999999998</v>
      </c>
      <c r="R8" s="865">
        <v>4.9000000000000004</v>
      </c>
      <c r="S8" s="995">
        <v>16.549999999999997</v>
      </c>
      <c r="T8" s="865">
        <v>21.45</v>
      </c>
      <c r="U8" s="57"/>
    </row>
    <row r="9" spans="1:22" ht="24.75" customHeight="1">
      <c r="A9" s="61"/>
      <c r="B9" s="66" t="s">
        <v>12</v>
      </c>
      <c r="C9" s="336">
        <v>59.02</v>
      </c>
      <c r="D9" s="336">
        <v>65.489999999999995</v>
      </c>
      <c r="E9" s="336">
        <v>11.82</v>
      </c>
      <c r="F9" s="205">
        <v>8.2100000000000009</v>
      </c>
      <c r="G9" s="205">
        <v>12.979999999999997</v>
      </c>
      <c r="H9" s="204">
        <v>19.160000000000004</v>
      </c>
      <c r="I9" s="207">
        <v>20.03</v>
      </c>
      <c r="J9" s="206">
        <v>32.14</v>
      </c>
      <c r="K9" s="207">
        <v>52.17</v>
      </c>
      <c r="L9" s="539"/>
      <c r="M9" s="539"/>
      <c r="N9" s="996">
        <v>16.47</v>
      </c>
      <c r="O9" s="794">
        <v>13.720000000000002</v>
      </c>
      <c r="P9" s="794">
        <v>15.319999999999997</v>
      </c>
      <c r="Q9" s="867">
        <v>21.460000000000004</v>
      </c>
      <c r="R9" s="680">
        <v>30.19</v>
      </c>
      <c r="S9" s="793">
        <v>36.78</v>
      </c>
      <c r="T9" s="680">
        <v>66.97</v>
      </c>
      <c r="U9" s="57"/>
    </row>
    <row r="10" spans="1:22" ht="24.75" customHeight="1">
      <c r="A10" s="61"/>
      <c r="B10" s="66" t="s">
        <v>58</v>
      </c>
      <c r="C10" s="336">
        <v>196.75</v>
      </c>
      <c r="D10" s="336">
        <v>161.41</v>
      </c>
      <c r="E10" s="336">
        <v>52.62</v>
      </c>
      <c r="F10" s="205">
        <v>47.15</v>
      </c>
      <c r="G10" s="205">
        <v>56.260000000000005</v>
      </c>
      <c r="H10" s="204">
        <v>47.609999999999985</v>
      </c>
      <c r="I10" s="207">
        <v>99.77</v>
      </c>
      <c r="J10" s="206">
        <v>103.86999999999999</v>
      </c>
      <c r="K10" s="207">
        <v>203.64</v>
      </c>
      <c r="L10" s="539"/>
      <c r="M10" s="539"/>
      <c r="N10" s="996">
        <v>69.39</v>
      </c>
      <c r="O10" s="794">
        <v>66.429999999999993</v>
      </c>
      <c r="P10" s="794">
        <v>57.31</v>
      </c>
      <c r="Q10" s="867">
        <v>41.650000000000006</v>
      </c>
      <c r="R10" s="680">
        <v>135.82</v>
      </c>
      <c r="S10" s="793">
        <v>98.960000000000008</v>
      </c>
      <c r="T10" s="680">
        <v>234.78</v>
      </c>
      <c r="U10" s="57"/>
    </row>
    <row r="11" spans="1:22" ht="24.75" customHeight="1" thickBot="1">
      <c r="A11" s="63"/>
      <c r="B11" s="66" t="s">
        <v>33</v>
      </c>
      <c r="C11" s="336">
        <v>78.67</v>
      </c>
      <c r="D11" s="336">
        <v>81.36</v>
      </c>
      <c r="E11" s="336">
        <v>21.7</v>
      </c>
      <c r="F11" s="205">
        <v>19.890000000000004</v>
      </c>
      <c r="G11" s="205">
        <v>29.060000000000002</v>
      </c>
      <c r="H11" s="204">
        <v>11.36999999999999</v>
      </c>
      <c r="I11" s="207">
        <v>41.59</v>
      </c>
      <c r="J11" s="206">
        <v>40.429999999999993</v>
      </c>
      <c r="K11" s="207">
        <v>82.02</v>
      </c>
      <c r="L11" s="539"/>
      <c r="M11" s="539"/>
      <c r="N11" s="996">
        <v>26.3</v>
      </c>
      <c r="O11" s="794">
        <v>26.109999999999996</v>
      </c>
      <c r="P11" s="794">
        <v>22.36</v>
      </c>
      <c r="Q11" s="867">
        <v>8.0499999999999972</v>
      </c>
      <c r="R11" s="680">
        <v>52.41</v>
      </c>
      <c r="S11" s="793">
        <v>30.409999999999997</v>
      </c>
      <c r="T11" s="680">
        <v>82.82</v>
      </c>
      <c r="U11" s="57"/>
    </row>
    <row r="12" spans="1:22" s="49" customFormat="1" ht="24.75" customHeight="1" thickTop="1" thickBot="1">
      <c r="A12" s="1366" t="s">
        <v>83</v>
      </c>
      <c r="B12" s="1367"/>
      <c r="C12" s="540">
        <v>-41.59</v>
      </c>
      <c r="D12" s="540">
        <v>-13.32</v>
      </c>
      <c r="E12" s="540">
        <v>-7.27</v>
      </c>
      <c r="F12" s="541">
        <v>-2.8600000000000012</v>
      </c>
      <c r="G12" s="190">
        <v>-19.560000000000002</v>
      </c>
      <c r="H12" s="542">
        <v>-20.059999999999995</v>
      </c>
      <c r="I12" s="543">
        <v>-10.130000000000001</v>
      </c>
      <c r="J12" s="544">
        <v>-39.619999999999997</v>
      </c>
      <c r="K12" s="543">
        <v>-49.75</v>
      </c>
      <c r="L12" s="545"/>
      <c r="M12" s="545"/>
      <c r="N12" s="1029">
        <v>-15.08</v>
      </c>
      <c r="O12" s="1030">
        <v>-24.5</v>
      </c>
      <c r="P12" s="1030">
        <v>-35.299999999999997</v>
      </c>
      <c r="Q12" s="1031">
        <v>-43.89</v>
      </c>
      <c r="R12" s="1032">
        <v>-39.58</v>
      </c>
      <c r="S12" s="1033">
        <v>-79.19</v>
      </c>
      <c r="T12" s="1032">
        <v>-118.77</v>
      </c>
      <c r="U12" s="83"/>
    </row>
    <row r="13" spans="1:22" ht="24.75" customHeight="1" thickTop="1" thickBot="1">
      <c r="A13" s="11" t="s">
        <v>14</v>
      </c>
      <c r="B13" s="52"/>
      <c r="C13" s="339">
        <v>865.91</v>
      </c>
      <c r="D13" s="339">
        <v>622.87</v>
      </c>
      <c r="E13" s="339">
        <v>97.941908999999995</v>
      </c>
      <c r="F13" s="340">
        <v>160.96346930999999</v>
      </c>
      <c r="G13" s="340">
        <v>199.24085925999998</v>
      </c>
      <c r="H13" s="340">
        <v>217.51738586999983</v>
      </c>
      <c r="I13" s="338">
        <v>258.90537831</v>
      </c>
      <c r="J13" s="341">
        <v>416.75824512999981</v>
      </c>
      <c r="K13" s="338">
        <v>675.66362343999981</v>
      </c>
      <c r="L13" s="546">
        <v>680</v>
      </c>
      <c r="M13" s="546">
        <v>850</v>
      </c>
      <c r="N13" s="546">
        <v>226.04</v>
      </c>
      <c r="O13" s="999">
        <v>207.48485597000001</v>
      </c>
      <c r="P13" s="999">
        <v>210.12316941</v>
      </c>
      <c r="Q13" s="1000">
        <v>215.45000000000005</v>
      </c>
      <c r="R13" s="691">
        <v>433.52683058999997</v>
      </c>
      <c r="S13" s="1001">
        <v>425.57316941000005</v>
      </c>
      <c r="T13" s="691">
        <v>859.1</v>
      </c>
      <c r="U13" s="57"/>
    </row>
    <row r="14" spans="1:22" ht="24.75" customHeight="1" thickBot="1">
      <c r="C14" s="42"/>
      <c r="D14" s="42"/>
      <c r="E14" s="42"/>
      <c r="F14" s="42"/>
      <c r="G14" s="42"/>
      <c r="H14" s="42"/>
      <c r="I14" s="42"/>
      <c r="J14" s="42"/>
      <c r="K14" s="42"/>
      <c r="L14" s="42"/>
      <c r="M14" s="42"/>
      <c r="N14" s="475"/>
      <c r="O14" s="475"/>
      <c r="P14" s="42"/>
      <c r="Q14" s="42"/>
      <c r="R14" s="42"/>
      <c r="S14" s="42"/>
      <c r="T14" s="42"/>
      <c r="U14" s="42"/>
      <c r="V14" s="42"/>
    </row>
    <row r="15" spans="1:22" ht="24.75" customHeight="1">
      <c r="A15" s="1355" t="s">
        <v>85</v>
      </c>
      <c r="B15" s="1370"/>
      <c r="C15" s="1263" t="str">
        <f>'Total PL'!$C$36</f>
        <v>FY15 (A) /
FY14 (A)</v>
      </c>
      <c r="D15" s="1263" t="str">
        <f>'Total PL'!$D$36</f>
        <v>FY16 (A) /
FY15 (A)</v>
      </c>
      <c r="E15" s="1257" t="str">
        <f>'Total PL'!$E$36</f>
        <v>FY17 (A) / 
FY16 (A)</v>
      </c>
      <c r="F15" s="1258"/>
      <c r="G15" s="1258"/>
      <c r="H15" s="1258"/>
      <c r="I15" s="1258"/>
      <c r="J15" s="1258"/>
      <c r="K15" s="1259"/>
      <c r="L15" s="1359" t="s">
        <v>279</v>
      </c>
      <c r="M15" s="1276" t="s">
        <v>215</v>
      </c>
      <c r="N15" s="49"/>
      <c r="O15" s="49"/>
    </row>
    <row r="16" spans="1:22" ht="24.75" customHeight="1" thickBot="1">
      <c r="A16" s="1371"/>
      <c r="B16" s="1372"/>
      <c r="C16" s="1264"/>
      <c r="D16" s="1264"/>
      <c r="E16" s="1260"/>
      <c r="F16" s="1261"/>
      <c r="G16" s="1261"/>
      <c r="H16" s="1261"/>
      <c r="I16" s="1261"/>
      <c r="J16" s="1261"/>
      <c r="K16" s="1262"/>
      <c r="L16" s="1360"/>
      <c r="M16" s="1328"/>
    </row>
    <row r="17" spans="1:13" ht="24.75" customHeight="1" thickBot="1">
      <c r="A17" s="1368" t="s">
        <v>101</v>
      </c>
      <c r="B17" s="1369"/>
      <c r="C17" s="113" t="str">
        <f>C5</f>
        <v>Full (A)</v>
      </c>
      <c r="D17" s="113" t="str">
        <f>D5</f>
        <v>Full (A)</v>
      </c>
      <c r="E17" s="110" t="s">
        <v>31</v>
      </c>
      <c r="F17" s="444" t="s">
        <v>29</v>
      </c>
      <c r="G17" s="111" t="s">
        <v>28</v>
      </c>
      <c r="H17" s="485" t="s">
        <v>274</v>
      </c>
      <c r="I17" s="113" t="s">
        <v>30</v>
      </c>
      <c r="J17" s="113" t="s">
        <v>275</v>
      </c>
      <c r="K17" s="114" t="s">
        <v>276</v>
      </c>
      <c r="L17" s="842" t="s">
        <v>240</v>
      </c>
      <c r="M17" s="673" t="s">
        <v>276</v>
      </c>
    </row>
    <row r="18" spans="1:13" ht="24.75" customHeight="1" thickTop="1" thickBot="1">
      <c r="A18" s="67" t="s">
        <v>10</v>
      </c>
      <c r="B18" s="73"/>
      <c r="C18" s="547">
        <v>0.60978814550821669</v>
      </c>
      <c r="D18" s="547">
        <v>1.1734163764094694</v>
      </c>
      <c r="E18" s="482">
        <v>8.3722033898305082</v>
      </c>
      <c r="F18" s="597">
        <v>1.5194898941289701</v>
      </c>
      <c r="G18" s="597">
        <v>1.2477937359404701</v>
      </c>
      <c r="H18" s="1025">
        <v>0.96610169491525466</v>
      </c>
      <c r="I18" s="482">
        <v>2.5522632062940636</v>
      </c>
      <c r="J18" s="482">
        <v>1.0747513849028902</v>
      </c>
      <c r="K18" s="220">
        <v>1.4385077855759316</v>
      </c>
      <c r="L18" s="836" t="s">
        <v>232</v>
      </c>
      <c r="M18" s="619"/>
    </row>
    <row r="19" spans="1:13" ht="24.75" customHeight="1">
      <c r="A19" s="43" t="s">
        <v>11</v>
      </c>
      <c r="B19" s="75"/>
      <c r="C19" s="548">
        <v>0.84508282897167042</v>
      </c>
      <c r="D19" s="548">
        <v>1.1024511616959753</v>
      </c>
      <c r="E19" s="448">
        <v>1.3003537475127129</v>
      </c>
      <c r="F19" s="570">
        <v>1.3095031594597941</v>
      </c>
      <c r="G19" s="570">
        <v>0.98043014919589233</v>
      </c>
      <c r="H19" s="145">
        <v>1.5236492802392965</v>
      </c>
      <c r="I19" s="448">
        <v>1.3046678740433488</v>
      </c>
      <c r="J19" s="448">
        <v>1.1658477442409545</v>
      </c>
      <c r="K19" s="143">
        <v>1.2383188971574965</v>
      </c>
      <c r="L19" s="830" t="s">
        <v>233</v>
      </c>
      <c r="M19" s="620"/>
    </row>
    <row r="20" spans="1:13" ht="24.75" customHeight="1">
      <c r="A20" s="70"/>
      <c r="B20" s="74" t="s">
        <v>105</v>
      </c>
      <c r="C20" s="549" t="s">
        <v>144</v>
      </c>
      <c r="D20" s="549" t="s">
        <v>144</v>
      </c>
      <c r="E20" s="453">
        <v>1.2662037037037035</v>
      </c>
      <c r="F20" s="577" t="s">
        <v>144</v>
      </c>
      <c r="G20" s="571">
        <v>1.2621951219512193</v>
      </c>
      <c r="H20" s="1203" t="s">
        <v>144</v>
      </c>
      <c r="I20" s="453">
        <v>0.50102249488752559</v>
      </c>
      <c r="J20" s="490" t="s">
        <v>144</v>
      </c>
      <c r="K20" s="549" t="s">
        <v>144</v>
      </c>
      <c r="L20" s="828" t="s">
        <v>234</v>
      </c>
      <c r="M20" s="621"/>
    </row>
    <row r="21" spans="1:13" ht="24.75" customHeight="1">
      <c r="A21" s="61"/>
      <c r="B21" s="62" t="s">
        <v>12</v>
      </c>
      <c r="C21" s="550">
        <v>1.1096238563198915</v>
      </c>
      <c r="D21" s="550">
        <v>0.79661016949152552</v>
      </c>
      <c r="E21" s="446">
        <v>1.3934010152284262</v>
      </c>
      <c r="F21" s="572">
        <v>1.6711327649208283</v>
      </c>
      <c r="G21" s="572">
        <v>1.1802773497688752</v>
      </c>
      <c r="H21" s="701">
        <v>1.1200417536534446</v>
      </c>
      <c r="I21" s="446">
        <v>1.5072391412880679</v>
      </c>
      <c r="J21" s="446">
        <v>1.1443683883011824</v>
      </c>
      <c r="K21" s="222">
        <v>1.2836879432624113</v>
      </c>
      <c r="L21" s="837" t="s">
        <v>235</v>
      </c>
      <c r="M21" s="622"/>
    </row>
    <row r="22" spans="1:13" ht="24.75" customHeight="1">
      <c r="A22" s="61"/>
      <c r="B22" s="66" t="s">
        <v>58</v>
      </c>
      <c r="C22" s="550">
        <v>0.8203811944091487</v>
      </c>
      <c r="D22" s="550">
        <v>1.2616318691530883</v>
      </c>
      <c r="E22" s="446">
        <v>1.3187001140250856</v>
      </c>
      <c r="F22" s="572">
        <v>1.4089077412513253</v>
      </c>
      <c r="G22" s="572">
        <v>1.0186633487380021</v>
      </c>
      <c r="H22" s="701">
        <v>0.87481621508086571</v>
      </c>
      <c r="I22" s="446">
        <v>1.361331061441315</v>
      </c>
      <c r="J22" s="446">
        <v>0.95272937325503049</v>
      </c>
      <c r="K22" s="222">
        <v>1.1529169121979965</v>
      </c>
      <c r="L22" s="837" t="s">
        <v>236</v>
      </c>
      <c r="M22" s="622"/>
    </row>
    <row r="23" spans="1:13" ht="24.75" customHeight="1" thickBot="1">
      <c r="A23" s="63"/>
      <c r="B23" s="62" t="s">
        <v>57</v>
      </c>
      <c r="C23" s="550">
        <v>1.0341934663785433</v>
      </c>
      <c r="D23" s="550">
        <v>1.0081120943952802</v>
      </c>
      <c r="E23" s="446">
        <v>1.2119815668202765</v>
      </c>
      <c r="F23" s="572">
        <v>1.3127199597787829</v>
      </c>
      <c r="G23" s="572">
        <v>0.76944253269098406</v>
      </c>
      <c r="H23" s="701">
        <v>0.70800351802990358</v>
      </c>
      <c r="I23" s="446">
        <v>1.2601586919932675</v>
      </c>
      <c r="J23" s="446">
        <v>0.7521642344793471</v>
      </c>
      <c r="K23" s="222">
        <v>1.0097537186052181</v>
      </c>
      <c r="L23" s="1034" t="s">
        <v>237</v>
      </c>
      <c r="M23" s="623"/>
    </row>
    <row r="24" spans="1:13" ht="24.75" customHeight="1" thickTop="1" thickBot="1">
      <c r="A24" s="1366" t="s">
        <v>82</v>
      </c>
      <c r="B24" s="1367"/>
      <c r="C24" s="551" t="s">
        <v>144</v>
      </c>
      <c r="D24" s="551" t="s">
        <v>144</v>
      </c>
      <c r="E24" s="552" t="s">
        <v>144</v>
      </c>
      <c r="F24" s="604" t="s">
        <v>144</v>
      </c>
      <c r="G24" s="604" t="s">
        <v>144</v>
      </c>
      <c r="H24" s="1026" t="s">
        <v>144</v>
      </c>
      <c r="I24" s="552" t="s">
        <v>144</v>
      </c>
      <c r="J24" s="552" t="s">
        <v>144</v>
      </c>
      <c r="K24" s="551" t="s">
        <v>144</v>
      </c>
      <c r="L24" s="1035" t="s">
        <v>280</v>
      </c>
      <c r="M24" s="618"/>
    </row>
    <row r="25" spans="1:13" ht="24.75" customHeight="1" thickTop="1" thickBot="1">
      <c r="A25" s="11" t="s">
        <v>14</v>
      </c>
      <c r="B25" s="28"/>
      <c r="C25" s="553">
        <v>0.71932417918721347</v>
      </c>
      <c r="D25" s="553">
        <v>1.0847586550002406</v>
      </c>
      <c r="E25" s="456">
        <v>2.3078986544973308</v>
      </c>
      <c r="F25" s="605">
        <v>1.2890182900469445</v>
      </c>
      <c r="G25" s="605">
        <v>1.0546188677885548</v>
      </c>
      <c r="H25" s="717">
        <v>0.99049553734874618</v>
      </c>
      <c r="I25" s="456">
        <v>1.6744605053005783</v>
      </c>
      <c r="J25" s="456">
        <v>1.0211511694921611</v>
      </c>
      <c r="K25" s="186">
        <v>1.2714906799718955</v>
      </c>
      <c r="L25" s="831" t="s">
        <v>281</v>
      </c>
      <c r="M25" s="675">
        <v>1.0107058823529411</v>
      </c>
    </row>
    <row r="27" spans="1:13" ht="2.25" customHeight="1"/>
    <row r="28" spans="1:13">
      <c r="C28" s="84"/>
      <c r="D28" s="84"/>
      <c r="E28" s="84"/>
      <c r="L28" s="84"/>
      <c r="M28" s="84"/>
    </row>
    <row r="29" spans="1:13">
      <c r="C29" s="84"/>
      <c r="D29" s="84"/>
      <c r="E29" s="84"/>
      <c r="L29" s="84"/>
      <c r="M29" s="84"/>
    </row>
  </sheetData>
  <mergeCells count="18">
    <mergeCell ref="M15:M16"/>
    <mergeCell ref="S1:T1"/>
    <mergeCell ref="U1:V1"/>
    <mergeCell ref="E2:K2"/>
    <mergeCell ref="N2:T2"/>
    <mergeCell ref="N3:T3"/>
    <mergeCell ref="L15:L16"/>
    <mergeCell ref="N4:T4"/>
    <mergeCell ref="A2:B5"/>
    <mergeCell ref="A12:B12"/>
    <mergeCell ref="E15:K16"/>
    <mergeCell ref="A17:B17"/>
    <mergeCell ref="A24:B24"/>
    <mergeCell ref="D15:D16"/>
    <mergeCell ref="C15:C16"/>
    <mergeCell ref="A15:B16"/>
    <mergeCell ref="E3:K3"/>
    <mergeCell ref="E4:K4"/>
  </mergeCells>
  <phoneticPr fontId="4"/>
  <pageMargins left="0.27559055118110237" right="7.874015748031496E-2" top="0.43307086614173229" bottom="0.19685039370078741" header="0.31496062992125984" footer="0.19685039370078741"/>
  <pageSetup paperSize="9" scale="58" orientation="landscape" r:id="rId1"/>
  <headerFooter alignWithMargins="0">
    <oddFooter>&amp;C14&amp;ROperating Income by Region</oddFooter>
  </headerFooter>
  <colBreaks count="1" manualBreakCount="1">
    <brk id="20" max="26"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zoomScale="80" zoomScaleNormal="80" zoomScaleSheetLayoutView="80" workbookViewId="0"/>
  </sheetViews>
  <sheetFormatPr defaultRowHeight="14.25"/>
  <cols>
    <col min="1" max="2" width="12.625" style="648" customWidth="1"/>
    <col min="3" max="4" width="17.75" style="648" customWidth="1"/>
    <col min="5" max="5" width="17.75" style="42" customWidth="1"/>
    <col min="6" max="7" width="17.75" style="648" customWidth="1"/>
    <col min="8" max="8" width="4.875" style="648" customWidth="1"/>
    <col min="9" max="10" width="12.625" style="648" customWidth="1"/>
    <col min="11" max="12" width="17.75" style="762" customWidth="1"/>
    <col min="13" max="13" width="17.75" style="757" customWidth="1"/>
    <col min="14" max="14" width="17.75" style="762" customWidth="1"/>
    <col min="15" max="18" width="8.625" style="648" customWidth="1"/>
    <col min="19" max="256" width="9" style="648"/>
    <col min="257" max="258" width="12.625" style="648" customWidth="1"/>
    <col min="259" max="263" width="17.75" style="648" customWidth="1"/>
    <col min="264" max="264" width="4.875" style="648" customWidth="1"/>
    <col min="265" max="266" width="12.625" style="648" customWidth="1"/>
    <col min="267" max="270" width="17.75" style="648" customWidth="1"/>
    <col min="271" max="274" width="8.625" style="648" customWidth="1"/>
    <col min="275" max="512" width="9" style="648"/>
    <col min="513" max="514" width="12.625" style="648" customWidth="1"/>
    <col min="515" max="519" width="17.75" style="648" customWidth="1"/>
    <col min="520" max="520" width="4.875" style="648" customWidth="1"/>
    <col min="521" max="522" width="12.625" style="648" customWidth="1"/>
    <col min="523" max="526" width="17.75" style="648" customWidth="1"/>
    <col min="527" max="530" width="8.625" style="648" customWidth="1"/>
    <col min="531" max="768" width="9" style="648"/>
    <col min="769" max="770" width="12.625" style="648" customWidth="1"/>
    <col min="771" max="775" width="17.75" style="648" customWidth="1"/>
    <col min="776" max="776" width="4.875" style="648" customWidth="1"/>
    <col min="777" max="778" width="12.625" style="648" customWidth="1"/>
    <col min="779" max="782" width="17.75" style="648" customWidth="1"/>
    <col min="783" max="786" width="8.625" style="648" customWidth="1"/>
    <col min="787" max="1024" width="9" style="648"/>
    <col min="1025" max="1026" width="12.625" style="648" customWidth="1"/>
    <col min="1027" max="1031" width="17.75" style="648" customWidth="1"/>
    <col min="1032" max="1032" width="4.875" style="648" customWidth="1"/>
    <col min="1033" max="1034" width="12.625" style="648" customWidth="1"/>
    <col min="1035" max="1038" width="17.75" style="648" customWidth="1"/>
    <col min="1039" max="1042" width="8.625" style="648" customWidth="1"/>
    <col min="1043" max="1280" width="9" style="648"/>
    <col min="1281" max="1282" width="12.625" style="648" customWidth="1"/>
    <col min="1283" max="1287" width="17.75" style="648" customWidth="1"/>
    <col min="1288" max="1288" width="4.875" style="648" customWidth="1"/>
    <col min="1289" max="1290" width="12.625" style="648" customWidth="1"/>
    <col min="1291" max="1294" width="17.75" style="648" customWidth="1"/>
    <col min="1295" max="1298" width="8.625" style="648" customWidth="1"/>
    <col min="1299" max="1536" width="9" style="648"/>
    <col min="1537" max="1538" width="12.625" style="648" customWidth="1"/>
    <col min="1539" max="1543" width="17.75" style="648" customWidth="1"/>
    <col min="1544" max="1544" width="4.875" style="648" customWidth="1"/>
    <col min="1545" max="1546" width="12.625" style="648" customWidth="1"/>
    <col min="1547" max="1550" width="17.75" style="648" customWidth="1"/>
    <col min="1551" max="1554" width="8.625" style="648" customWidth="1"/>
    <col min="1555" max="1792" width="9" style="648"/>
    <col min="1793" max="1794" width="12.625" style="648" customWidth="1"/>
    <col min="1795" max="1799" width="17.75" style="648" customWidth="1"/>
    <col min="1800" max="1800" width="4.875" style="648" customWidth="1"/>
    <col min="1801" max="1802" width="12.625" style="648" customWidth="1"/>
    <col min="1803" max="1806" width="17.75" style="648" customWidth="1"/>
    <col min="1807" max="1810" width="8.625" style="648" customWidth="1"/>
    <col min="1811" max="2048" width="9" style="648"/>
    <col min="2049" max="2050" width="12.625" style="648" customWidth="1"/>
    <col min="2051" max="2055" width="17.75" style="648" customWidth="1"/>
    <col min="2056" max="2056" width="4.875" style="648" customWidth="1"/>
    <col min="2057" max="2058" width="12.625" style="648" customWidth="1"/>
    <col min="2059" max="2062" width="17.75" style="648" customWidth="1"/>
    <col min="2063" max="2066" width="8.625" style="648" customWidth="1"/>
    <col min="2067" max="2304" width="9" style="648"/>
    <col min="2305" max="2306" width="12.625" style="648" customWidth="1"/>
    <col min="2307" max="2311" width="17.75" style="648" customWidth="1"/>
    <col min="2312" max="2312" width="4.875" style="648" customWidth="1"/>
    <col min="2313" max="2314" width="12.625" style="648" customWidth="1"/>
    <col min="2315" max="2318" width="17.75" style="648" customWidth="1"/>
    <col min="2319" max="2322" width="8.625" style="648" customWidth="1"/>
    <col min="2323" max="2560" width="9" style="648"/>
    <col min="2561" max="2562" width="12.625" style="648" customWidth="1"/>
    <col min="2563" max="2567" width="17.75" style="648" customWidth="1"/>
    <col min="2568" max="2568" width="4.875" style="648" customWidth="1"/>
    <col min="2569" max="2570" width="12.625" style="648" customWidth="1"/>
    <col min="2571" max="2574" width="17.75" style="648" customWidth="1"/>
    <col min="2575" max="2578" width="8.625" style="648" customWidth="1"/>
    <col min="2579" max="2816" width="9" style="648"/>
    <col min="2817" max="2818" width="12.625" style="648" customWidth="1"/>
    <col min="2819" max="2823" width="17.75" style="648" customWidth="1"/>
    <col min="2824" max="2824" width="4.875" style="648" customWidth="1"/>
    <col min="2825" max="2826" width="12.625" style="648" customWidth="1"/>
    <col min="2827" max="2830" width="17.75" style="648" customWidth="1"/>
    <col min="2831" max="2834" width="8.625" style="648" customWidth="1"/>
    <col min="2835" max="3072" width="9" style="648"/>
    <col min="3073" max="3074" width="12.625" style="648" customWidth="1"/>
    <col min="3075" max="3079" width="17.75" style="648" customWidth="1"/>
    <col min="3080" max="3080" width="4.875" style="648" customWidth="1"/>
    <col min="3081" max="3082" width="12.625" style="648" customWidth="1"/>
    <col min="3083" max="3086" width="17.75" style="648" customWidth="1"/>
    <col min="3087" max="3090" width="8.625" style="648" customWidth="1"/>
    <col min="3091" max="3328" width="9" style="648"/>
    <col min="3329" max="3330" width="12.625" style="648" customWidth="1"/>
    <col min="3331" max="3335" width="17.75" style="648" customWidth="1"/>
    <col min="3336" max="3336" width="4.875" style="648" customWidth="1"/>
    <col min="3337" max="3338" width="12.625" style="648" customWidth="1"/>
    <col min="3339" max="3342" width="17.75" style="648" customWidth="1"/>
    <col min="3343" max="3346" width="8.625" style="648" customWidth="1"/>
    <col min="3347" max="3584" width="9" style="648"/>
    <col min="3585" max="3586" width="12.625" style="648" customWidth="1"/>
    <col min="3587" max="3591" width="17.75" style="648" customWidth="1"/>
    <col min="3592" max="3592" width="4.875" style="648" customWidth="1"/>
    <col min="3593" max="3594" width="12.625" style="648" customWidth="1"/>
    <col min="3595" max="3598" width="17.75" style="648" customWidth="1"/>
    <col min="3599" max="3602" width="8.625" style="648" customWidth="1"/>
    <col min="3603" max="3840" width="9" style="648"/>
    <col min="3841" max="3842" width="12.625" style="648" customWidth="1"/>
    <col min="3843" max="3847" width="17.75" style="648" customWidth="1"/>
    <col min="3848" max="3848" width="4.875" style="648" customWidth="1"/>
    <col min="3849" max="3850" width="12.625" style="648" customWidth="1"/>
    <col min="3851" max="3854" width="17.75" style="648" customWidth="1"/>
    <col min="3855" max="3858" width="8.625" style="648" customWidth="1"/>
    <col min="3859" max="4096" width="9" style="648"/>
    <col min="4097" max="4098" width="12.625" style="648" customWidth="1"/>
    <col min="4099" max="4103" width="17.75" style="648" customWidth="1"/>
    <col min="4104" max="4104" width="4.875" style="648" customWidth="1"/>
    <col min="4105" max="4106" width="12.625" style="648" customWidth="1"/>
    <col min="4107" max="4110" width="17.75" style="648" customWidth="1"/>
    <col min="4111" max="4114" width="8.625" style="648" customWidth="1"/>
    <col min="4115" max="4352" width="9" style="648"/>
    <col min="4353" max="4354" width="12.625" style="648" customWidth="1"/>
    <col min="4355" max="4359" width="17.75" style="648" customWidth="1"/>
    <col min="4360" max="4360" width="4.875" style="648" customWidth="1"/>
    <col min="4361" max="4362" width="12.625" style="648" customWidth="1"/>
    <col min="4363" max="4366" width="17.75" style="648" customWidth="1"/>
    <col min="4367" max="4370" width="8.625" style="648" customWidth="1"/>
    <col min="4371" max="4608" width="9" style="648"/>
    <col min="4609" max="4610" width="12.625" style="648" customWidth="1"/>
    <col min="4611" max="4615" width="17.75" style="648" customWidth="1"/>
    <col min="4616" max="4616" width="4.875" style="648" customWidth="1"/>
    <col min="4617" max="4618" width="12.625" style="648" customWidth="1"/>
    <col min="4619" max="4622" width="17.75" style="648" customWidth="1"/>
    <col min="4623" max="4626" width="8.625" style="648" customWidth="1"/>
    <col min="4627" max="4864" width="9" style="648"/>
    <col min="4865" max="4866" width="12.625" style="648" customWidth="1"/>
    <col min="4867" max="4871" width="17.75" style="648" customWidth="1"/>
    <col min="4872" max="4872" width="4.875" style="648" customWidth="1"/>
    <col min="4873" max="4874" width="12.625" style="648" customWidth="1"/>
    <col min="4875" max="4878" width="17.75" style="648" customWidth="1"/>
    <col min="4879" max="4882" width="8.625" style="648" customWidth="1"/>
    <col min="4883" max="5120" width="9" style="648"/>
    <col min="5121" max="5122" width="12.625" style="648" customWidth="1"/>
    <col min="5123" max="5127" width="17.75" style="648" customWidth="1"/>
    <col min="5128" max="5128" width="4.875" style="648" customWidth="1"/>
    <col min="5129" max="5130" width="12.625" style="648" customWidth="1"/>
    <col min="5131" max="5134" width="17.75" style="648" customWidth="1"/>
    <col min="5135" max="5138" width="8.625" style="648" customWidth="1"/>
    <col min="5139" max="5376" width="9" style="648"/>
    <col min="5377" max="5378" width="12.625" style="648" customWidth="1"/>
    <col min="5379" max="5383" width="17.75" style="648" customWidth="1"/>
    <col min="5384" max="5384" width="4.875" style="648" customWidth="1"/>
    <col min="5385" max="5386" width="12.625" style="648" customWidth="1"/>
    <col min="5387" max="5390" width="17.75" style="648" customWidth="1"/>
    <col min="5391" max="5394" width="8.625" style="648" customWidth="1"/>
    <col min="5395" max="5632" width="9" style="648"/>
    <col min="5633" max="5634" width="12.625" style="648" customWidth="1"/>
    <col min="5635" max="5639" width="17.75" style="648" customWidth="1"/>
    <col min="5640" max="5640" width="4.875" style="648" customWidth="1"/>
    <col min="5641" max="5642" width="12.625" style="648" customWidth="1"/>
    <col min="5643" max="5646" width="17.75" style="648" customWidth="1"/>
    <col min="5647" max="5650" width="8.625" style="648" customWidth="1"/>
    <col min="5651" max="5888" width="9" style="648"/>
    <col min="5889" max="5890" width="12.625" style="648" customWidth="1"/>
    <col min="5891" max="5895" width="17.75" style="648" customWidth="1"/>
    <col min="5896" max="5896" width="4.875" style="648" customWidth="1"/>
    <col min="5897" max="5898" width="12.625" style="648" customWidth="1"/>
    <col min="5899" max="5902" width="17.75" style="648" customWidth="1"/>
    <col min="5903" max="5906" width="8.625" style="648" customWidth="1"/>
    <col min="5907" max="6144" width="9" style="648"/>
    <col min="6145" max="6146" width="12.625" style="648" customWidth="1"/>
    <col min="6147" max="6151" width="17.75" style="648" customWidth="1"/>
    <col min="6152" max="6152" width="4.875" style="648" customWidth="1"/>
    <col min="6153" max="6154" width="12.625" style="648" customWidth="1"/>
    <col min="6155" max="6158" width="17.75" style="648" customWidth="1"/>
    <col min="6159" max="6162" width="8.625" style="648" customWidth="1"/>
    <col min="6163" max="6400" width="9" style="648"/>
    <col min="6401" max="6402" width="12.625" style="648" customWidth="1"/>
    <col min="6403" max="6407" width="17.75" style="648" customWidth="1"/>
    <col min="6408" max="6408" width="4.875" style="648" customWidth="1"/>
    <col min="6409" max="6410" width="12.625" style="648" customWidth="1"/>
    <col min="6411" max="6414" width="17.75" style="648" customWidth="1"/>
    <col min="6415" max="6418" width="8.625" style="648" customWidth="1"/>
    <col min="6419" max="6656" width="9" style="648"/>
    <col min="6657" max="6658" width="12.625" style="648" customWidth="1"/>
    <col min="6659" max="6663" width="17.75" style="648" customWidth="1"/>
    <col min="6664" max="6664" width="4.875" style="648" customWidth="1"/>
    <col min="6665" max="6666" width="12.625" style="648" customWidth="1"/>
    <col min="6667" max="6670" width="17.75" style="648" customWidth="1"/>
    <col min="6671" max="6674" width="8.625" style="648" customWidth="1"/>
    <col min="6675" max="6912" width="9" style="648"/>
    <col min="6913" max="6914" width="12.625" style="648" customWidth="1"/>
    <col min="6915" max="6919" width="17.75" style="648" customWidth="1"/>
    <col min="6920" max="6920" width="4.875" style="648" customWidth="1"/>
    <col min="6921" max="6922" width="12.625" style="648" customWidth="1"/>
    <col min="6923" max="6926" width="17.75" style="648" customWidth="1"/>
    <col min="6927" max="6930" width="8.625" style="648" customWidth="1"/>
    <col min="6931" max="7168" width="9" style="648"/>
    <col min="7169" max="7170" width="12.625" style="648" customWidth="1"/>
    <col min="7171" max="7175" width="17.75" style="648" customWidth="1"/>
    <col min="7176" max="7176" width="4.875" style="648" customWidth="1"/>
    <col min="7177" max="7178" width="12.625" style="648" customWidth="1"/>
    <col min="7179" max="7182" width="17.75" style="648" customWidth="1"/>
    <col min="7183" max="7186" width="8.625" style="648" customWidth="1"/>
    <col min="7187" max="7424" width="9" style="648"/>
    <col min="7425" max="7426" width="12.625" style="648" customWidth="1"/>
    <col min="7427" max="7431" width="17.75" style="648" customWidth="1"/>
    <col min="7432" max="7432" width="4.875" style="648" customWidth="1"/>
    <col min="7433" max="7434" width="12.625" style="648" customWidth="1"/>
    <col min="7435" max="7438" width="17.75" style="648" customWidth="1"/>
    <col min="7439" max="7442" width="8.625" style="648" customWidth="1"/>
    <col min="7443" max="7680" width="9" style="648"/>
    <col min="7681" max="7682" width="12.625" style="648" customWidth="1"/>
    <col min="7683" max="7687" width="17.75" style="648" customWidth="1"/>
    <col min="7688" max="7688" width="4.875" style="648" customWidth="1"/>
    <col min="7689" max="7690" width="12.625" style="648" customWidth="1"/>
    <col min="7691" max="7694" width="17.75" style="648" customWidth="1"/>
    <col min="7695" max="7698" width="8.625" style="648" customWidth="1"/>
    <col min="7699" max="7936" width="9" style="648"/>
    <col min="7937" max="7938" width="12.625" style="648" customWidth="1"/>
    <col min="7939" max="7943" width="17.75" style="648" customWidth="1"/>
    <col min="7944" max="7944" width="4.875" style="648" customWidth="1"/>
    <col min="7945" max="7946" width="12.625" style="648" customWidth="1"/>
    <col min="7947" max="7950" width="17.75" style="648" customWidth="1"/>
    <col min="7951" max="7954" width="8.625" style="648" customWidth="1"/>
    <col min="7955" max="8192" width="9" style="648"/>
    <col min="8193" max="8194" width="12.625" style="648" customWidth="1"/>
    <col min="8195" max="8199" width="17.75" style="648" customWidth="1"/>
    <col min="8200" max="8200" width="4.875" style="648" customWidth="1"/>
    <col min="8201" max="8202" width="12.625" style="648" customWidth="1"/>
    <col min="8203" max="8206" width="17.75" style="648" customWidth="1"/>
    <col min="8207" max="8210" width="8.625" style="648" customWidth="1"/>
    <col min="8211" max="8448" width="9" style="648"/>
    <col min="8449" max="8450" width="12.625" style="648" customWidth="1"/>
    <col min="8451" max="8455" width="17.75" style="648" customWidth="1"/>
    <col min="8456" max="8456" width="4.875" style="648" customWidth="1"/>
    <col min="8457" max="8458" width="12.625" style="648" customWidth="1"/>
    <col min="8459" max="8462" width="17.75" style="648" customWidth="1"/>
    <col min="8463" max="8466" width="8.625" style="648" customWidth="1"/>
    <col min="8467" max="8704" width="9" style="648"/>
    <col min="8705" max="8706" width="12.625" style="648" customWidth="1"/>
    <col min="8707" max="8711" width="17.75" style="648" customWidth="1"/>
    <col min="8712" max="8712" width="4.875" style="648" customWidth="1"/>
    <col min="8713" max="8714" width="12.625" style="648" customWidth="1"/>
    <col min="8715" max="8718" width="17.75" style="648" customWidth="1"/>
    <col min="8719" max="8722" width="8.625" style="648" customWidth="1"/>
    <col min="8723" max="8960" width="9" style="648"/>
    <col min="8961" max="8962" width="12.625" style="648" customWidth="1"/>
    <col min="8963" max="8967" width="17.75" style="648" customWidth="1"/>
    <col min="8968" max="8968" width="4.875" style="648" customWidth="1"/>
    <col min="8969" max="8970" width="12.625" style="648" customWidth="1"/>
    <col min="8971" max="8974" width="17.75" style="648" customWidth="1"/>
    <col min="8975" max="8978" width="8.625" style="648" customWidth="1"/>
    <col min="8979" max="9216" width="9" style="648"/>
    <col min="9217" max="9218" width="12.625" style="648" customWidth="1"/>
    <col min="9219" max="9223" width="17.75" style="648" customWidth="1"/>
    <col min="9224" max="9224" width="4.875" style="648" customWidth="1"/>
    <col min="9225" max="9226" width="12.625" style="648" customWidth="1"/>
    <col min="9227" max="9230" width="17.75" style="648" customWidth="1"/>
    <col min="9231" max="9234" width="8.625" style="648" customWidth="1"/>
    <col min="9235" max="9472" width="9" style="648"/>
    <col min="9473" max="9474" width="12.625" style="648" customWidth="1"/>
    <col min="9475" max="9479" width="17.75" style="648" customWidth="1"/>
    <col min="9480" max="9480" width="4.875" style="648" customWidth="1"/>
    <col min="9481" max="9482" width="12.625" style="648" customWidth="1"/>
    <col min="9483" max="9486" width="17.75" style="648" customWidth="1"/>
    <col min="9487" max="9490" width="8.625" style="648" customWidth="1"/>
    <col min="9491" max="9728" width="9" style="648"/>
    <col min="9729" max="9730" width="12.625" style="648" customWidth="1"/>
    <col min="9731" max="9735" width="17.75" style="648" customWidth="1"/>
    <col min="9736" max="9736" width="4.875" style="648" customWidth="1"/>
    <col min="9737" max="9738" width="12.625" style="648" customWidth="1"/>
    <col min="9739" max="9742" width="17.75" style="648" customWidth="1"/>
    <col min="9743" max="9746" width="8.625" style="648" customWidth="1"/>
    <col min="9747" max="9984" width="9" style="648"/>
    <col min="9985" max="9986" width="12.625" style="648" customWidth="1"/>
    <col min="9987" max="9991" width="17.75" style="648" customWidth="1"/>
    <col min="9992" max="9992" width="4.875" style="648" customWidth="1"/>
    <col min="9993" max="9994" width="12.625" style="648" customWidth="1"/>
    <col min="9995" max="9998" width="17.75" style="648" customWidth="1"/>
    <col min="9999" max="10002" width="8.625" style="648" customWidth="1"/>
    <col min="10003" max="10240" width="9" style="648"/>
    <col min="10241" max="10242" width="12.625" style="648" customWidth="1"/>
    <col min="10243" max="10247" width="17.75" style="648" customWidth="1"/>
    <col min="10248" max="10248" width="4.875" style="648" customWidth="1"/>
    <col min="10249" max="10250" width="12.625" style="648" customWidth="1"/>
    <col min="10251" max="10254" width="17.75" style="648" customWidth="1"/>
    <col min="10255" max="10258" width="8.625" style="648" customWidth="1"/>
    <col min="10259" max="10496" width="9" style="648"/>
    <col min="10497" max="10498" width="12.625" style="648" customWidth="1"/>
    <col min="10499" max="10503" width="17.75" style="648" customWidth="1"/>
    <col min="10504" max="10504" width="4.875" style="648" customWidth="1"/>
    <col min="10505" max="10506" width="12.625" style="648" customWidth="1"/>
    <col min="10507" max="10510" width="17.75" style="648" customWidth="1"/>
    <col min="10511" max="10514" width="8.625" style="648" customWidth="1"/>
    <col min="10515" max="10752" width="9" style="648"/>
    <col min="10753" max="10754" width="12.625" style="648" customWidth="1"/>
    <col min="10755" max="10759" width="17.75" style="648" customWidth="1"/>
    <col min="10760" max="10760" width="4.875" style="648" customWidth="1"/>
    <col min="10761" max="10762" width="12.625" style="648" customWidth="1"/>
    <col min="10763" max="10766" width="17.75" style="648" customWidth="1"/>
    <col min="10767" max="10770" width="8.625" style="648" customWidth="1"/>
    <col min="10771" max="11008" width="9" style="648"/>
    <col min="11009" max="11010" width="12.625" style="648" customWidth="1"/>
    <col min="11011" max="11015" width="17.75" style="648" customWidth="1"/>
    <col min="11016" max="11016" width="4.875" style="648" customWidth="1"/>
    <col min="11017" max="11018" width="12.625" style="648" customWidth="1"/>
    <col min="11019" max="11022" width="17.75" style="648" customWidth="1"/>
    <col min="11023" max="11026" width="8.625" style="648" customWidth="1"/>
    <col min="11027" max="11264" width="9" style="648"/>
    <col min="11265" max="11266" width="12.625" style="648" customWidth="1"/>
    <col min="11267" max="11271" width="17.75" style="648" customWidth="1"/>
    <col min="11272" max="11272" width="4.875" style="648" customWidth="1"/>
    <col min="11273" max="11274" width="12.625" style="648" customWidth="1"/>
    <col min="11275" max="11278" width="17.75" style="648" customWidth="1"/>
    <col min="11279" max="11282" width="8.625" style="648" customWidth="1"/>
    <col min="11283" max="11520" width="9" style="648"/>
    <col min="11521" max="11522" width="12.625" style="648" customWidth="1"/>
    <col min="11523" max="11527" width="17.75" style="648" customWidth="1"/>
    <col min="11528" max="11528" width="4.875" style="648" customWidth="1"/>
    <col min="11529" max="11530" width="12.625" style="648" customWidth="1"/>
    <col min="11531" max="11534" width="17.75" style="648" customWidth="1"/>
    <col min="11535" max="11538" width="8.625" style="648" customWidth="1"/>
    <col min="11539" max="11776" width="9" style="648"/>
    <col min="11777" max="11778" width="12.625" style="648" customWidth="1"/>
    <col min="11779" max="11783" width="17.75" style="648" customWidth="1"/>
    <col min="11784" max="11784" width="4.875" style="648" customWidth="1"/>
    <col min="11785" max="11786" width="12.625" style="648" customWidth="1"/>
    <col min="11787" max="11790" width="17.75" style="648" customWidth="1"/>
    <col min="11791" max="11794" width="8.625" style="648" customWidth="1"/>
    <col min="11795" max="12032" width="9" style="648"/>
    <col min="12033" max="12034" width="12.625" style="648" customWidth="1"/>
    <col min="12035" max="12039" width="17.75" style="648" customWidth="1"/>
    <col min="12040" max="12040" width="4.875" style="648" customWidth="1"/>
    <col min="12041" max="12042" width="12.625" style="648" customWidth="1"/>
    <col min="12043" max="12046" width="17.75" style="648" customWidth="1"/>
    <col min="12047" max="12050" width="8.625" style="648" customWidth="1"/>
    <col min="12051" max="12288" width="9" style="648"/>
    <col min="12289" max="12290" width="12.625" style="648" customWidth="1"/>
    <col min="12291" max="12295" width="17.75" style="648" customWidth="1"/>
    <col min="12296" max="12296" width="4.875" style="648" customWidth="1"/>
    <col min="12297" max="12298" width="12.625" style="648" customWidth="1"/>
    <col min="12299" max="12302" width="17.75" style="648" customWidth="1"/>
    <col min="12303" max="12306" width="8.625" style="648" customWidth="1"/>
    <col min="12307" max="12544" width="9" style="648"/>
    <col min="12545" max="12546" width="12.625" style="648" customWidth="1"/>
    <col min="12547" max="12551" width="17.75" style="648" customWidth="1"/>
    <col min="12552" max="12552" width="4.875" style="648" customWidth="1"/>
    <col min="12553" max="12554" width="12.625" style="648" customWidth="1"/>
    <col min="12555" max="12558" width="17.75" style="648" customWidth="1"/>
    <col min="12559" max="12562" width="8.625" style="648" customWidth="1"/>
    <col min="12563" max="12800" width="9" style="648"/>
    <col min="12801" max="12802" width="12.625" style="648" customWidth="1"/>
    <col min="12803" max="12807" width="17.75" style="648" customWidth="1"/>
    <col min="12808" max="12808" width="4.875" style="648" customWidth="1"/>
    <col min="12809" max="12810" width="12.625" style="648" customWidth="1"/>
    <col min="12811" max="12814" width="17.75" style="648" customWidth="1"/>
    <col min="12815" max="12818" width="8.625" style="648" customWidth="1"/>
    <col min="12819" max="13056" width="9" style="648"/>
    <col min="13057" max="13058" width="12.625" style="648" customWidth="1"/>
    <col min="13059" max="13063" width="17.75" style="648" customWidth="1"/>
    <col min="13064" max="13064" width="4.875" style="648" customWidth="1"/>
    <col min="13065" max="13066" width="12.625" style="648" customWidth="1"/>
    <col min="13067" max="13070" width="17.75" style="648" customWidth="1"/>
    <col min="13071" max="13074" width="8.625" style="648" customWidth="1"/>
    <col min="13075" max="13312" width="9" style="648"/>
    <col min="13313" max="13314" width="12.625" style="648" customWidth="1"/>
    <col min="13315" max="13319" width="17.75" style="648" customWidth="1"/>
    <col min="13320" max="13320" width="4.875" style="648" customWidth="1"/>
    <col min="13321" max="13322" width="12.625" style="648" customWidth="1"/>
    <col min="13323" max="13326" width="17.75" style="648" customWidth="1"/>
    <col min="13327" max="13330" width="8.625" style="648" customWidth="1"/>
    <col min="13331" max="13568" width="9" style="648"/>
    <col min="13569" max="13570" width="12.625" style="648" customWidth="1"/>
    <col min="13571" max="13575" width="17.75" style="648" customWidth="1"/>
    <col min="13576" max="13576" width="4.875" style="648" customWidth="1"/>
    <col min="13577" max="13578" width="12.625" style="648" customWidth="1"/>
    <col min="13579" max="13582" width="17.75" style="648" customWidth="1"/>
    <col min="13583" max="13586" width="8.625" style="648" customWidth="1"/>
    <col min="13587" max="13824" width="9" style="648"/>
    <col min="13825" max="13826" width="12.625" style="648" customWidth="1"/>
    <col min="13827" max="13831" width="17.75" style="648" customWidth="1"/>
    <col min="13832" max="13832" width="4.875" style="648" customWidth="1"/>
    <col min="13833" max="13834" width="12.625" style="648" customWidth="1"/>
    <col min="13835" max="13838" width="17.75" style="648" customWidth="1"/>
    <col min="13839" max="13842" width="8.625" style="648" customWidth="1"/>
    <col min="13843" max="14080" width="9" style="648"/>
    <col min="14081" max="14082" width="12.625" style="648" customWidth="1"/>
    <col min="14083" max="14087" width="17.75" style="648" customWidth="1"/>
    <col min="14088" max="14088" width="4.875" style="648" customWidth="1"/>
    <col min="14089" max="14090" width="12.625" style="648" customWidth="1"/>
    <col min="14091" max="14094" width="17.75" style="648" customWidth="1"/>
    <col min="14095" max="14098" width="8.625" style="648" customWidth="1"/>
    <col min="14099" max="14336" width="9" style="648"/>
    <col min="14337" max="14338" width="12.625" style="648" customWidth="1"/>
    <col min="14339" max="14343" width="17.75" style="648" customWidth="1"/>
    <col min="14344" max="14344" width="4.875" style="648" customWidth="1"/>
    <col min="14345" max="14346" width="12.625" style="648" customWidth="1"/>
    <col min="14347" max="14350" width="17.75" style="648" customWidth="1"/>
    <col min="14351" max="14354" width="8.625" style="648" customWidth="1"/>
    <col min="14355" max="14592" width="9" style="648"/>
    <col min="14593" max="14594" width="12.625" style="648" customWidth="1"/>
    <col min="14595" max="14599" width="17.75" style="648" customWidth="1"/>
    <col min="14600" max="14600" width="4.875" style="648" customWidth="1"/>
    <col min="14601" max="14602" width="12.625" style="648" customWidth="1"/>
    <col min="14603" max="14606" width="17.75" style="648" customWidth="1"/>
    <col min="14607" max="14610" width="8.625" style="648" customWidth="1"/>
    <col min="14611" max="14848" width="9" style="648"/>
    <col min="14849" max="14850" width="12.625" style="648" customWidth="1"/>
    <col min="14851" max="14855" width="17.75" style="648" customWidth="1"/>
    <col min="14856" max="14856" width="4.875" style="648" customWidth="1"/>
    <col min="14857" max="14858" width="12.625" style="648" customWidth="1"/>
    <col min="14859" max="14862" width="17.75" style="648" customWidth="1"/>
    <col min="14863" max="14866" width="8.625" style="648" customWidth="1"/>
    <col min="14867" max="15104" width="9" style="648"/>
    <col min="15105" max="15106" width="12.625" style="648" customWidth="1"/>
    <col min="15107" max="15111" width="17.75" style="648" customWidth="1"/>
    <col min="15112" max="15112" width="4.875" style="648" customWidth="1"/>
    <col min="15113" max="15114" width="12.625" style="648" customWidth="1"/>
    <col min="15115" max="15118" width="17.75" style="648" customWidth="1"/>
    <col min="15119" max="15122" width="8.625" style="648" customWidth="1"/>
    <col min="15123" max="15360" width="9" style="648"/>
    <col min="15361" max="15362" width="12.625" style="648" customWidth="1"/>
    <col min="15363" max="15367" width="17.75" style="648" customWidth="1"/>
    <col min="15368" max="15368" width="4.875" style="648" customWidth="1"/>
    <col min="15369" max="15370" width="12.625" style="648" customWidth="1"/>
    <col min="15371" max="15374" width="17.75" style="648" customWidth="1"/>
    <col min="15375" max="15378" width="8.625" style="648" customWidth="1"/>
    <col min="15379" max="15616" width="9" style="648"/>
    <col min="15617" max="15618" width="12.625" style="648" customWidth="1"/>
    <col min="15619" max="15623" width="17.75" style="648" customWidth="1"/>
    <col min="15624" max="15624" width="4.875" style="648" customWidth="1"/>
    <col min="15625" max="15626" width="12.625" style="648" customWidth="1"/>
    <col min="15627" max="15630" width="17.75" style="648" customWidth="1"/>
    <col min="15631" max="15634" width="8.625" style="648" customWidth="1"/>
    <col min="15635" max="15872" width="9" style="648"/>
    <col min="15873" max="15874" width="12.625" style="648" customWidth="1"/>
    <col min="15875" max="15879" width="17.75" style="648" customWidth="1"/>
    <col min="15880" max="15880" width="4.875" style="648" customWidth="1"/>
    <col min="15881" max="15882" width="12.625" style="648" customWidth="1"/>
    <col min="15883" max="15886" width="17.75" style="648" customWidth="1"/>
    <col min="15887" max="15890" width="8.625" style="648" customWidth="1"/>
    <col min="15891" max="16128" width="9" style="648"/>
    <col min="16129" max="16130" width="12.625" style="648" customWidth="1"/>
    <col min="16131" max="16135" width="17.75" style="648" customWidth="1"/>
    <col min="16136" max="16136" width="4.875" style="648" customWidth="1"/>
    <col min="16137" max="16138" width="12.625" style="648" customWidth="1"/>
    <col min="16139" max="16142" width="17.75" style="648" customWidth="1"/>
    <col min="16143" max="16146" width="8.625" style="648" customWidth="1"/>
    <col min="16147" max="16384" width="9" style="648"/>
  </cols>
  <sheetData>
    <row r="1" spans="1:19" ht="15" customHeight="1" thickBot="1">
      <c r="A1" s="646"/>
      <c r="B1" s="646"/>
      <c r="C1" s="646"/>
      <c r="D1" s="646"/>
      <c r="E1" s="652"/>
      <c r="F1" s="646"/>
      <c r="G1" s="13" t="s">
        <v>176</v>
      </c>
      <c r="H1" s="646"/>
      <c r="I1" s="646"/>
      <c r="J1" s="646"/>
      <c r="K1" s="29"/>
      <c r="L1" s="29"/>
      <c r="M1" s="1058"/>
      <c r="N1" s="744"/>
      <c r="O1" s="646"/>
      <c r="P1" s="646"/>
      <c r="Q1" s="646"/>
    </row>
    <row r="2" spans="1:19" ht="16.899999999999999" customHeight="1">
      <c r="A2" s="1231" t="s">
        <v>177</v>
      </c>
      <c r="B2" s="1232"/>
      <c r="C2" s="1378" t="s">
        <v>178</v>
      </c>
      <c r="D2" s="1378" t="s">
        <v>179</v>
      </c>
      <c r="E2" s="1378" t="s">
        <v>180</v>
      </c>
      <c r="F2" s="1400" t="s">
        <v>282</v>
      </c>
      <c r="G2" s="1386" t="s">
        <v>283</v>
      </c>
      <c r="H2" s="638"/>
      <c r="I2" s="1231" t="s">
        <v>181</v>
      </c>
      <c r="J2" s="1232"/>
      <c r="K2" s="1378" t="s">
        <v>182</v>
      </c>
      <c r="L2" s="1378" t="s">
        <v>183</v>
      </c>
      <c r="M2" s="1381" t="s">
        <v>184</v>
      </c>
      <c r="N2" s="1404" t="s">
        <v>284</v>
      </c>
      <c r="O2" s="638"/>
      <c r="P2" s="638"/>
      <c r="Q2" s="638"/>
      <c r="R2" s="745"/>
      <c r="S2" s="745"/>
    </row>
    <row r="3" spans="1:19" ht="16.899999999999999" customHeight="1">
      <c r="A3" s="1233"/>
      <c r="B3" s="1234"/>
      <c r="C3" s="1379"/>
      <c r="D3" s="1379"/>
      <c r="E3" s="1379"/>
      <c r="F3" s="1401"/>
      <c r="G3" s="1387"/>
      <c r="H3" s="638"/>
      <c r="I3" s="1233"/>
      <c r="J3" s="1234"/>
      <c r="K3" s="1379"/>
      <c r="L3" s="1379"/>
      <c r="M3" s="1382"/>
      <c r="N3" s="1405"/>
      <c r="O3" s="638"/>
      <c r="P3" s="638"/>
      <c r="Q3" s="638"/>
      <c r="R3" s="745"/>
      <c r="S3" s="745"/>
    </row>
    <row r="4" spans="1:19" ht="16.899999999999999" customHeight="1" thickBot="1">
      <c r="A4" s="1313" t="s">
        <v>185</v>
      </c>
      <c r="B4" s="1314"/>
      <c r="C4" s="1380"/>
      <c r="D4" s="1380"/>
      <c r="E4" s="1380"/>
      <c r="F4" s="1402"/>
      <c r="G4" s="1388"/>
      <c r="H4" s="738"/>
      <c r="I4" s="1384" t="s">
        <v>186</v>
      </c>
      <c r="J4" s="1385"/>
      <c r="K4" s="1380"/>
      <c r="L4" s="1380"/>
      <c r="M4" s="1383"/>
      <c r="N4" s="1405"/>
      <c r="O4" s="638"/>
      <c r="P4" s="638"/>
      <c r="Q4" s="638"/>
      <c r="R4" s="745"/>
      <c r="S4" s="745"/>
    </row>
    <row r="5" spans="1:19" ht="28.5" customHeight="1" thickTop="1">
      <c r="A5" s="1307" t="s">
        <v>187</v>
      </c>
      <c r="B5" s="1389"/>
      <c r="C5" s="746">
        <v>153.38999999999999</v>
      </c>
      <c r="D5" s="746">
        <v>181.8</v>
      </c>
      <c r="E5" s="1041">
        <v>164.48676853000001</v>
      </c>
      <c r="F5" s="1051">
        <v>210.07476051999998</v>
      </c>
      <c r="G5" s="747">
        <v>1.2771529430446886</v>
      </c>
      <c r="H5" s="748"/>
      <c r="I5" s="1307" t="s">
        <v>188</v>
      </c>
      <c r="J5" s="1308"/>
      <c r="K5" s="314">
        <v>0.32014275875023479</v>
      </c>
      <c r="L5" s="314">
        <v>0.34438340594809624</v>
      </c>
      <c r="M5" s="1059">
        <v>0.32444939084857638</v>
      </c>
      <c r="N5" s="461">
        <v>0.35525377107218781</v>
      </c>
      <c r="O5" s="699"/>
      <c r="P5" s="699"/>
      <c r="Q5" s="699"/>
      <c r="R5" s="745"/>
      <c r="S5" s="745"/>
    </row>
    <row r="6" spans="1:19" ht="28.5" customHeight="1">
      <c r="A6" s="1300" t="s">
        <v>189</v>
      </c>
      <c r="B6" s="1390"/>
      <c r="C6" s="749">
        <v>53.87</v>
      </c>
      <c r="D6" s="749">
        <v>48.8</v>
      </c>
      <c r="E6" s="1042">
        <v>45.658377110000004</v>
      </c>
      <c r="F6" s="1052">
        <v>52.607019260000001</v>
      </c>
      <c r="G6" s="747">
        <v>1.1521876726643032</v>
      </c>
      <c r="H6" s="748"/>
      <c r="I6" s="1300" t="s">
        <v>189</v>
      </c>
      <c r="J6" s="1301"/>
      <c r="K6" s="314">
        <v>0.11243295139106296</v>
      </c>
      <c r="L6" s="314">
        <v>9.2441750331502176E-2</v>
      </c>
      <c r="M6" s="1059">
        <v>9.0060937866696888E-2</v>
      </c>
      <c r="N6" s="350">
        <v>8.8962814622382785E-2</v>
      </c>
      <c r="O6" s="699"/>
      <c r="P6" s="699"/>
      <c r="Q6" s="699"/>
      <c r="R6" s="745"/>
      <c r="S6" s="745"/>
    </row>
    <row r="7" spans="1:19" ht="28.5" customHeight="1">
      <c r="A7" s="1300" t="s">
        <v>190</v>
      </c>
      <c r="B7" s="1390"/>
      <c r="C7" s="746">
        <v>84.92</v>
      </c>
      <c r="D7" s="746">
        <v>92.77</v>
      </c>
      <c r="E7" s="1041">
        <v>92.307860970000007</v>
      </c>
      <c r="F7" s="1052">
        <v>104.81029082000001</v>
      </c>
      <c r="G7" s="747">
        <v>1.1354427425640734</v>
      </c>
      <c r="H7" s="748"/>
      <c r="I7" s="1300" t="s">
        <v>190</v>
      </c>
      <c r="J7" s="1301"/>
      <c r="K7" s="314">
        <v>0.17723791037922904</v>
      </c>
      <c r="L7" s="314">
        <v>0.17573404053798067</v>
      </c>
      <c r="M7" s="1059">
        <v>0.18207682921796395</v>
      </c>
      <c r="N7" s="322">
        <v>0.17724285853670108</v>
      </c>
      <c r="O7" s="699"/>
      <c r="P7" s="699"/>
      <c r="Q7" s="699"/>
      <c r="R7" s="745"/>
      <c r="S7" s="745"/>
    </row>
    <row r="8" spans="1:19" ht="28.5" customHeight="1">
      <c r="A8" s="1300" t="s">
        <v>191</v>
      </c>
      <c r="B8" s="1390"/>
      <c r="C8" s="746">
        <v>20.88</v>
      </c>
      <c r="D8" s="746">
        <v>21.54</v>
      </c>
      <c r="E8" s="1041">
        <v>18.457230080000002</v>
      </c>
      <c r="F8" s="1052">
        <v>20.628750310000001</v>
      </c>
      <c r="G8" s="747">
        <v>1.1176514688600554</v>
      </c>
      <c r="H8" s="748"/>
      <c r="I8" s="1300" t="s">
        <v>191</v>
      </c>
      <c r="J8" s="1301"/>
      <c r="K8" s="314">
        <v>4.3578986913781224E-2</v>
      </c>
      <c r="L8" s="314">
        <v>4.0803182420913055E-2</v>
      </c>
      <c r="M8" s="1059">
        <v>3.6406801043792264E-2</v>
      </c>
      <c r="N8" s="315">
        <v>3.4884920596809942E-2</v>
      </c>
      <c r="O8" s="699"/>
      <c r="P8" s="699"/>
      <c r="Q8" s="699"/>
      <c r="R8" s="745"/>
      <c r="S8" s="745"/>
    </row>
    <row r="9" spans="1:19" ht="28.5" customHeight="1">
      <c r="A9" s="1300" t="s">
        <v>192</v>
      </c>
      <c r="B9" s="1390"/>
      <c r="C9" s="746">
        <v>54.82</v>
      </c>
      <c r="D9" s="746">
        <v>61.12</v>
      </c>
      <c r="E9" s="1041">
        <v>62.141816809999995</v>
      </c>
      <c r="F9" s="1052">
        <v>66.836768710000001</v>
      </c>
      <c r="G9" s="747">
        <v>1.0755522149337045</v>
      </c>
      <c r="H9" s="748"/>
      <c r="I9" s="1300" t="s">
        <v>192</v>
      </c>
      <c r="J9" s="1301"/>
      <c r="K9" s="314">
        <v>0.11441571181099075</v>
      </c>
      <c r="L9" s="314">
        <v>0.11577950369388142</v>
      </c>
      <c r="M9" s="1059">
        <v>0.12257444650662637</v>
      </c>
      <c r="N9" s="315">
        <v>0.11302649624225837</v>
      </c>
      <c r="O9" s="699"/>
      <c r="P9" s="699"/>
      <c r="Q9" s="699"/>
      <c r="R9" s="745"/>
      <c r="S9" s="745"/>
    </row>
    <row r="10" spans="1:19" ht="28.5" customHeight="1">
      <c r="A10" s="1300" t="s">
        <v>193</v>
      </c>
      <c r="B10" s="1391"/>
      <c r="C10" s="750">
        <v>55.35</v>
      </c>
      <c r="D10" s="750">
        <v>46.04</v>
      </c>
      <c r="E10" s="1043">
        <v>36.875355550000009</v>
      </c>
      <c r="F10" s="1036">
        <v>36.517452159999998</v>
      </c>
      <c r="G10" s="751">
        <v>0.99029423893920909</v>
      </c>
      <c r="H10" s="748"/>
      <c r="I10" s="1300" t="s">
        <v>193</v>
      </c>
      <c r="J10" s="1392"/>
      <c r="K10" s="314">
        <v>0.11552188341368731</v>
      </c>
      <c r="L10" s="314">
        <v>8.721348740291722E-2</v>
      </c>
      <c r="M10" s="1059">
        <v>7.2736468425058015E-2</v>
      </c>
      <c r="N10" s="350">
        <v>6.1754027745532666E-2</v>
      </c>
      <c r="O10" s="699"/>
      <c r="P10" s="699"/>
      <c r="Q10" s="699"/>
      <c r="R10" s="745"/>
      <c r="S10" s="745"/>
    </row>
    <row r="11" spans="1:19" ht="28.5" customHeight="1" thickBot="1">
      <c r="A11" s="1309" t="s">
        <v>194</v>
      </c>
      <c r="B11" s="1393"/>
      <c r="C11" s="752">
        <v>55.9</v>
      </c>
      <c r="D11" s="752">
        <v>75.83</v>
      </c>
      <c r="E11" s="1044">
        <v>87.04462779000005</v>
      </c>
      <c r="F11" s="1037">
        <v>99.862130759999957</v>
      </c>
      <c r="G11" s="753">
        <v>1.1472520854580806</v>
      </c>
      <c r="H11" s="748"/>
      <c r="I11" s="1309" t="s">
        <v>194</v>
      </c>
      <c r="J11" s="1310"/>
      <c r="K11" s="348">
        <v>0.11666979734101392</v>
      </c>
      <c r="L11" s="348">
        <v>0.14364462966470923</v>
      </c>
      <c r="M11" s="1060">
        <v>0.17169512609128632</v>
      </c>
      <c r="N11" s="760">
        <v>0.16887511118412729</v>
      </c>
      <c r="O11" s="699"/>
      <c r="P11" s="699"/>
      <c r="Q11" s="699"/>
      <c r="R11" s="745"/>
      <c r="S11" s="745"/>
    </row>
    <row r="12" spans="1:19" ht="28.5" customHeight="1" thickTop="1" thickBot="1">
      <c r="A12" s="1394" t="s">
        <v>195</v>
      </c>
      <c r="B12" s="1395"/>
      <c r="C12" s="754">
        <v>479.13</v>
      </c>
      <c r="D12" s="754">
        <v>527.9</v>
      </c>
      <c r="E12" s="754">
        <v>506.97203683999999</v>
      </c>
      <c r="F12" s="1038">
        <v>591.33717253999998</v>
      </c>
      <c r="G12" s="1053">
        <v>1.1664098403254253</v>
      </c>
      <c r="H12" s="748"/>
      <c r="I12" s="1394" t="s">
        <v>195</v>
      </c>
      <c r="J12" s="1396"/>
      <c r="K12" s="755">
        <v>1</v>
      </c>
      <c r="L12" s="755">
        <v>1</v>
      </c>
      <c r="M12" s="1061">
        <v>1</v>
      </c>
      <c r="N12" s="756">
        <v>1</v>
      </c>
      <c r="O12" s="699"/>
      <c r="P12" s="699"/>
      <c r="Q12" s="699"/>
      <c r="R12" s="745"/>
      <c r="S12" s="745"/>
    </row>
    <row r="13" spans="1:19" ht="10.15" customHeight="1">
      <c r="C13" s="42"/>
      <c r="D13" s="42"/>
      <c r="F13" s="42"/>
      <c r="G13" s="745"/>
      <c r="K13" s="757"/>
      <c r="L13" s="757"/>
      <c r="N13" s="757"/>
      <c r="O13" s="49"/>
      <c r="P13" s="49"/>
      <c r="Q13" s="49"/>
      <c r="R13" s="688"/>
    </row>
    <row r="14" spans="1:19" ht="10.15" customHeight="1" thickBot="1">
      <c r="A14" s="646"/>
      <c r="B14" s="646"/>
      <c r="C14" s="652"/>
      <c r="D14" s="652"/>
      <c r="E14" s="652"/>
      <c r="F14" s="652"/>
      <c r="G14" s="652"/>
      <c r="H14" s="646"/>
      <c r="I14" s="646"/>
      <c r="J14" s="646"/>
      <c r="K14" s="32"/>
      <c r="L14" s="32"/>
      <c r="M14" s="32"/>
      <c r="N14" s="32"/>
      <c r="O14" s="646"/>
      <c r="P14" s="646"/>
      <c r="Q14" s="646"/>
    </row>
    <row r="15" spans="1:19" ht="16.899999999999999" customHeight="1">
      <c r="A15" s="1231" t="s">
        <v>196</v>
      </c>
      <c r="B15" s="1232"/>
      <c r="C15" s="1378" t="s">
        <v>178</v>
      </c>
      <c r="D15" s="1378" t="s">
        <v>179</v>
      </c>
      <c r="E15" s="1378" t="s">
        <v>180</v>
      </c>
      <c r="F15" s="1400" t="s">
        <v>282</v>
      </c>
      <c r="G15" s="1386" t="str">
        <f>G2</f>
        <v>FY17 (A) /
FY16 (A)</v>
      </c>
      <c r="H15" s="638"/>
      <c r="I15" s="1231" t="s">
        <v>196</v>
      </c>
      <c r="J15" s="1232"/>
      <c r="K15" s="1378" t="s">
        <v>178</v>
      </c>
      <c r="L15" s="1378" t="s">
        <v>179</v>
      </c>
      <c r="M15" s="1381" t="s">
        <v>180</v>
      </c>
      <c r="N15" s="1404" t="s">
        <v>284</v>
      </c>
      <c r="O15" s="638"/>
      <c r="P15" s="638"/>
      <c r="Q15" s="638"/>
      <c r="R15" s="745"/>
      <c r="S15" s="745"/>
    </row>
    <row r="16" spans="1:19" ht="16.899999999999999" customHeight="1">
      <c r="A16" s="1233"/>
      <c r="B16" s="1234"/>
      <c r="C16" s="1379"/>
      <c r="D16" s="1379"/>
      <c r="E16" s="1379"/>
      <c r="F16" s="1401"/>
      <c r="G16" s="1387"/>
      <c r="H16" s="638"/>
      <c r="I16" s="1233"/>
      <c r="J16" s="1234"/>
      <c r="K16" s="1379"/>
      <c r="L16" s="1379"/>
      <c r="M16" s="1382"/>
      <c r="N16" s="1405"/>
      <c r="O16" s="638"/>
      <c r="P16" s="638"/>
      <c r="Q16" s="638"/>
      <c r="R16" s="745"/>
      <c r="S16" s="745"/>
    </row>
    <row r="17" spans="1:19" ht="16.899999999999999" customHeight="1" thickBot="1">
      <c r="A17" s="1317" t="s">
        <v>197</v>
      </c>
      <c r="B17" s="1318"/>
      <c r="C17" s="1380"/>
      <c r="D17" s="1380"/>
      <c r="E17" s="1380"/>
      <c r="F17" s="1402"/>
      <c r="G17" s="1388"/>
      <c r="H17" s="738"/>
      <c r="I17" s="1317" t="s">
        <v>186</v>
      </c>
      <c r="J17" s="1318"/>
      <c r="K17" s="1380"/>
      <c r="L17" s="1380"/>
      <c r="M17" s="1383"/>
      <c r="N17" s="1406"/>
      <c r="O17" s="638"/>
      <c r="P17" s="638"/>
      <c r="Q17" s="638"/>
      <c r="R17" s="745"/>
      <c r="S17" s="745"/>
    </row>
    <row r="18" spans="1:19" ht="28.5" customHeight="1" thickTop="1">
      <c r="A18" s="1397" t="s">
        <v>187</v>
      </c>
      <c r="B18" s="1398"/>
      <c r="C18" s="403">
        <v>41.702887480000001</v>
      </c>
      <c r="D18" s="402">
        <v>52.856561360000001</v>
      </c>
      <c r="E18" s="1045">
        <v>45.464411329999997</v>
      </c>
      <c r="F18" s="1009">
        <v>93.227119999999999</v>
      </c>
      <c r="G18" s="747">
        <v>2.0505520000000002</v>
      </c>
      <c r="H18" s="748"/>
      <c r="I18" s="1307" t="s">
        <v>187</v>
      </c>
      <c r="J18" s="1399"/>
      <c r="K18" s="314">
        <v>0.1093282995123486</v>
      </c>
      <c r="L18" s="314">
        <v>0.14340243550862894</v>
      </c>
      <c r="M18" s="1059">
        <v>0.17696000000000001</v>
      </c>
      <c r="N18" s="461">
        <v>0.239949</v>
      </c>
      <c r="O18" s="699"/>
      <c r="P18" s="699"/>
      <c r="Q18" s="699"/>
      <c r="R18" s="745"/>
      <c r="S18" s="745"/>
    </row>
    <row r="19" spans="1:19" ht="28.5" customHeight="1">
      <c r="A19" s="1300" t="s">
        <v>198</v>
      </c>
      <c r="B19" s="1301"/>
      <c r="C19" s="408">
        <v>95.300295730000002</v>
      </c>
      <c r="D19" s="407">
        <v>88.823699689999998</v>
      </c>
      <c r="E19" s="1046">
        <v>65.132559810000004</v>
      </c>
      <c r="F19" s="1010">
        <v>100.17489999999999</v>
      </c>
      <c r="G19" s="1054">
        <v>1.538016</v>
      </c>
      <c r="H19" s="748"/>
      <c r="I19" s="1300" t="s">
        <v>198</v>
      </c>
      <c r="J19" s="1392"/>
      <c r="K19" s="314">
        <v>0.24985580200304125</v>
      </c>
      <c r="L19" s="314">
        <v>0.24098304049102162</v>
      </c>
      <c r="M19" s="1062">
        <v>0.25351400000000002</v>
      </c>
      <c r="N19" s="350">
        <v>0.25783099999999998</v>
      </c>
      <c r="O19" s="699"/>
      <c r="P19" s="699"/>
      <c r="Q19" s="699"/>
      <c r="R19" s="745"/>
      <c r="S19" s="745"/>
    </row>
    <row r="20" spans="1:19" ht="28.5" customHeight="1">
      <c r="A20" s="1300" t="s">
        <v>199</v>
      </c>
      <c r="B20" s="1301"/>
      <c r="C20" s="403">
        <v>64.682397230000007</v>
      </c>
      <c r="D20" s="402">
        <v>68.606588599999995</v>
      </c>
      <c r="E20" s="1045">
        <v>52.410820909999998</v>
      </c>
      <c r="F20" s="1014">
        <v>58.25</v>
      </c>
      <c r="G20" s="747">
        <v>1.1114120000000001</v>
      </c>
      <c r="H20" s="748"/>
      <c r="I20" s="1300" t="s">
        <v>199</v>
      </c>
      <c r="J20" s="1392"/>
      <c r="K20" s="314">
        <v>0.16957684442347021</v>
      </c>
      <c r="L20" s="314">
        <v>0.18613302954330771</v>
      </c>
      <c r="M20" s="1059">
        <v>0.20399700000000001</v>
      </c>
      <c r="N20" s="322">
        <v>0.149925</v>
      </c>
      <c r="O20" s="699"/>
      <c r="P20" s="699"/>
      <c r="Q20" s="699"/>
      <c r="R20" s="745"/>
      <c r="S20" s="745"/>
    </row>
    <row r="21" spans="1:19" ht="28.5" customHeight="1">
      <c r="A21" s="1300" t="s">
        <v>191</v>
      </c>
      <c r="B21" s="1301"/>
      <c r="C21" s="403">
        <v>16.85460398</v>
      </c>
      <c r="D21" s="402">
        <v>14.62207791</v>
      </c>
      <c r="E21" s="1045">
        <v>13.930538350000001</v>
      </c>
      <c r="F21" s="1010">
        <v>15.67</v>
      </c>
      <c r="G21" s="1054">
        <v>1.1248670000000001</v>
      </c>
      <c r="H21" s="748"/>
      <c r="I21" s="1300" t="s">
        <v>191</v>
      </c>
      <c r="J21" s="1392"/>
      <c r="K21" s="314">
        <v>4.4177022704630066E-2</v>
      </c>
      <c r="L21" s="314">
        <v>3.96704123488014E-2</v>
      </c>
      <c r="M21" s="1059">
        <v>5.4221999999999999E-2</v>
      </c>
      <c r="N21" s="350">
        <v>4.0332E-2</v>
      </c>
      <c r="O21" s="699"/>
      <c r="P21" s="699"/>
      <c r="Q21" s="699"/>
      <c r="R21" s="745"/>
      <c r="S21" s="745"/>
    </row>
    <row r="22" spans="1:19" ht="28.5" customHeight="1">
      <c r="A22" s="1300" t="s">
        <v>192</v>
      </c>
      <c r="B22" s="1301"/>
      <c r="C22" s="403">
        <v>38.769190719999997</v>
      </c>
      <c r="D22" s="402">
        <v>27.557160660000001</v>
      </c>
      <c r="E22" s="1045">
        <v>22.08561474</v>
      </c>
      <c r="F22" s="1010">
        <v>31.516870000000001</v>
      </c>
      <c r="G22" s="1054">
        <v>1.4270320000000001</v>
      </c>
      <c r="H22" s="748"/>
      <c r="I22" s="1300" t="s">
        <v>192</v>
      </c>
      <c r="J22" s="1392"/>
      <c r="K22" s="314">
        <v>0.10164647894709244</v>
      </c>
      <c r="L22" s="314">
        <v>7.4763924339148052E-2</v>
      </c>
      <c r="M22" s="1059">
        <v>8.5962999999999998E-2</v>
      </c>
      <c r="N22" s="322">
        <v>8.1117999999999996E-2</v>
      </c>
      <c r="O22" s="699"/>
      <c r="P22" s="699"/>
      <c r="Q22" s="699"/>
      <c r="R22" s="745"/>
      <c r="S22" s="745"/>
    </row>
    <row r="23" spans="1:19" ht="28.5" customHeight="1">
      <c r="A23" s="1300" t="s">
        <v>193</v>
      </c>
      <c r="B23" s="1392"/>
      <c r="C23" s="759">
        <v>69.320826650000015</v>
      </c>
      <c r="D23" s="758">
        <v>53.106154749999995</v>
      </c>
      <c r="E23" s="1047">
        <v>13.68692034</v>
      </c>
      <c r="F23" s="1039">
        <v>9.11</v>
      </c>
      <c r="G23" s="751">
        <v>0.66559900000000005</v>
      </c>
      <c r="H23" s="748"/>
      <c r="I23" s="1300" t="s">
        <v>193</v>
      </c>
      <c r="J23" s="1392"/>
      <c r="K23" s="314">
        <v>0.18174191180326146</v>
      </c>
      <c r="L23" s="314">
        <v>0.14407959458012201</v>
      </c>
      <c r="M23" s="327">
        <v>5.3273000000000001E-2</v>
      </c>
      <c r="N23" s="322">
        <v>2.3446999999999999E-2</v>
      </c>
      <c r="O23" s="699"/>
      <c r="P23" s="699"/>
      <c r="Q23" s="699"/>
      <c r="R23" s="745"/>
      <c r="S23" s="745"/>
    </row>
    <row r="24" spans="1:19" ht="28.5" customHeight="1" thickBot="1">
      <c r="A24" s="1309" t="s">
        <v>194</v>
      </c>
      <c r="B24" s="1310"/>
      <c r="C24" s="414">
        <v>54.803837960000017</v>
      </c>
      <c r="D24" s="413">
        <v>63.016764409999951</v>
      </c>
      <c r="E24" s="1048">
        <v>44.208202450000044</v>
      </c>
      <c r="F24" s="1020">
        <v>80.58</v>
      </c>
      <c r="G24" s="753">
        <v>1.8227390000000001</v>
      </c>
      <c r="H24" s="748"/>
      <c r="I24" s="1309" t="s">
        <v>194</v>
      </c>
      <c r="J24" s="1310"/>
      <c r="K24" s="314">
        <v>0.14367364060615592</v>
      </c>
      <c r="L24" s="314">
        <v>0.17096756318897022</v>
      </c>
      <c r="M24" s="1063">
        <v>0.172071</v>
      </c>
      <c r="N24" s="760">
        <v>0.207398</v>
      </c>
      <c r="O24" s="699"/>
      <c r="P24" s="699"/>
      <c r="Q24" s="699"/>
      <c r="R24" s="745"/>
      <c r="S24" s="745"/>
    </row>
    <row r="25" spans="1:19" ht="28.5" customHeight="1" thickTop="1" thickBot="1">
      <c r="A25" s="1394" t="s">
        <v>195</v>
      </c>
      <c r="B25" s="1396"/>
      <c r="C25" s="420">
        <v>381.43403975000001</v>
      </c>
      <c r="D25" s="419">
        <v>368.58900737999994</v>
      </c>
      <c r="E25" s="1049">
        <v>256.91906793000004</v>
      </c>
      <c r="F25" s="1023">
        <v>388.52890000000002</v>
      </c>
      <c r="G25" s="1053">
        <v>1.512262</v>
      </c>
      <c r="H25" s="748"/>
      <c r="I25" s="1394" t="s">
        <v>195</v>
      </c>
      <c r="J25" s="1396"/>
      <c r="K25" s="755">
        <v>1</v>
      </c>
      <c r="L25" s="755">
        <v>1</v>
      </c>
      <c r="M25" s="1064">
        <v>1</v>
      </c>
      <c r="N25" s="1056">
        <v>1</v>
      </c>
      <c r="O25" s="699"/>
      <c r="P25" s="699"/>
      <c r="Q25" s="699"/>
      <c r="R25" s="745"/>
      <c r="S25" s="745"/>
    </row>
    <row r="26" spans="1:19" ht="10.15" customHeight="1">
      <c r="C26" s="42"/>
      <c r="D26" s="42"/>
      <c r="F26" s="42"/>
      <c r="G26" s="42"/>
      <c r="K26" s="757"/>
      <c r="L26" s="757"/>
      <c r="N26" s="757"/>
    </row>
    <row r="27" spans="1:19" ht="10.15" customHeight="1" thickBot="1">
      <c r="A27" s="646"/>
      <c r="B27" s="646"/>
      <c r="C27" s="652"/>
      <c r="D27" s="652"/>
      <c r="E27" s="652"/>
      <c r="F27" s="652"/>
      <c r="G27" s="652"/>
      <c r="H27" s="646"/>
      <c r="I27" s="646"/>
      <c r="J27" s="646"/>
      <c r="K27" s="32"/>
      <c r="L27" s="32"/>
      <c r="M27" s="32"/>
      <c r="N27" s="32"/>
      <c r="O27" s="646"/>
      <c r="P27" s="646"/>
      <c r="Q27" s="646"/>
    </row>
    <row r="28" spans="1:19" ht="16.899999999999999" customHeight="1">
      <c r="A28" s="1231" t="s">
        <v>200</v>
      </c>
      <c r="B28" s="1232"/>
      <c r="C28" s="1378" t="s">
        <v>178</v>
      </c>
      <c r="D28" s="1378" t="s">
        <v>179</v>
      </c>
      <c r="E28" s="1378" t="s">
        <v>180</v>
      </c>
      <c r="F28" s="1400" t="s">
        <v>284</v>
      </c>
      <c r="G28" s="1386" t="str">
        <f>G2</f>
        <v>FY17 (A) /
FY16 (A)</v>
      </c>
      <c r="H28" s="638"/>
      <c r="I28" s="1231" t="s">
        <v>200</v>
      </c>
      <c r="J28" s="1232"/>
      <c r="K28" s="1378" t="s">
        <v>178</v>
      </c>
      <c r="L28" s="1378" t="s">
        <v>179</v>
      </c>
      <c r="M28" s="1381" t="s">
        <v>180</v>
      </c>
      <c r="N28" s="1404" t="s">
        <v>284</v>
      </c>
      <c r="O28" s="638"/>
      <c r="P28" s="638"/>
      <c r="Q28" s="638"/>
      <c r="R28" s="745"/>
      <c r="S28" s="745"/>
    </row>
    <row r="29" spans="1:19" ht="16.899999999999999" customHeight="1">
      <c r="A29" s="1233"/>
      <c r="B29" s="1234"/>
      <c r="C29" s="1379"/>
      <c r="D29" s="1379"/>
      <c r="E29" s="1379"/>
      <c r="F29" s="1401"/>
      <c r="G29" s="1387"/>
      <c r="H29" s="638"/>
      <c r="I29" s="1233"/>
      <c r="J29" s="1234"/>
      <c r="K29" s="1379"/>
      <c r="L29" s="1379"/>
      <c r="M29" s="1382"/>
      <c r="N29" s="1405"/>
      <c r="O29" s="638"/>
      <c r="P29" s="638"/>
      <c r="Q29" s="638"/>
      <c r="R29" s="745"/>
      <c r="S29" s="745"/>
    </row>
    <row r="30" spans="1:19" ht="16.899999999999999" customHeight="1" thickBot="1">
      <c r="A30" s="1313" t="s">
        <v>197</v>
      </c>
      <c r="B30" s="1314"/>
      <c r="C30" s="1380"/>
      <c r="D30" s="1380"/>
      <c r="E30" s="1380"/>
      <c r="F30" s="1402"/>
      <c r="G30" s="1388"/>
      <c r="H30" s="738"/>
      <c r="I30" s="1317" t="s">
        <v>186</v>
      </c>
      <c r="J30" s="1318"/>
      <c r="K30" s="1380"/>
      <c r="L30" s="1380"/>
      <c r="M30" s="1383"/>
      <c r="N30" s="1406"/>
      <c r="O30" s="638"/>
      <c r="P30" s="638"/>
      <c r="Q30" s="638"/>
      <c r="R30" s="745"/>
      <c r="S30" s="745"/>
    </row>
    <row r="31" spans="1:19" ht="28.5" customHeight="1" thickTop="1">
      <c r="A31" s="1307" t="s">
        <v>187</v>
      </c>
      <c r="B31" s="1308"/>
      <c r="C31" s="403">
        <v>35.44</v>
      </c>
      <c r="D31" s="402">
        <v>39.730803160000001</v>
      </c>
      <c r="E31" s="1045">
        <v>42.136634690000001</v>
      </c>
      <c r="F31" s="1010">
        <v>52.237210000000005</v>
      </c>
      <c r="G31" s="1055">
        <v>1.2397100619048038</v>
      </c>
      <c r="H31" s="748"/>
      <c r="I31" s="1397" t="s">
        <v>187</v>
      </c>
      <c r="J31" s="1403"/>
      <c r="K31" s="314">
        <v>0.12597480503899222</v>
      </c>
      <c r="L31" s="314">
        <v>0.12629180811798577</v>
      </c>
      <c r="M31" s="1059">
        <v>0.1454714284448167</v>
      </c>
      <c r="N31" s="350">
        <v>0.1772856270151027</v>
      </c>
      <c r="O31" s="699"/>
      <c r="Q31" s="699"/>
      <c r="R31" s="745"/>
      <c r="S31" s="745"/>
    </row>
    <row r="32" spans="1:19" ht="28.5" customHeight="1">
      <c r="A32" s="1300" t="s">
        <v>198</v>
      </c>
      <c r="B32" s="1301"/>
      <c r="C32" s="408">
        <v>79.75</v>
      </c>
      <c r="D32" s="407">
        <v>82.983763150000001</v>
      </c>
      <c r="E32" s="1046">
        <v>78.658509589999994</v>
      </c>
      <c r="F32" s="1010">
        <v>77.374477661</v>
      </c>
      <c r="G32" s="1054">
        <v>0.98367586754830616</v>
      </c>
      <c r="H32" s="748"/>
      <c r="I32" s="1300" t="s">
        <v>198</v>
      </c>
      <c r="J32" s="1392"/>
      <c r="K32" s="314">
        <v>0.2814143053742193</v>
      </c>
      <c r="L32" s="314">
        <v>0.26377945219087234</v>
      </c>
      <c r="M32" s="1059">
        <v>0.27155860532244158</v>
      </c>
      <c r="N32" s="322">
        <v>0.26259792180892588</v>
      </c>
      <c r="O32" s="699"/>
      <c r="Q32" s="699"/>
      <c r="R32" s="745"/>
      <c r="S32" s="745"/>
    </row>
    <row r="33" spans="1:22" ht="28.5" customHeight="1">
      <c r="A33" s="1300" t="s">
        <v>199</v>
      </c>
      <c r="B33" s="1301"/>
      <c r="C33" s="403">
        <v>46.62</v>
      </c>
      <c r="D33" s="402">
        <v>53.400265470000001</v>
      </c>
      <c r="E33" s="1045">
        <v>48.77745917</v>
      </c>
      <c r="F33" s="1010">
        <v>51.503468309999995</v>
      </c>
      <c r="G33" s="1054">
        <v>1.0558866572057242</v>
      </c>
      <c r="H33" s="748"/>
      <c r="I33" s="1300" t="s">
        <v>199</v>
      </c>
      <c r="J33" s="1392"/>
      <c r="K33" s="314">
        <v>0.16493171953844527</v>
      </c>
      <c r="L33" s="314">
        <v>0.16974275735196945</v>
      </c>
      <c r="M33" s="1059">
        <v>0.16839803922577146</v>
      </c>
      <c r="N33" s="322">
        <v>0.17479541255727132</v>
      </c>
      <c r="O33" s="699"/>
      <c r="Q33" s="699"/>
      <c r="R33" s="745"/>
      <c r="S33" s="745"/>
    </row>
    <row r="34" spans="1:22" ht="28.5" customHeight="1">
      <c r="A34" s="1300" t="s">
        <v>191</v>
      </c>
      <c r="B34" s="1301"/>
      <c r="C34" s="403">
        <v>13.56</v>
      </c>
      <c r="D34" s="402">
        <v>15.72</v>
      </c>
      <c r="E34" s="1045">
        <v>14.3</v>
      </c>
      <c r="F34" s="1010">
        <v>12.572340000000001</v>
      </c>
      <c r="G34" s="1054">
        <v>0.87918461538461534</v>
      </c>
      <c r="H34" s="748"/>
      <c r="I34" s="1300" t="s">
        <v>191</v>
      </c>
      <c r="J34" s="1392"/>
      <c r="K34" s="314">
        <v>3.920392392109813E-2</v>
      </c>
      <c r="L34" s="314">
        <v>4.9968967796087622E-2</v>
      </c>
      <c r="M34" s="1059">
        <v>4.9368950369797049E-2</v>
      </c>
      <c r="N34" s="322">
        <v>4.2668725606651962E-2</v>
      </c>
      <c r="O34" s="699"/>
      <c r="Q34" s="699"/>
      <c r="R34" s="745"/>
      <c r="S34" s="745"/>
    </row>
    <row r="35" spans="1:22" ht="28.5" customHeight="1">
      <c r="A35" s="1300" t="s">
        <v>192</v>
      </c>
      <c r="B35" s="1301"/>
      <c r="C35" s="403">
        <v>33.409999999999997</v>
      </c>
      <c r="D35" s="402">
        <v>38.090000000000003</v>
      </c>
      <c r="E35" s="1045">
        <v>32.937570239999999</v>
      </c>
      <c r="F35" s="1010">
        <v>30.377112090000001</v>
      </c>
      <c r="G35" s="1054">
        <v>0.92226329594614331</v>
      </c>
      <c r="H35" s="748"/>
      <c r="I35" s="1300" t="s">
        <v>192</v>
      </c>
      <c r="J35" s="1392"/>
      <c r="K35" s="314">
        <v>0.11503581636613855</v>
      </c>
      <c r="L35" s="314">
        <v>0.12107620759242861</v>
      </c>
      <c r="M35" s="1059">
        <v>0.11371281611750099</v>
      </c>
      <c r="N35" s="322">
        <v>0.1030955781096216</v>
      </c>
      <c r="O35" s="699"/>
      <c r="Q35" s="699"/>
      <c r="R35" s="745"/>
      <c r="S35" s="745"/>
    </row>
    <row r="36" spans="1:22" ht="28.5" customHeight="1">
      <c r="A36" s="1300" t="s">
        <v>193</v>
      </c>
      <c r="B36" s="1392"/>
      <c r="C36" s="759">
        <v>24.51</v>
      </c>
      <c r="D36" s="758">
        <v>31.289919819999998</v>
      </c>
      <c r="E36" s="1047">
        <v>17.160640900000001</v>
      </c>
      <c r="F36" s="1039">
        <v>7.5098299999999991</v>
      </c>
      <c r="G36" s="751">
        <v>0.4376194364628887</v>
      </c>
      <c r="H36" s="748"/>
      <c r="I36" s="1300" t="s">
        <v>193</v>
      </c>
      <c r="J36" s="1392"/>
      <c r="K36" s="314">
        <v>8.5712269310843719E-2</v>
      </c>
      <c r="L36" s="314">
        <v>9.9460877597184721E-2</v>
      </c>
      <c r="M36" s="327">
        <v>5.9244953070350305E-2</v>
      </c>
      <c r="N36" s="322">
        <v>2.5487290005090785E-2</v>
      </c>
      <c r="O36" s="699"/>
      <c r="Q36" s="699"/>
      <c r="R36" s="745"/>
      <c r="S36" s="745"/>
    </row>
    <row r="37" spans="1:22" ht="28.5" customHeight="1" thickBot="1">
      <c r="A37" s="1309" t="s">
        <v>194</v>
      </c>
      <c r="B37" s="1310"/>
      <c r="C37" s="414">
        <v>50.1</v>
      </c>
      <c r="D37" s="413">
        <v>53.39</v>
      </c>
      <c r="E37" s="1048">
        <v>55.71</v>
      </c>
      <c r="F37" s="1020">
        <v>63.075561938999982</v>
      </c>
      <c r="G37" s="753">
        <v>1.1322125639741516</v>
      </c>
      <c r="H37" s="748"/>
      <c r="I37" s="1309" t="s">
        <v>194</v>
      </c>
      <c r="J37" s="1310"/>
      <c r="K37" s="314">
        <v>0.18772716045026291</v>
      </c>
      <c r="L37" s="314">
        <v>0.16971012663060547</v>
      </c>
      <c r="M37" s="1063">
        <v>0.19233176399310445</v>
      </c>
      <c r="N37" s="1057">
        <v>0.21406944489733579</v>
      </c>
      <c r="O37" s="699"/>
      <c r="Q37" s="699"/>
      <c r="R37" s="745"/>
      <c r="S37" s="745"/>
    </row>
    <row r="38" spans="1:22" ht="28.5" customHeight="1" thickTop="1" thickBot="1">
      <c r="A38" s="1394" t="s">
        <v>195</v>
      </c>
      <c r="B38" s="1396"/>
      <c r="C38" s="420">
        <v>283.39</v>
      </c>
      <c r="D38" s="419">
        <v>314.59525167999999</v>
      </c>
      <c r="E38" s="1049">
        <v>289.65574299000002</v>
      </c>
      <c r="F38" s="1023">
        <v>294.64999999999998</v>
      </c>
      <c r="G38" s="1053">
        <v>1.0172420438084404</v>
      </c>
      <c r="H38" s="748"/>
      <c r="I38" s="1394" t="s">
        <v>195</v>
      </c>
      <c r="J38" s="1396"/>
      <c r="K38" s="755">
        <v>1</v>
      </c>
      <c r="L38" s="755">
        <v>1</v>
      </c>
      <c r="M38" s="1061">
        <v>1</v>
      </c>
      <c r="N38" s="1056">
        <v>1</v>
      </c>
      <c r="O38" s="699"/>
      <c r="Q38" s="699"/>
      <c r="R38" s="745"/>
      <c r="S38" s="745"/>
    </row>
    <row r="40" spans="1:22" ht="20.25" customHeight="1">
      <c r="A40" s="1267"/>
      <c r="B40" s="1267"/>
      <c r="C40" s="1267"/>
      <c r="D40" s="1267"/>
      <c r="E40" s="1267"/>
      <c r="F40" s="1267"/>
      <c r="G40" s="1267"/>
      <c r="H40" s="1267"/>
      <c r="I40" s="1267"/>
      <c r="J40" s="1267"/>
      <c r="K40" s="1267"/>
      <c r="L40" s="1267"/>
      <c r="M40" s="1267"/>
      <c r="N40" s="740"/>
      <c r="O40" s="49"/>
      <c r="P40" s="49"/>
      <c r="Q40" s="49"/>
      <c r="R40" s="49"/>
      <c r="S40" s="49"/>
      <c r="T40" s="49"/>
      <c r="U40" s="49"/>
      <c r="V40" s="242"/>
    </row>
    <row r="41" spans="1:22" ht="20.25" customHeight="1">
      <c r="A41" s="1267"/>
      <c r="B41" s="1267"/>
      <c r="C41" s="1267"/>
      <c r="D41" s="1267"/>
      <c r="E41" s="1267"/>
      <c r="F41" s="1267"/>
      <c r="G41" s="1267"/>
      <c r="H41" s="1267"/>
      <c r="I41" s="1267"/>
      <c r="J41" s="1267"/>
      <c r="K41" s="1267"/>
      <c r="L41" s="1267"/>
      <c r="M41" s="1267"/>
      <c r="N41" s="740"/>
      <c r="O41" s="49"/>
      <c r="P41" s="49"/>
      <c r="Q41" s="49"/>
      <c r="R41" s="49"/>
      <c r="S41" s="49"/>
      <c r="T41" s="49"/>
      <c r="U41" s="49"/>
      <c r="V41" s="242"/>
    </row>
    <row r="42" spans="1:22">
      <c r="E42" s="1050"/>
      <c r="F42" s="761"/>
    </row>
  </sheetData>
  <mergeCells count="88">
    <mergeCell ref="N2:N4"/>
    <mergeCell ref="N15:N17"/>
    <mergeCell ref="N28:N30"/>
    <mergeCell ref="A37:B37"/>
    <mergeCell ref="I37:J37"/>
    <mergeCell ref="A33:B33"/>
    <mergeCell ref="I33:J33"/>
    <mergeCell ref="I28:J29"/>
    <mergeCell ref="K28:K30"/>
    <mergeCell ref="L28:L30"/>
    <mergeCell ref="M28:M30"/>
    <mergeCell ref="A30:B30"/>
    <mergeCell ref="I30:J30"/>
    <mergeCell ref="A24:B24"/>
    <mergeCell ref="I24:J24"/>
    <mergeCell ref="A25:B25"/>
    <mergeCell ref="A38:B38"/>
    <mergeCell ref="I38:J38"/>
    <mergeCell ref="A40:M41"/>
    <mergeCell ref="F2:F4"/>
    <mergeCell ref="F15:F17"/>
    <mergeCell ref="F28:F30"/>
    <mergeCell ref="A34:B34"/>
    <mergeCell ref="I34:J34"/>
    <mergeCell ref="A35:B35"/>
    <mergeCell ref="I35:J35"/>
    <mergeCell ref="A36:B36"/>
    <mergeCell ref="I36:J36"/>
    <mergeCell ref="A31:B31"/>
    <mergeCell ref="I31:J31"/>
    <mergeCell ref="A32:B32"/>
    <mergeCell ref="I32:J32"/>
    <mergeCell ref="I25:J25"/>
    <mergeCell ref="A28:B29"/>
    <mergeCell ref="C28:C30"/>
    <mergeCell ref="D28:D30"/>
    <mergeCell ref="E28:E30"/>
    <mergeCell ref="G28:G30"/>
    <mergeCell ref="A21:B21"/>
    <mergeCell ref="I21:J21"/>
    <mergeCell ref="A22:B22"/>
    <mergeCell ref="I22:J22"/>
    <mergeCell ref="A23:B23"/>
    <mergeCell ref="I23:J23"/>
    <mergeCell ref="A18:B18"/>
    <mergeCell ref="I18:J18"/>
    <mergeCell ref="A19:B19"/>
    <mergeCell ref="I19:J19"/>
    <mergeCell ref="A20:B20"/>
    <mergeCell ref="I20:J20"/>
    <mergeCell ref="K15:K17"/>
    <mergeCell ref="L15:L17"/>
    <mergeCell ref="M15:M17"/>
    <mergeCell ref="A17:B17"/>
    <mergeCell ref="I17:J17"/>
    <mergeCell ref="A11:B11"/>
    <mergeCell ref="I11:J11"/>
    <mergeCell ref="A12:B12"/>
    <mergeCell ref="I12:J12"/>
    <mergeCell ref="A15:B16"/>
    <mergeCell ref="C15:C17"/>
    <mergeCell ref="D15:D17"/>
    <mergeCell ref="E15:E17"/>
    <mergeCell ref="G15:G17"/>
    <mergeCell ref="I15:J16"/>
    <mergeCell ref="A8:B8"/>
    <mergeCell ref="I8:J8"/>
    <mergeCell ref="A9:B9"/>
    <mergeCell ref="I9:J9"/>
    <mergeCell ref="A10:B10"/>
    <mergeCell ref="I10:J10"/>
    <mergeCell ref="A5:B5"/>
    <mergeCell ref="I5:J5"/>
    <mergeCell ref="A6:B6"/>
    <mergeCell ref="I6:J6"/>
    <mergeCell ref="A7:B7"/>
    <mergeCell ref="I7:J7"/>
    <mergeCell ref="I2:J3"/>
    <mergeCell ref="K2:K4"/>
    <mergeCell ref="L2:L4"/>
    <mergeCell ref="M2:M4"/>
    <mergeCell ref="A4:B4"/>
    <mergeCell ref="I4:J4"/>
    <mergeCell ref="A2:B3"/>
    <mergeCell ref="C2:C4"/>
    <mergeCell ref="D2:D4"/>
    <mergeCell ref="E2:E4"/>
    <mergeCell ref="G2:G4"/>
  </mergeCells>
  <phoneticPr fontId="4"/>
  <pageMargins left="0.39370078740157483" right="0.11811023622047245" top="0.70866141732283472" bottom="0.39370078740157483" header="0.35433070866141736" footer="0.19685039370078741"/>
  <pageSetup paperSize="9" scale="58" fitToWidth="0" fitToHeight="0" orientation="landscape" r:id="rId1"/>
  <headerFooter alignWithMargins="0">
    <oddFooter xml:space="preserve">&amp;C15&amp;RR＆D Expenses / CAPEX / Depreciation by Segment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Index</vt:lpstr>
      <vt:lpstr>Total PL</vt:lpstr>
      <vt:lpstr>IAB</vt:lpstr>
      <vt:lpstr>EMC</vt:lpstr>
      <vt:lpstr>AEC</vt:lpstr>
      <vt:lpstr>SSB</vt:lpstr>
      <vt:lpstr>HCB</vt:lpstr>
      <vt:lpstr>Other</vt:lpstr>
      <vt:lpstr>Eliminations &amp; Corporate</vt:lpstr>
      <vt:lpstr>Sales Segment</vt:lpstr>
      <vt:lpstr>Sales Region</vt:lpstr>
      <vt:lpstr>Segment Region </vt:lpstr>
      <vt:lpstr>O.I Segment</vt:lpstr>
      <vt:lpstr>O.I Region</vt:lpstr>
      <vt:lpstr>R&amp;D Capex Depreciation </vt:lpstr>
      <vt:lpstr>AEC!Print_Area</vt:lpstr>
      <vt:lpstr>'Eliminations &amp; Corporate'!Print_Area</vt:lpstr>
      <vt:lpstr>EMC!Print_Area</vt:lpstr>
      <vt:lpstr>HCB!Print_Area</vt:lpstr>
      <vt:lpstr>IAB!Print_Area</vt:lpstr>
      <vt:lpstr>Index!Print_Area</vt:lpstr>
      <vt:lpstr>'O.I Region'!Print_Area</vt:lpstr>
      <vt:lpstr>'O.I Segment'!Print_Area</vt:lpstr>
      <vt:lpstr>Other!Print_Area</vt:lpstr>
      <vt:lpstr>'R&amp;D Capex Depreciation '!Print_Area</vt:lpstr>
      <vt:lpstr>'Sales Region'!Print_Area</vt:lpstr>
      <vt:lpstr>'Sales Segment'!Print_Area</vt:lpstr>
      <vt:lpstr>'Segment Region '!Print_Area</vt:lpstr>
      <vt:lpstr>SSB!Print_Area</vt:lpstr>
      <vt:lpstr>'Total PL'!Print_Area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Omron IR</dc:creator>
  <cp:lastModifiedBy>山本茉奈</cp:lastModifiedBy>
  <cp:lastPrinted>2018-04-26T01:58:08Z</cp:lastPrinted>
  <dcterms:created xsi:type="dcterms:W3CDTF">2004-07-14T08:18:12Z</dcterms:created>
  <dcterms:modified xsi:type="dcterms:W3CDTF">2018-05-08T02:06:14Z</dcterms:modified>
</cp:coreProperties>
</file>