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615" yWindow="1425" windowWidth="15330" windowHeight="4935" tabRatio="818"/>
  </bookViews>
  <sheets>
    <sheet name="Index" sheetId="55" r:id="rId1"/>
    <sheet name="Total PL" sheetId="49" r:id="rId2"/>
    <sheet name="IAB" sheetId="22" r:id="rId3"/>
    <sheet name="EMC" sheetId="72" r:id="rId4"/>
    <sheet name="AEC" sheetId="73" r:id="rId5"/>
    <sheet name="SSB" sheetId="74" r:id="rId6"/>
    <sheet name="HCB" sheetId="75" r:id="rId7"/>
    <sheet name="Other" sheetId="76" r:id="rId8"/>
    <sheet name="Eliminations &amp; Corporate" sheetId="77" r:id="rId9"/>
    <sheet name="Sales Segment" sheetId="5" r:id="rId10"/>
    <sheet name="Sales Region" sheetId="9" r:id="rId11"/>
    <sheet name="Segment Region " sheetId="14" r:id="rId12"/>
    <sheet name="O.I Segment" sheetId="13" r:id="rId13"/>
    <sheet name="O.I Region" sheetId="64" r:id="rId14"/>
    <sheet name="Q1-Q3 Total" sheetId="78" r:id="rId15"/>
    <sheet name="Q1-Q3 BC" sheetId="79" r:id="rId16"/>
    <sheet name="Q1-Q3 Sales" sheetId="80" r:id="rId17"/>
  </sheets>
  <definedNames>
    <definedName name="_xlnm.Print_Area" localSheetId="4">AEC!$A$1:$U$42</definedName>
    <definedName name="_xlnm.Print_Area" localSheetId="8">'Eliminations &amp; Corporate'!$A$1:$U$42</definedName>
    <definedName name="_xlnm.Print_Area" localSheetId="3">EMC!$A$1:$U$42</definedName>
    <definedName name="_xlnm.Print_Area" localSheetId="6">HCB!$A$1:$U$42</definedName>
    <definedName name="_xlnm.Print_Area" localSheetId="2">IAB!$A$1:$U$36</definedName>
    <definedName name="_xlnm.Print_Area" localSheetId="0">Index!$A$1:$I$40</definedName>
    <definedName name="_xlnm.Print_Area" localSheetId="13">'O.I Region'!$A$1:$U$27</definedName>
    <definedName name="_xlnm.Print_Area" localSheetId="12">'O.I Segment'!$A$1:$U$27</definedName>
    <definedName name="_xlnm.Print_Area" localSheetId="7">Other!$A$1:$U$36</definedName>
    <definedName name="_xlnm.Print_Area" localSheetId="10">'Sales Region'!$A$1:$U$39</definedName>
    <definedName name="_xlnm.Print_Area" localSheetId="9">'Sales Segment'!$A$1:$U$39</definedName>
    <definedName name="_xlnm.Print_Area" localSheetId="11">'Segment Region '!$A$1:$U$54</definedName>
    <definedName name="_xlnm.Print_Area" localSheetId="5">SSB!$A$1:$U$41</definedName>
    <definedName name="_xlnm.Print_Area" localSheetId="1">'Total PL'!$A$1:$U$52</definedName>
  </definedNames>
  <calcPr calcId="144525"/>
</workbook>
</file>

<file path=xl/calcChain.xml><?xml version="1.0" encoding="utf-8"?>
<calcChain xmlns="http://schemas.openxmlformats.org/spreadsheetml/2006/main">
  <c r="C15" i="64" l="1"/>
  <c r="J27" i="80" l="1"/>
  <c r="A27" i="80"/>
  <c r="J10" i="80"/>
  <c r="A10" i="80"/>
  <c r="G27" i="78"/>
  <c r="F27" i="78"/>
  <c r="E27" i="78"/>
  <c r="D27" i="78"/>
  <c r="C27" i="78"/>
  <c r="N5" i="64"/>
  <c r="N4" i="64"/>
  <c r="N3" i="64"/>
  <c r="N2" i="64"/>
  <c r="N4" i="13"/>
  <c r="N3" i="13"/>
  <c r="N2" i="13"/>
  <c r="N4" i="14"/>
  <c r="N2" i="14"/>
  <c r="N29" i="9"/>
  <c r="N28" i="9"/>
  <c r="N4" i="9"/>
  <c r="N30" i="9" s="1"/>
  <c r="N2" i="9"/>
  <c r="N5" i="5"/>
  <c r="N30" i="5" s="1"/>
  <c r="N4" i="5"/>
  <c r="N29" i="5" s="1"/>
  <c r="N3" i="5"/>
  <c r="N28" i="5" s="1"/>
  <c r="N2" i="5"/>
  <c r="N27" i="5" s="1"/>
  <c r="N5" i="77"/>
  <c r="N4" i="77"/>
  <c r="N3" i="77"/>
  <c r="N2" i="77"/>
  <c r="N5" i="76"/>
  <c r="N4" i="76"/>
  <c r="N3" i="76"/>
  <c r="N2" i="76"/>
  <c r="N5" i="75"/>
  <c r="N4" i="75"/>
  <c r="N3" i="75"/>
  <c r="N2" i="75"/>
  <c r="N5" i="74"/>
  <c r="N4" i="74"/>
  <c r="N3" i="74"/>
  <c r="N2" i="74"/>
  <c r="N5" i="73"/>
  <c r="N4" i="73"/>
  <c r="N3" i="73"/>
  <c r="N2" i="73"/>
  <c r="N5" i="72"/>
  <c r="N4" i="72"/>
  <c r="N3" i="72"/>
  <c r="N2" i="72"/>
  <c r="N3" i="22" l="1"/>
  <c r="N5" i="22"/>
  <c r="N4" i="22"/>
  <c r="N2" i="22"/>
  <c r="F19" i="22"/>
  <c r="U5" i="64"/>
  <c r="T5" i="64"/>
  <c r="S5" i="64"/>
  <c r="R5" i="64"/>
  <c r="Q5" i="64"/>
  <c r="P5" i="64"/>
  <c r="O5" i="64"/>
  <c r="O3" i="64"/>
  <c r="O2" i="13"/>
  <c r="O3" i="13"/>
  <c r="O5" i="13"/>
  <c r="P5" i="13"/>
  <c r="E19" i="22"/>
  <c r="D19" i="22"/>
  <c r="C19" i="22"/>
  <c r="F19" i="72"/>
  <c r="E19" i="72"/>
  <c r="D19" i="72"/>
  <c r="C19" i="72"/>
  <c r="F19" i="73"/>
  <c r="E19" i="73"/>
  <c r="D19" i="73"/>
  <c r="C19" i="73"/>
  <c r="F19" i="74"/>
  <c r="E19" i="74"/>
  <c r="D19" i="74"/>
  <c r="C19" i="74"/>
  <c r="F19" i="75"/>
  <c r="E19" i="75"/>
  <c r="D19" i="75"/>
  <c r="C19" i="75"/>
  <c r="F19" i="76"/>
  <c r="E19" i="76"/>
  <c r="D19" i="76"/>
  <c r="C19" i="76"/>
  <c r="F19" i="77"/>
  <c r="E19" i="77"/>
  <c r="D19" i="77"/>
  <c r="C19" i="77"/>
  <c r="F15" i="5"/>
  <c r="E15" i="5"/>
  <c r="D15" i="5"/>
  <c r="C15" i="5"/>
  <c r="F15" i="64"/>
  <c r="E15" i="64"/>
  <c r="D15" i="64"/>
  <c r="F15" i="13"/>
  <c r="E15" i="13"/>
  <c r="D15" i="13"/>
  <c r="C15" i="13"/>
  <c r="C16" i="9"/>
  <c r="D16" i="9"/>
  <c r="E16" i="9"/>
  <c r="F16" i="9"/>
  <c r="M4" i="14"/>
  <c r="M4" i="64"/>
  <c r="U2" i="64"/>
  <c r="T2" i="64"/>
  <c r="S2" i="64"/>
  <c r="R2" i="64"/>
  <c r="Q2" i="64"/>
  <c r="P2" i="64"/>
  <c r="O2" i="64"/>
  <c r="M2" i="64"/>
  <c r="F2" i="64"/>
  <c r="E2" i="64"/>
  <c r="D2" i="64"/>
  <c r="C2" i="64"/>
  <c r="U2" i="13"/>
  <c r="T2" i="13"/>
  <c r="S2" i="13"/>
  <c r="R2" i="13"/>
  <c r="Q2" i="13"/>
  <c r="P2" i="13"/>
  <c r="M2" i="13"/>
  <c r="F2" i="13"/>
  <c r="E2" i="13"/>
  <c r="D2" i="13"/>
  <c r="C2" i="13"/>
  <c r="M2" i="14"/>
  <c r="C2" i="14"/>
  <c r="M2" i="9"/>
  <c r="M28" i="9" s="1"/>
  <c r="F2" i="9"/>
  <c r="E2" i="9"/>
  <c r="E28" i="9" s="1"/>
  <c r="D2" i="9"/>
  <c r="D28" i="9"/>
  <c r="C2" i="9"/>
  <c r="C28" i="9" s="1"/>
  <c r="M2" i="5"/>
  <c r="F2" i="5"/>
  <c r="E2" i="5"/>
  <c r="E27" i="5" s="1"/>
  <c r="D2" i="5"/>
  <c r="D27" i="5" s="1"/>
  <c r="C2" i="5"/>
  <c r="C27" i="5" s="1"/>
  <c r="M2" i="77"/>
  <c r="F2" i="77"/>
  <c r="E2" i="77"/>
  <c r="D2" i="77"/>
  <c r="C2" i="77"/>
  <c r="M2" i="76"/>
  <c r="F2" i="76"/>
  <c r="E2" i="76"/>
  <c r="D2" i="76"/>
  <c r="C2" i="76"/>
  <c r="M2" i="75"/>
  <c r="F2" i="75"/>
  <c r="E2" i="75"/>
  <c r="D2" i="75"/>
  <c r="C2" i="75"/>
  <c r="M2" i="74"/>
  <c r="F2" i="74"/>
  <c r="E2" i="74"/>
  <c r="D2" i="74"/>
  <c r="C2" i="74"/>
  <c r="M2" i="73"/>
  <c r="F2" i="73"/>
  <c r="E2" i="73"/>
  <c r="D2" i="73"/>
  <c r="C2" i="73"/>
  <c r="M2" i="72"/>
  <c r="F2" i="72"/>
  <c r="E2" i="72"/>
  <c r="D2" i="72"/>
  <c r="C2" i="72"/>
  <c r="O2" i="72"/>
  <c r="M2" i="22"/>
  <c r="E2" i="22"/>
  <c r="D2" i="22"/>
  <c r="C2" i="22"/>
  <c r="O3" i="14"/>
  <c r="F31" i="75"/>
  <c r="F38" i="49"/>
  <c r="O4" i="64"/>
  <c r="O4" i="13"/>
  <c r="O4" i="14"/>
  <c r="O28" i="5"/>
  <c r="O27" i="5"/>
  <c r="M5" i="64"/>
  <c r="M3" i="64"/>
  <c r="M4" i="13"/>
  <c r="M3" i="13"/>
  <c r="D5" i="64"/>
  <c r="D17" i="64" s="1"/>
  <c r="D3" i="64"/>
  <c r="D17" i="13"/>
  <c r="D5" i="13"/>
  <c r="D3" i="13"/>
  <c r="D5" i="14"/>
  <c r="D3" i="14"/>
  <c r="D2" i="14"/>
  <c r="O4" i="9"/>
  <c r="O30" i="9" s="1"/>
  <c r="M4" i="9"/>
  <c r="M30" i="9" s="1"/>
  <c r="D31" i="9"/>
  <c r="D18" i="9"/>
  <c r="D5" i="9"/>
  <c r="D3" i="9"/>
  <c r="D29" i="9" s="1"/>
  <c r="O4" i="5"/>
  <c r="O29" i="5" s="1"/>
  <c r="M4" i="5"/>
  <c r="M29" i="5" s="1"/>
  <c r="F3" i="5"/>
  <c r="D17" i="5"/>
  <c r="D5" i="5"/>
  <c r="D3" i="5"/>
  <c r="D28" i="5" s="1"/>
  <c r="U15" i="77"/>
  <c r="T15" i="77"/>
  <c r="S15" i="77"/>
  <c r="R15" i="77"/>
  <c r="Q15" i="77"/>
  <c r="P15" i="77"/>
  <c r="O15" i="77"/>
  <c r="L15" i="77"/>
  <c r="K15" i="77"/>
  <c r="J15" i="77"/>
  <c r="I15" i="77"/>
  <c r="H15" i="77"/>
  <c r="G15" i="77"/>
  <c r="F15" i="77"/>
  <c r="E15" i="77"/>
  <c r="D15" i="77"/>
  <c r="C15" i="77"/>
  <c r="U5" i="77"/>
  <c r="L31" i="77"/>
  <c r="T5" i="77"/>
  <c r="K31" i="77"/>
  <c r="S5" i="77"/>
  <c r="J31" i="77"/>
  <c r="R5" i="77"/>
  <c r="I31" i="77"/>
  <c r="Q5" i="77"/>
  <c r="H31" i="77"/>
  <c r="P5" i="77"/>
  <c r="G31" i="77"/>
  <c r="O5" i="77"/>
  <c r="M5" i="77"/>
  <c r="M15" i="77"/>
  <c r="L5" i="77"/>
  <c r="K5" i="77"/>
  <c r="J5" i="77"/>
  <c r="I5" i="77"/>
  <c r="H5" i="77"/>
  <c r="G5" i="77"/>
  <c r="F5" i="77"/>
  <c r="F31" i="77"/>
  <c r="E5" i="77"/>
  <c r="E21" i="77" s="1"/>
  <c r="D5" i="77"/>
  <c r="D31" i="77"/>
  <c r="C5" i="77"/>
  <c r="C31" i="77" s="1"/>
  <c r="O4" i="77"/>
  <c r="M4" i="77"/>
  <c r="O3" i="77"/>
  <c r="M3" i="77"/>
  <c r="F3" i="77"/>
  <c r="E3" i="77"/>
  <c r="D3" i="77"/>
  <c r="C3" i="77"/>
  <c r="O2" i="77"/>
  <c r="U15" i="76"/>
  <c r="T15" i="76"/>
  <c r="S15" i="76"/>
  <c r="R15" i="76"/>
  <c r="Q15" i="76"/>
  <c r="P15" i="76"/>
  <c r="O15" i="76"/>
  <c r="L15" i="76"/>
  <c r="K15" i="76"/>
  <c r="J15" i="76"/>
  <c r="I15" i="76"/>
  <c r="H15" i="76"/>
  <c r="G15" i="76"/>
  <c r="F15" i="76"/>
  <c r="E15" i="76"/>
  <c r="D15" i="76"/>
  <c r="C15" i="76"/>
  <c r="U5" i="76"/>
  <c r="L31" i="76"/>
  <c r="T5" i="76"/>
  <c r="K31" i="76"/>
  <c r="S5" i="76"/>
  <c r="J31" i="76"/>
  <c r="R5" i="76"/>
  <c r="I31" i="76"/>
  <c r="Q5" i="76"/>
  <c r="H31" i="76"/>
  <c r="P5" i="76"/>
  <c r="G31" i="76"/>
  <c r="O5" i="76"/>
  <c r="M5" i="76"/>
  <c r="M15" i="76"/>
  <c r="L5" i="76"/>
  <c r="K5" i="76"/>
  <c r="J5" i="76"/>
  <c r="I5" i="76"/>
  <c r="H5" i="76"/>
  <c r="G5" i="76"/>
  <c r="F5" i="76"/>
  <c r="F31" i="76"/>
  <c r="E5" i="76"/>
  <c r="E31" i="76" s="1"/>
  <c r="D5" i="76"/>
  <c r="D31" i="76"/>
  <c r="C5" i="76"/>
  <c r="C21" i="76" s="1"/>
  <c r="O4" i="76"/>
  <c r="M4" i="76"/>
  <c r="O3" i="76"/>
  <c r="M3" i="76"/>
  <c r="F3" i="76"/>
  <c r="E3" i="76"/>
  <c r="D3" i="76"/>
  <c r="C3" i="76"/>
  <c r="O2" i="76"/>
  <c r="U15" i="75"/>
  <c r="T15" i="75"/>
  <c r="S15" i="75"/>
  <c r="R15" i="75"/>
  <c r="Q15" i="75"/>
  <c r="P15" i="75"/>
  <c r="O15" i="75"/>
  <c r="L15" i="75"/>
  <c r="K15" i="75"/>
  <c r="J15" i="75"/>
  <c r="I15" i="75"/>
  <c r="H15" i="75"/>
  <c r="G15" i="75"/>
  <c r="F15" i="75"/>
  <c r="E15" i="75"/>
  <c r="D15" i="75"/>
  <c r="C15" i="75"/>
  <c r="U5" i="75"/>
  <c r="L31" i="75"/>
  <c r="T5" i="75"/>
  <c r="K31" i="75"/>
  <c r="S5" i="75"/>
  <c r="J31" i="75"/>
  <c r="R5" i="75"/>
  <c r="I31" i="75"/>
  <c r="Q5" i="75"/>
  <c r="H31" i="75"/>
  <c r="P5" i="75"/>
  <c r="G31" i="75"/>
  <c r="O5" i="75"/>
  <c r="M5" i="75"/>
  <c r="M15" i="75"/>
  <c r="L5" i="75"/>
  <c r="K5" i="75"/>
  <c r="J5" i="75"/>
  <c r="I5" i="75"/>
  <c r="H5" i="75"/>
  <c r="G5" i="75"/>
  <c r="F5" i="75"/>
  <c r="E5" i="75"/>
  <c r="E21" i="75" s="1"/>
  <c r="D5" i="75"/>
  <c r="D31" i="75" s="1"/>
  <c r="C5" i="75"/>
  <c r="C21" i="75" s="1"/>
  <c r="O4" i="75"/>
  <c r="M4" i="75"/>
  <c r="O3" i="75"/>
  <c r="M3" i="75"/>
  <c r="F3" i="75"/>
  <c r="E3" i="75"/>
  <c r="D3" i="75"/>
  <c r="C3" i="75"/>
  <c r="O2" i="75"/>
  <c r="U15" i="74"/>
  <c r="T15" i="74"/>
  <c r="S15" i="74"/>
  <c r="R15" i="74"/>
  <c r="Q15" i="74"/>
  <c r="P15" i="74"/>
  <c r="O15" i="74"/>
  <c r="L15" i="74"/>
  <c r="K15" i="74"/>
  <c r="J15" i="74"/>
  <c r="I15" i="74"/>
  <c r="H15" i="74"/>
  <c r="G15" i="74"/>
  <c r="F15" i="74"/>
  <c r="E15" i="74"/>
  <c r="D15" i="74"/>
  <c r="C15" i="74"/>
  <c r="U5" i="74"/>
  <c r="L31" i="74"/>
  <c r="T5" i="74"/>
  <c r="K31" i="74"/>
  <c r="S5" i="74"/>
  <c r="J31" i="74"/>
  <c r="R5" i="74"/>
  <c r="I31" i="74"/>
  <c r="Q5" i="74"/>
  <c r="H31" i="74"/>
  <c r="P5" i="74"/>
  <c r="G31" i="74"/>
  <c r="O5" i="74"/>
  <c r="M5" i="74"/>
  <c r="M15" i="74"/>
  <c r="L5" i="74"/>
  <c r="K5" i="74"/>
  <c r="J5" i="74"/>
  <c r="I5" i="74"/>
  <c r="H5" i="74"/>
  <c r="G5" i="74"/>
  <c r="F5" i="74"/>
  <c r="F31" i="74"/>
  <c r="E5" i="74"/>
  <c r="E21" i="74"/>
  <c r="D5" i="74"/>
  <c r="D31" i="74"/>
  <c r="C5" i="74"/>
  <c r="C31" i="74"/>
  <c r="O4" i="74"/>
  <c r="M4" i="74"/>
  <c r="O3" i="74"/>
  <c r="M3" i="74"/>
  <c r="F3" i="74"/>
  <c r="E3" i="74"/>
  <c r="D3" i="74"/>
  <c r="C3" i="74"/>
  <c r="O2" i="74"/>
  <c r="U15" i="73"/>
  <c r="T15" i="73"/>
  <c r="S15" i="73"/>
  <c r="R15" i="73"/>
  <c r="Q15" i="73"/>
  <c r="P15" i="73"/>
  <c r="O15" i="73"/>
  <c r="L15" i="73"/>
  <c r="K15" i="73"/>
  <c r="J15" i="73"/>
  <c r="I15" i="73"/>
  <c r="H15" i="73"/>
  <c r="G15" i="73"/>
  <c r="F15" i="73"/>
  <c r="E15" i="73"/>
  <c r="D15" i="73"/>
  <c r="C15" i="73"/>
  <c r="U5" i="73"/>
  <c r="L31" i="73"/>
  <c r="T5" i="73"/>
  <c r="K31" i="73"/>
  <c r="S5" i="73"/>
  <c r="J31" i="73"/>
  <c r="R5" i="73"/>
  <c r="I31" i="73"/>
  <c r="Q5" i="73"/>
  <c r="H31" i="73"/>
  <c r="P5" i="73"/>
  <c r="G31" i="73"/>
  <c r="O5" i="73"/>
  <c r="M5" i="73"/>
  <c r="M15" i="73" s="1"/>
  <c r="L5" i="73"/>
  <c r="K5" i="73"/>
  <c r="J5" i="73"/>
  <c r="I5" i="73"/>
  <c r="H5" i="73"/>
  <c r="G5" i="73"/>
  <c r="F5" i="73"/>
  <c r="F31" i="73"/>
  <c r="E5" i="73"/>
  <c r="E31" i="73" s="1"/>
  <c r="E21" i="73"/>
  <c r="D5" i="73"/>
  <c r="D31" i="73" s="1"/>
  <c r="C5" i="73"/>
  <c r="C21" i="73" s="1"/>
  <c r="O4" i="73"/>
  <c r="M4" i="73"/>
  <c r="O3" i="73"/>
  <c r="M3" i="73"/>
  <c r="F3" i="73"/>
  <c r="E3" i="73"/>
  <c r="D3" i="73"/>
  <c r="C3" i="73"/>
  <c r="O2" i="73"/>
  <c r="M5" i="72"/>
  <c r="M5" i="22"/>
  <c r="M15" i="22" s="1"/>
  <c r="U15" i="72"/>
  <c r="T15" i="72"/>
  <c r="S15" i="72"/>
  <c r="R15" i="72"/>
  <c r="Q15" i="72"/>
  <c r="P15" i="72"/>
  <c r="O15" i="72"/>
  <c r="M15" i="72"/>
  <c r="L15" i="72"/>
  <c r="K15" i="72"/>
  <c r="J15" i="72"/>
  <c r="I15" i="72"/>
  <c r="H15" i="72"/>
  <c r="G15" i="72"/>
  <c r="F15" i="72"/>
  <c r="E15" i="72"/>
  <c r="D15" i="72"/>
  <c r="C15" i="72"/>
  <c r="U5" i="72"/>
  <c r="L31" i="72"/>
  <c r="T5" i="72"/>
  <c r="K31" i="72"/>
  <c r="S5" i="72"/>
  <c r="J31" i="72"/>
  <c r="R5" i="72"/>
  <c r="I31" i="72"/>
  <c r="Q5" i="72"/>
  <c r="H31" i="72"/>
  <c r="P5" i="72"/>
  <c r="G31" i="72"/>
  <c r="O5" i="72"/>
  <c r="L5" i="72"/>
  <c r="K5" i="72"/>
  <c r="J5" i="72"/>
  <c r="I5" i="72"/>
  <c r="H5" i="72"/>
  <c r="G5" i="72"/>
  <c r="F5" i="72"/>
  <c r="F31" i="72"/>
  <c r="E5" i="72"/>
  <c r="E21" i="72" s="1"/>
  <c r="D5" i="72"/>
  <c r="D31" i="72" s="1"/>
  <c r="D21" i="72"/>
  <c r="C5" i="72"/>
  <c r="C21" i="72"/>
  <c r="C31" i="72"/>
  <c r="O4" i="72"/>
  <c r="M4" i="72"/>
  <c r="O3" i="72"/>
  <c r="M3" i="72"/>
  <c r="F3" i="72"/>
  <c r="E3" i="72"/>
  <c r="D3" i="72"/>
  <c r="C3" i="72"/>
  <c r="O4" i="22"/>
  <c r="M4" i="22"/>
  <c r="M3" i="22"/>
  <c r="D15" i="22"/>
  <c r="D5" i="22"/>
  <c r="D31" i="22" s="1"/>
  <c r="D3" i="22"/>
  <c r="D28" i="49"/>
  <c r="D30" i="5"/>
  <c r="A17" i="13"/>
  <c r="L28" i="49"/>
  <c r="L30" i="5"/>
  <c r="C3" i="64"/>
  <c r="E3" i="64"/>
  <c r="F3" i="64"/>
  <c r="C5" i="64"/>
  <c r="C17" i="64" s="1"/>
  <c r="E5" i="64"/>
  <c r="E17" i="64" s="1"/>
  <c r="C3" i="13"/>
  <c r="E3" i="13"/>
  <c r="F3" i="13"/>
  <c r="C5" i="13"/>
  <c r="E5" i="13"/>
  <c r="F5" i="13"/>
  <c r="G5" i="13"/>
  <c r="H5" i="13"/>
  <c r="I5" i="13"/>
  <c r="J5" i="13"/>
  <c r="K5" i="13"/>
  <c r="L5" i="13"/>
  <c r="Q5" i="13"/>
  <c r="R5" i="13"/>
  <c r="S5" i="13"/>
  <c r="T5" i="13"/>
  <c r="U5" i="13"/>
  <c r="C17" i="13"/>
  <c r="E17" i="13"/>
  <c r="E2" i="14"/>
  <c r="F2" i="14"/>
  <c r="O2" i="14"/>
  <c r="P2" i="14"/>
  <c r="Q2" i="14"/>
  <c r="R2" i="14"/>
  <c r="S2" i="14"/>
  <c r="T2" i="14"/>
  <c r="U2" i="14"/>
  <c r="C3" i="14"/>
  <c r="E3" i="14"/>
  <c r="F3" i="14"/>
  <c r="G3" i="14"/>
  <c r="H3" i="14"/>
  <c r="I3" i="14"/>
  <c r="J3" i="14"/>
  <c r="K3" i="14"/>
  <c r="L3" i="14"/>
  <c r="P3" i="14"/>
  <c r="Q3" i="14"/>
  <c r="R3" i="14"/>
  <c r="S3" i="14"/>
  <c r="T3" i="14"/>
  <c r="U3" i="14"/>
  <c r="C5" i="14"/>
  <c r="E5" i="14"/>
  <c r="F5" i="14"/>
  <c r="G5" i="14"/>
  <c r="H5" i="14"/>
  <c r="I5" i="14"/>
  <c r="J5" i="14"/>
  <c r="K5" i="14"/>
  <c r="L5" i="14"/>
  <c r="O5" i="14"/>
  <c r="P5" i="14"/>
  <c r="Q5" i="14"/>
  <c r="R5" i="14"/>
  <c r="S5" i="14"/>
  <c r="T5" i="14"/>
  <c r="U5" i="14"/>
  <c r="B8" i="14"/>
  <c r="B9" i="14"/>
  <c r="B11" i="14"/>
  <c r="B10" i="14"/>
  <c r="B12" i="14"/>
  <c r="B15" i="14"/>
  <c r="B16" i="14"/>
  <c r="B18" i="14"/>
  <c r="B17" i="14"/>
  <c r="B19" i="14"/>
  <c r="B22" i="14"/>
  <c r="B23" i="14"/>
  <c r="B25" i="14"/>
  <c r="B24" i="14"/>
  <c r="B26" i="14"/>
  <c r="B29" i="14"/>
  <c r="B30" i="14"/>
  <c r="B32" i="14"/>
  <c r="B31" i="14"/>
  <c r="B33" i="14"/>
  <c r="B36" i="14"/>
  <c r="B37" i="14"/>
  <c r="B39" i="14"/>
  <c r="B38" i="14"/>
  <c r="B40" i="14"/>
  <c r="B43" i="14"/>
  <c r="B44" i="14"/>
  <c r="B46" i="14"/>
  <c r="B45" i="14"/>
  <c r="B47" i="14"/>
  <c r="B50" i="14"/>
  <c r="B51" i="14"/>
  <c r="B53" i="14"/>
  <c r="B52" i="14"/>
  <c r="B54" i="14"/>
  <c r="O2" i="9"/>
  <c r="C3" i="9"/>
  <c r="C29" i="9" s="1"/>
  <c r="E3" i="9"/>
  <c r="E29" i="9" s="1"/>
  <c r="F3" i="9"/>
  <c r="M29" i="9"/>
  <c r="O3" i="9"/>
  <c r="C5" i="9"/>
  <c r="E5" i="9"/>
  <c r="F5" i="9"/>
  <c r="G5" i="9"/>
  <c r="H5" i="9"/>
  <c r="I5" i="9"/>
  <c r="J5" i="9"/>
  <c r="K5" i="9"/>
  <c r="L5" i="9"/>
  <c r="O5" i="9"/>
  <c r="P5" i="9"/>
  <c r="Q5" i="9"/>
  <c r="R5" i="9"/>
  <c r="S5" i="9"/>
  <c r="T5" i="9"/>
  <c r="U5" i="9"/>
  <c r="A6" i="9"/>
  <c r="A7" i="9"/>
  <c r="B8" i="9"/>
  <c r="B9" i="9"/>
  <c r="B11" i="9"/>
  <c r="B10" i="9"/>
  <c r="B12" i="9"/>
  <c r="C18" i="9"/>
  <c r="E18" i="9"/>
  <c r="F28" i="9"/>
  <c r="O28" i="9"/>
  <c r="F29" i="9"/>
  <c r="O29" i="9"/>
  <c r="O31" i="9"/>
  <c r="P31" i="9"/>
  <c r="Q31" i="9"/>
  <c r="R31" i="9"/>
  <c r="S31" i="9"/>
  <c r="T31" i="9"/>
  <c r="U31" i="9"/>
  <c r="A32" i="9"/>
  <c r="A33" i="9"/>
  <c r="B34" i="9"/>
  <c r="B35" i="9"/>
  <c r="B37" i="9"/>
  <c r="B36" i="9"/>
  <c r="B38" i="9"/>
  <c r="O2" i="5"/>
  <c r="C3" i="5"/>
  <c r="C28" i="5" s="1"/>
  <c r="E3" i="5"/>
  <c r="E28" i="5" s="1"/>
  <c r="M28" i="5"/>
  <c r="O3" i="5"/>
  <c r="C5" i="5"/>
  <c r="E5" i="5"/>
  <c r="F5" i="5"/>
  <c r="G5" i="5"/>
  <c r="H5" i="5"/>
  <c r="I5" i="5"/>
  <c r="J5" i="5"/>
  <c r="K5" i="5"/>
  <c r="L5" i="5"/>
  <c r="M30" i="5"/>
  <c r="O5" i="5"/>
  <c r="P5" i="5"/>
  <c r="Q5" i="5"/>
  <c r="R5" i="5"/>
  <c r="S5" i="5"/>
  <c r="T5" i="5"/>
  <c r="U5" i="5"/>
  <c r="C17" i="5"/>
  <c r="E17" i="5"/>
  <c r="F27" i="5"/>
  <c r="M27" i="5"/>
  <c r="F28" i="5"/>
  <c r="F2" i="22"/>
  <c r="O2" i="22"/>
  <c r="C3" i="22"/>
  <c r="E3" i="22"/>
  <c r="F3" i="22"/>
  <c r="O3" i="22"/>
  <c r="C5" i="22"/>
  <c r="C31" i="22" s="1"/>
  <c r="E5" i="22"/>
  <c r="E31" i="22" s="1"/>
  <c r="E21" i="22"/>
  <c r="F5" i="22"/>
  <c r="F31" i="22"/>
  <c r="G5" i="22"/>
  <c r="H5" i="22"/>
  <c r="I5" i="22"/>
  <c r="J5" i="22"/>
  <c r="K5" i="22"/>
  <c r="L5" i="22"/>
  <c r="O5" i="22"/>
  <c r="P5" i="22"/>
  <c r="G31" i="22"/>
  <c r="Q5" i="22"/>
  <c r="H31" i="22"/>
  <c r="R5" i="22"/>
  <c r="I31" i="22"/>
  <c r="S5" i="22"/>
  <c r="J31" i="22"/>
  <c r="T5" i="22"/>
  <c r="K31" i="22"/>
  <c r="U5" i="22"/>
  <c r="L31" i="22"/>
  <c r="C15" i="22"/>
  <c r="E15" i="22"/>
  <c r="F15" i="22"/>
  <c r="G15" i="22"/>
  <c r="H15" i="22"/>
  <c r="I15" i="22"/>
  <c r="J15" i="22"/>
  <c r="K15" i="22"/>
  <c r="L15" i="22"/>
  <c r="O15" i="22"/>
  <c r="P15" i="22"/>
  <c r="Q15" i="22"/>
  <c r="R15" i="22"/>
  <c r="S15" i="22"/>
  <c r="T15" i="22"/>
  <c r="U15" i="22"/>
  <c r="C28" i="49"/>
  <c r="C30" i="5"/>
  <c r="E28" i="49"/>
  <c r="E31" i="9"/>
  <c r="F28" i="49"/>
  <c r="F30" i="5"/>
  <c r="G28" i="49"/>
  <c r="G31" i="9"/>
  <c r="H28" i="49"/>
  <c r="H30" i="5"/>
  <c r="I28" i="49"/>
  <c r="I31" i="9"/>
  <c r="J28" i="49"/>
  <c r="J30" i="5"/>
  <c r="K28" i="49"/>
  <c r="K31" i="9"/>
  <c r="M28" i="49"/>
  <c r="O28" i="49"/>
  <c r="O30" i="5"/>
  <c r="P28" i="49"/>
  <c r="P30" i="5"/>
  <c r="Q28" i="49"/>
  <c r="Q30" i="5"/>
  <c r="R28" i="49"/>
  <c r="R30" i="5"/>
  <c r="S28" i="49"/>
  <c r="S30" i="5"/>
  <c r="T28" i="49"/>
  <c r="T30" i="5"/>
  <c r="U28" i="49"/>
  <c r="U30" i="5"/>
  <c r="E30" i="5"/>
  <c r="L31" i="9"/>
  <c r="H31" i="9"/>
  <c r="C31" i="9"/>
  <c r="J31" i="9"/>
  <c r="F31" i="9"/>
  <c r="D21" i="77"/>
  <c r="G30" i="5"/>
  <c r="I30" i="5"/>
  <c r="K30" i="5"/>
  <c r="D21" i="75"/>
  <c r="D21" i="22"/>
  <c r="D21" i="74"/>
  <c r="C21" i="74"/>
  <c r="E31" i="74"/>
  <c r="D21" i="76"/>
  <c r="C21" i="77" l="1"/>
  <c r="C31" i="76"/>
  <c r="E21" i="76"/>
  <c r="C31" i="75"/>
  <c r="E31" i="75"/>
  <c r="C31" i="73"/>
  <c r="E31" i="72"/>
  <c r="C21" i="22"/>
  <c r="E31" i="77"/>
  <c r="D21" i="73"/>
</calcChain>
</file>

<file path=xl/sharedStrings.xml><?xml version="1.0" encoding="utf-8"?>
<sst xmlns="http://schemas.openxmlformats.org/spreadsheetml/2006/main" count="1110" uniqueCount="289">
  <si>
    <t xml:space="preserve">Notes: </t>
  </si>
  <si>
    <t>Sales</t>
  </si>
  <si>
    <t>Gross Profit</t>
  </si>
  <si>
    <t>SG&amp;A</t>
  </si>
  <si>
    <t>R&amp;D Exp.</t>
  </si>
  <si>
    <t>SG&amp;A + R&amp;D</t>
  </si>
  <si>
    <t>Operating Income</t>
  </si>
  <si>
    <t>SG&amp;A/Sales</t>
  </si>
  <si>
    <t>O.I./Sales</t>
  </si>
  <si>
    <t>Depreciation</t>
  </si>
  <si>
    <t>Japan</t>
  </si>
  <si>
    <t>Overseas</t>
  </si>
  <si>
    <t>Europe</t>
  </si>
  <si>
    <t>Export</t>
  </si>
  <si>
    <t>Total</t>
  </si>
  <si>
    <t>Other</t>
  </si>
  <si>
    <t>IAB</t>
    <phoneticPr fontId="4"/>
  </si>
  <si>
    <t>AEC</t>
    <phoneticPr fontId="4"/>
  </si>
  <si>
    <t>SSB</t>
    <phoneticPr fontId="4"/>
  </si>
  <si>
    <t>HCB</t>
    <phoneticPr fontId="4"/>
  </si>
  <si>
    <t>Ratio</t>
    <phoneticPr fontId="4"/>
  </si>
  <si>
    <t>Sales by Region</t>
    <phoneticPr fontId="4"/>
  </si>
  <si>
    <t>EMC</t>
  </si>
  <si>
    <t>EMC</t>
    <phoneticPr fontId="4"/>
  </si>
  <si>
    <t>Actual</t>
    <phoneticPr fontId="4"/>
  </si>
  <si>
    <t>Operating Income</t>
    <phoneticPr fontId="4"/>
  </si>
  <si>
    <t>O.I./Sales</t>
    <phoneticPr fontId="4"/>
  </si>
  <si>
    <t>Total</t>
    <phoneticPr fontId="4"/>
  </si>
  <si>
    <t>Q3 (A)</t>
  </si>
  <si>
    <t>Q2 (A)</t>
  </si>
  <si>
    <t>1st H (A)</t>
  </si>
  <si>
    <t>Q1 (A)</t>
  </si>
  <si>
    <t>Other</t>
    <phoneticPr fontId="4"/>
  </si>
  <si>
    <t>Asia Pacific</t>
    <phoneticPr fontId="4"/>
  </si>
  <si>
    <t>Sales
 by Region</t>
    <phoneticPr fontId="4"/>
  </si>
  <si>
    <t>IAB</t>
    <phoneticPr fontId="4"/>
  </si>
  <si>
    <t>EMC</t>
    <phoneticPr fontId="4"/>
  </si>
  <si>
    <t>AEC</t>
    <phoneticPr fontId="4"/>
  </si>
  <si>
    <t>SSB</t>
    <phoneticPr fontId="4"/>
  </si>
  <si>
    <t>HCB</t>
    <phoneticPr fontId="4"/>
  </si>
  <si>
    <t>Total</t>
    <phoneticPr fontId="4"/>
  </si>
  <si>
    <t>Ratio of Sales by</t>
    <phoneticPr fontId="4"/>
  </si>
  <si>
    <t>NIBT</t>
    <phoneticPr fontId="4"/>
  </si>
  <si>
    <t>Segment and Region</t>
    <phoneticPr fontId="4"/>
  </si>
  <si>
    <t>Sales 
by Segment</t>
    <phoneticPr fontId="4"/>
  </si>
  <si>
    <t>Sales
 by Segment</t>
    <phoneticPr fontId="4"/>
  </si>
  <si>
    <t>Ratio</t>
    <phoneticPr fontId="4"/>
  </si>
  <si>
    <t>　</t>
    <phoneticPr fontId="4"/>
  </si>
  <si>
    <t>Q1 (A)</t>
    <phoneticPr fontId="4"/>
  </si>
  <si>
    <t>Q2 (A)</t>
    <phoneticPr fontId="4"/>
  </si>
  <si>
    <t>Q3 (A)</t>
    <phoneticPr fontId="4"/>
  </si>
  <si>
    <t>1st H (A)</t>
    <phoneticPr fontId="4"/>
  </si>
  <si>
    <t>Full (A)</t>
    <phoneticPr fontId="4"/>
  </si>
  <si>
    <t>･･･</t>
    <phoneticPr fontId="4"/>
  </si>
  <si>
    <t>･･･</t>
    <phoneticPr fontId="4"/>
  </si>
  <si>
    <r>
      <t>＊</t>
    </r>
    <r>
      <rPr>
        <b/>
        <sz val="11"/>
        <rFont val="Arial"/>
        <family val="2"/>
      </rPr>
      <t>Name of Business Segments</t>
    </r>
    <r>
      <rPr>
        <b/>
        <sz val="11"/>
        <rFont val="ＭＳ Ｐゴシック"/>
        <family val="3"/>
        <charset val="128"/>
      </rPr>
      <t>＊</t>
    </r>
    <phoneticPr fontId="4"/>
  </si>
  <si>
    <t>f</t>
    <phoneticPr fontId="4"/>
  </si>
  <si>
    <t xml:space="preserve"> Americas</t>
  </si>
  <si>
    <t>Asia Pacific</t>
  </si>
  <si>
    <t>Greater China</t>
  </si>
  <si>
    <t>by Segment</t>
    <phoneticPr fontId="4"/>
  </si>
  <si>
    <t xml:space="preserve">The financial statements are prepared in accordance with U.S. GAAP standards. </t>
    <phoneticPr fontId="4"/>
  </si>
  <si>
    <t>Americas</t>
    <phoneticPr fontId="4"/>
  </si>
  <si>
    <t>NIBT</t>
    <phoneticPr fontId="4"/>
  </si>
  <si>
    <t>Gross Profit/Sales</t>
    <phoneticPr fontId="4"/>
  </si>
  <si>
    <r>
      <t>IAB:</t>
    </r>
    <r>
      <rPr>
        <sz val="11"/>
        <rFont val="Arial"/>
        <family val="2"/>
      </rPr>
      <t xml:space="preserve">  Industrial Automation Business</t>
    </r>
    <phoneticPr fontId="4"/>
  </si>
  <si>
    <r>
      <t>EMC:</t>
    </r>
    <r>
      <rPr>
        <sz val="11"/>
        <rFont val="Arial"/>
        <family val="2"/>
      </rPr>
      <t xml:space="preserve">  Electronic &amp; Mechanical Components Business</t>
    </r>
    <phoneticPr fontId="4"/>
  </si>
  <si>
    <r>
      <t>AEC:</t>
    </r>
    <r>
      <rPr>
        <sz val="11"/>
        <rFont val="Arial"/>
        <family val="2"/>
      </rPr>
      <t xml:space="preserve">  Automotive Electronic Components Business</t>
    </r>
    <phoneticPr fontId="4"/>
  </si>
  <si>
    <r>
      <t>SSB:</t>
    </r>
    <r>
      <rPr>
        <sz val="11"/>
        <rFont val="Arial"/>
        <family val="2"/>
      </rPr>
      <t xml:space="preserve">  Social Systems, Solutions &amp; Service Business</t>
    </r>
    <phoneticPr fontId="4"/>
  </si>
  <si>
    <r>
      <t>HCB:</t>
    </r>
    <r>
      <rPr>
        <sz val="11"/>
        <rFont val="Arial"/>
        <family val="2"/>
      </rPr>
      <t xml:space="preserve">  Healthcare Business</t>
    </r>
    <phoneticPr fontId="4"/>
  </si>
  <si>
    <r>
      <t>＊</t>
    </r>
    <r>
      <rPr>
        <b/>
        <sz val="12"/>
        <rFont val="Arial"/>
        <family val="2"/>
      </rPr>
      <t xml:space="preserve">Definition of Region </t>
    </r>
    <r>
      <rPr>
        <b/>
        <sz val="12"/>
        <rFont val="ＭＳ Ｐゴシック"/>
        <family val="3"/>
        <charset val="128"/>
      </rPr>
      <t>＊</t>
    </r>
  </si>
  <si>
    <r>
      <t xml:space="preserve">Americas: </t>
    </r>
    <r>
      <rPr>
        <sz val="11"/>
        <rFont val="Arial"/>
        <family val="2"/>
      </rPr>
      <t xml:space="preserve">North, Central, and South America </t>
    </r>
    <phoneticPr fontId="4"/>
  </si>
  <si>
    <r>
      <t>Europe:</t>
    </r>
    <r>
      <rPr>
        <sz val="11"/>
        <rFont val="Arial"/>
        <family val="2"/>
      </rPr>
      <t xml:space="preserve"> Europe, Russia, Africa, the Middle East</t>
    </r>
    <phoneticPr fontId="4"/>
  </si>
  <si>
    <r>
      <t>Asia Pacific:</t>
    </r>
    <r>
      <rPr>
        <sz val="11"/>
        <rFont val="Arial"/>
        <family val="2"/>
      </rPr>
      <t xml:space="preserve"> Southeast Asia, South Korea, India, Oceania </t>
    </r>
    <phoneticPr fontId="4"/>
  </si>
  <si>
    <r>
      <t>Greater China:</t>
    </r>
    <r>
      <rPr>
        <sz val="11"/>
        <rFont val="Arial"/>
        <family val="2"/>
      </rPr>
      <t xml:space="preserve"> China, Taiwan, Hong Kong</t>
    </r>
    <phoneticPr fontId="4"/>
  </si>
  <si>
    <t>Sales 
by Segment</t>
    <phoneticPr fontId="4"/>
  </si>
  <si>
    <t>USD</t>
    <phoneticPr fontId="4"/>
  </si>
  <si>
    <t>EUR</t>
    <phoneticPr fontId="4"/>
  </si>
  <si>
    <t>(SG&amp;A + R&amp;D)/Sales</t>
    <phoneticPr fontId="4"/>
  </si>
  <si>
    <t>R &amp; D/Sales</t>
    <phoneticPr fontId="4"/>
  </si>
  <si>
    <t>Non-operating Income (loss),net</t>
    <phoneticPr fontId="4"/>
  </si>
  <si>
    <t>Eliminations 
&amp; Corporate</t>
    <phoneticPr fontId="4"/>
  </si>
  <si>
    <t>Eliminations
&amp; Corporate</t>
    <phoneticPr fontId="4"/>
  </si>
  <si>
    <t>Eliminations &amp; Corporate</t>
    <phoneticPr fontId="4"/>
  </si>
  <si>
    <t>Eliminations &amp; Corporate</t>
    <phoneticPr fontId="4"/>
  </si>
  <si>
    <t>Operating Income
by Segment</t>
    <phoneticPr fontId="4"/>
  </si>
  <si>
    <t>Operating Income 
by Region</t>
    <phoneticPr fontId="4"/>
  </si>
  <si>
    <t>Cost of Sales</t>
    <phoneticPr fontId="4"/>
  </si>
  <si>
    <t>Income Taxes</t>
    <phoneticPr fontId="4"/>
  </si>
  <si>
    <t>Equity Method</t>
    <phoneticPr fontId="4"/>
  </si>
  <si>
    <t>Net Income Attributable
to Shareholders</t>
    <phoneticPr fontId="4"/>
  </si>
  <si>
    <t xml:space="preserve">Actual </t>
    <phoneticPr fontId="4"/>
  </si>
  <si>
    <t>Q4 (A)</t>
    <phoneticPr fontId="4"/>
  </si>
  <si>
    <t>2nd H (A)</t>
    <phoneticPr fontId="4"/>
  </si>
  <si>
    <t>Full (P)</t>
    <phoneticPr fontId="4"/>
  </si>
  <si>
    <t>Comparison</t>
    <phoneticPr fontId="4"/>
  </si>
  <si>
    <t>Depreciation</t>
    <phoneticPr fontId="4"/>
  </si>
  <si>
    <t>Capex</t>
    <phoneticPr fontId="4"/>
  </si>
  <si>
    <t xml:space="preserve"> Full (A)</t>
    <phoneticPr fontId="4"/>
  </si>
  <si>
    <t>Full (A)</t>
    <phoneticPr fontId="4"/>
  </si>
  <si>
    <t xml:space="preserve">Full (P) </t>
    <phoneticPr fontId="4"/>
  </si>
  <si>
    <t>IAB</t>
    <phoneticPr fontId="4"/>
  </si>
  <si>
    <t>Comparison</t>
    <phoneticPr fontId="4"/>
  </si>
  <si>
    <t>Comparison</t>
    <phoneticPr fontId="4"/>
  </si>
  <si>
    <t>Sales
 by Region</t>
    <phoneticPr fontId="4"/>
  </si>
  <si>
    <t>Sales by Region</t>
    <phoneticPr fontId="4"/>
  </si>
  <si>
    <t>Comparison</t>
    <phoneticPr fontId="4"/>
  </si>
  <si>
    <t>Americas</t>
  </si>
  <si>
    <t>2nd H (A)</t>
    <phoneticPr fontId="4"/>
  </si>
  <si>
    <t>Q4 (A)</t>
    <phoneticPr fontId="4"/>
  </si>
  <si>
    <t xml:space="preserve"> Full (A)</t>
    <phoneticPr fontId="4"/>
  </si>
  <si>
    <t>Q1 (A)</t>
    <phoneticPr fontId="4"/>
  </si>
  <si>
    <r>
      <rPr>
        <sz val="11"/>
        <rFont val="ＭＳ Ｐゴシック"/>
        <family val="3"/>
        <charset val="128"/>
      </rPr>
      <t>（</t>
    </r>
    <r>
      <rPr>
        <sz val="11"/>
        <rFont val="Arial"/>
        <family val="2"/>
      </rPr>
      <t>Billions of Yen</t>
    </r>
    <r>
      <rPr>
        <sz val="11"/>
        <rFont val="ＭＳ Ｐゴシック"/>
        <family val="3"/>
        <charset val="128"/>
      </rPr>
      <t>）</t>
    </r>
    <phoneticPr fontId="4"/>
  </si>
  <si>
    <t>Plan</t>
  </si>
  <si>
    <t xml:space="preserve">Full (P) </t>
  </si>
  <si>
    <t>Full (E)</t>
    <phoneticPr fontId="4"/>
  </si>
  <si>
    <t>Summary of Operations</t>
    <phoneticPr fontId="4"/>
  </si>
  <si>
    <t>Summary of Operations</t>
    <phoneticPr fontId="4"/>
  </si>
  <si>
    <t>Operating Income by Region</t>
    <phoneticPr fontId="4"/>
  </si>
  <si>
    <t>Ratio of Sales by Segment and Region</t>
    <phoneticPr fontId="4"/>
  </si>
  <si>
    <t>Sales by Region</t>
    <phoneticPr fontId="4"/>
  </si>
  <si>
    <t>Sales by Segment</t>
    <phoneticPr fontId="4"/>
  </si>
  <si>
    <t>Eliminations &amp; Corporate   Summary of Operations</t>
    <phoneticPr fontId="4"/>
  </si>
  <si>
    <t xml:space="preserve">Other  </t>
    <phoneticPr fontId="4"/>
  </si>
  <si>
    <t xml:space="preserve">HCB   </t>
    <phoneticPr fontId="4"/>
  </si>
  <si>
    <t xml:space="preserve">SSB    </t>
    <phoneticPr fontId="4"/>
  </si>
  <si>
    <r>
      <t xml:space="preserve">AEC  </t>
    </r>
    <r>
      <rPr>
        <b/>
        <sz val="16"/>
        <rFont val="ＭＳ Ｐゴシック"/>
        <family val="3"/>
        <charset val="128"/>
      </rPr>
      <t>　</t>
    </r>
    <phoneticPr fontId="4"/>
  </si>
  <si>
    <r>
      <t xml:space="preserve">EMC </t>
    </r>
    <r>
      <rPr>
        <b/>
        <sz val="16"/>
        <rFont val="ＭＳ Ｐゴシック"/>
        <family val="3"/>
        <charset val="128"/>
      </rPr>
      <t>　</t>
    </r>
    <r>
      <rPr>
        <b/>
        <sz val="16"/>
        <rFont val="Arial"/>
        <family val="2"/>
      </rPr>
      <t xml:space="preserve"> </t>
    </r>
    <phoneticPr fontId="4"/>
  </si>
  <si>
    <r>
      <t>IAB</t>
    </r>
    <r>
      <rPr>
        <b/>
        <sz val="16"/>
        <rFont val="ＭＳ Ｐゴシック"/>
        <family val="3"/>
        <charset val="128"/>
      </rPr>
      <t>　</t>
    </r>
    <r>
      <rPr>
        <b/>
        <sz val="16"/>
        <rFont val="Arial"/>
        <family val="2"/>
      </rPr>
      <t xml:space="preserve">  </t>
    </r>
    <phoneticPr fontId="4"/>
  </si>
  <si>
    <t>Financial Highlights</t>
    <phoneticPr fontId="4"/>
  </si>
  <si>
    <t>Index</t>
    <phoneticPr fontId="4"/>
  </si>
  <si>
    <t>Note 1. (A) stands for actual results, (E) for estimates, and  (P) for plan</t>
    <phoneticPr fontId="4"/>
  </si>
  <si>
    <t>Capex</t>
    <phoneticPr fontId="4"/>
  </si>
  <si>
    <t>Plan</t>
    <phoneticPr fontId="4"/>
  </si>
  <si>
    <t>Q4 (E)</t>
    <phoneticPr fontId="4"/>
  </si>
  <si>
    <t>2nd H (E)</t>
    <phoneticPr fontId="4"/>
  </si>
  <si>
    <t>EMC</t>
    <phoneticPr fontId="4"/>
  </si>
  <si>
    <t>AEC</t>
    <phoneticPr fontId="4"/>
  </si>
  <si>
    <t>AEC</t>
    <phoneticPr fontId="4"/>
  </si>
  <si>
    <t>SSB</t>
    <phoneticPr fontId="4"/>
  </si>
  <si>
    <t>HCB</t>
    <phoneticPr fontId="4"/>
  </si>
  <si>
    <t>Other</t>
    <phoneticPr fontId="4"/>
  </si>
  <si>
    <t>Eliminations 
&amp; Corporate</t>
    <phoneticPr fontId="4"/>
  </si>
  <si>
    <t xml:space="preserve">Q4 </t>
  </si>
  <si>
    <t xml:space="preserve">Q4 </t>
    <phoneticPr fontId="4"/>
  </si>
  <si>
    <t xml:space="preserve">2nd H </t>
  </si>
  <si>
    <t xml:space="preserve">2nd H </t>
    <phoneticPr fontId="4"/>
  </si>
  <si>
    <t xml:space="preserve">Full </t>
  </si>
  <si>
    <t xml:space="preserve">Full </t>
    <phoneticPr fontId="4"/>
  </si>
  <si>
    <t>Plan</t>
    <phoneticPr fontId="4"/>
  </si>
  <si>
    <t>(Announced Apr 27)</t>
    <phoneticPr fontId="4"/>
  </si>
  <si>
    <r>
      <t xml:space="preserve">Other:  </t>
    </r>
    <r>
      <rPr>
        <sz val="11"/>
        <rFont val="Arial"/>
        <family val="2"/>
      </rPr>
      <t>Businesses under the Direct Control of Headquarters</t>
    </r>
    <phoneticPr fontId="4"/>
  </si>
  <si>
    <t xml:space="preserve">           (Environmental Solutions, Backlights, Electronic Systems &amp; Equipments, Micro Devices)</t>
    <phoneticPr fontId="4"/>
  </si>
  <si>
    <t>ROIC</t>
    <phoneticPr fontId="4"/>
  </si>
  <si>
    <r>
      <t>ROE (</t>
    </r>
    <r>
      <rPr>
        <sz val="11"/>
        <rFont val="ＭＳ Ｐゴシック"/>
        <family val="3"/>
        <charset val="128"/>
      </rPr>
      <t>％）</t>
    </r>
    <phoneticPr fontId="4"/>
  </si>
  <si>
    <r>
      <t xml:space="preserve">EPS </t>
    </r>
    <r>
      <rPr>
        <sz val="11"/>
        <rFont val="ＭＳ Ｐゴシック"/>
        <family val="3"/>
        <charset val="128"/>
      </rPr>
      <t>（</t>
    </r>
    <r>
      <rPr>
        <sz val="11"/>
        <rFont val="Arial"/>
        <family val="2"/>
      </rPr>
      <t>Yen</t>
    </r>
    <r>
      <rPr>
        <sz val="11"/>
        <rFont val="ＭＳ Ｐゴシック"/>
        <family val="3"/>
        <charset val="128"/>
      </rPr>
      <t>）</t>
    </r>
    <phoneticPr fontId="4"/>
  </si>
  <si>
    <t>Operating Income by Business Segment</t>
    <phoneticPr fontId="4"/>
  </si>
  <si>
    <t>-</t>
  </si>
  <si>
    <t>FY13</t>
    <phoneticPr fontId="4"/>
  </si>
  <si>
    <t>FY14</t>
    <phoneticPr fontId="4"/>
  </si>
  <si>
    <t>FY15</t>
    <phoneticPr fontId="4"/>
  </si>
  <si>
    <t>FY16</t>
    <phoneticPr fontId="4"/>
  </si>
  <si>
    <t>FY17</t>
    <phoneticPr fontId="4"/>
  </si>
  <si>
    <t>FY17</t>
    <phoneticPr fontId="4"/>
  </si>
  <si>
    <t>FY15 (A) /
FY14 (A)</t>
    <phoneticPr fontId="4"/>
  </si>
  <si>
    <t xml:space="preserve">*We have revised our business classifications, reclassifying certain operations under SSB to the Other Businesses segment beginning with FY2017.
Accordingly, we have restated the figures for FY2013 through FY2016 to reflect these changes. </t>
    <phoneticPr fontId="4"/>
  </si>
  <si>
    <t xml:space="preserve">*We have revised our business classifications, reclassifying certain operations under SSB to the Other Businesses segment beginning with FY2017.
Accordingly, we have restated the figures for FY2013 through FY2016 to reflect these changes. </t>
    <phoneticPr fontId="4"/>
  </si>
  <si>
    <t>Total</t>
    <phoneticPr fontId="4"/>
  </si>
  <si>
    <t>Operating Income</t>
    <phoneticPr fontId="4"/>
  </si>
  <si>
    <t xml:space="preserve">O.I./Sales </t>
    <phoneticPr fontId="4"/>
  </si>
  <si>
    <t xml:space="preserve">Total </t>
    <phoneticPr fontId="4"/>
  </si>
  <si>
    <t xml:space="preserve">Operating Income </t>
    <phoneticPr fontId="4"/>
  </si>
  <si>
    <t>FY16 (A) /
FY15 (A)</t>
    <phoneticPr fontId="4"/>
  </si>
  <si>
    <t xml:space="preserve">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
</t>
    <phoneticPr fontId="4"/>
  </si>
  <si>
    <t>Eliminations
&amp;Corporate</t>
    <phoneticPr fontId="4"/>
  </si>
  <si>
    <t xml:space="preserve">*Medical Business (Hospital-use) in Japan has been removed from consolidation since December 2016 in response to its sale. </t>
    <phoneticPr fontId="4"/>
  </si>
  <si>
    <t>Q2 (A)</t>
    <phoneticPr fontId="4"/>
  </si>
  <si>
    <t>Q2 (A)</t>
    <phoneticPr fontId="4"/>
  </si>
  <si>
    <t>1st H (A)</t>
    <phoneticPr fontId="4"/>
  </si>
  <si>
    <t>(Announced Oct 31)</t>
    <phoneticPr fontId="4"/>
  </si>
  <si>
    <t>Full</t>
    <phoneticPr fontId="4"/>
  </si>
  <si>
    <t>FY17 (E) / 
FY17 (P)</t>
  </si>
  <si>
    <t>FY17 (E) / 
FY17 (P)</t>
    <phoneticPr fontId="4"/>
  </si>
  <si>
    <r>
      <t xml:space="preserve">* US-based Oil &amp; Gas Business in Americas has been removed from consolidation since June 2016 in response to its sale. </t>
    </r>
    <r>
      <rPr>
        <b/>
        <sz val="11"/>
        <rFont val="ＭＳ Ｐゴシック"/>
        <family val="3"/>
        <charset val="128"/>
      </rPr>
      <t/>
    </r>
    <phoneticPr fontId="4"/>
  </si>
  <si>
    <t>Actual &amp; Estimates</t>
    <phoneticPr fontId="4"/>
  </si>
  <si>
    <t>&gt;10%</t>
    <phoneticPr fontId="4"/>
  </si>
  <si>
    <t>&gt;10%</t>
    <phoneticPr fontId="4"/>
  </si>
  <si>
    <r>
      <rPr>
        <b/>
        <sz val="9"/>
        <rFont val="Arial"/>
        <family val="2"/>
      </rPr>
      <t>Approx</t>
    </r>
    <r>
      <rPr>
        <b/>
        <sz val="14"/>
        <rFont val="Arial"/>
        <family val="2"/>
      </rPr>
      <t>12%</t>
    </r>
    <phoneticPr fontId="4"/>
  </si>
  <si>
    <t>FY17 (A) &amp; (E) / 
FY16 (A)</t>
    <phoneticPr fontId="4"/>
  </si>
  <si>
    <t>These reference data are different from "Summary of Consolidated Financial Results for the Third Quarter of the Fiscal Year Ending March 31, 2018 (U.S. GAAP).</t>
    <phoneticPr fontId="4"/>
  </si>
  <si>
    <t>This reference data was produced and announced on January 30, 2018.</t>
    <phoneticPr fontId="4"/>
  </si>
  <si>
    <t>OMRON Group Reference Data as of January 2018</t>
    <phoneticPr fontId="4"/>
  </si>
  <si>
    <t xml:space="preserve">   Q1-Q3  Financial Highlights</t>
  </si>
  <si>
    <t xml:space="preserve">   Q1-Q3  Sales by Segment and Region</t>
  </si>
  <si>
    <t xml:space="preserve">   Q1-Q3  Sales by Segment, Region and Operating Income by Segment  </t>
  </si>
  <si>
    <t xml:space="preserve">Full (E) </t>
    <phoneticPr fontId="4"/>
  </si>
  <si>
    <t>FY17 (E) / 
FY17 (Previous E)</t>
  </si>
  <si>
    <t>FY17 (E) / 
FY17 (Previous E)</t>
    <phoneticPr fontId="4"/>
  </si>
  <si>
    <t>Previous Estimates</t>
    <phoneticPr fontId="4"/>
  </si>
  <si>
    <t>9 Months Results (Apr. 2017 - Dec. 2017)</t>
    <phoneticPr fontId="4"/>
  </si>
  <si>
    <t>FY17 (E) / 
FY17 (Previous E)</t>
    <phoneticPr fontId="4"/>
  </si>
  <si>
    <t>Previous Estimates</t>
    <phoneticPr fontId="4"/>
  </si>
  <si>
    <t>Previous Estimates</t>
    <phoneticPr fontId="4"/>
  </si>
  <si>
    <t xml:space="preserve">Full (E) </t>
  </si>
  <si>
    <t xml:space="preserve">Full (E) </t>
    <phoneticPr fontId="4"/>
  </si>
  <si>
    <t>(Announced Jan 30)</t>
    <phoneticPr fontId="4"/>
  </si>
  <si>
    <t>Q3 (A)</t>
    <phoneticPr fontId="4"/>
  </si>
  <si>
    <t>Q3 (A)</t>
    <phoneticPr fontId="4"/>
  </si>
  <si>
    <t>Q3 (A)</t>
    <phoneticPr fontId="4"/>
  </si>
  <si>
    <t>(Billions of Yen)</t>
  </si>
  <si>
    <t>Q1-Q3
Financial Highlights</t>
    <phoneticPr fontId="4"/>
  </si>
  <si>
    <t>FY15</t>
    <phoneticPr fontId="4"/>
  </si>
  <si>
    <t>FY16</t>
    <phoneticPr fontId="4"/>
  </si>
  <si>
    <t>Cost of Sales</t>
    <phoneticPr fontId="4"/>
  </si>
  <si>
    <t>Gross Profit</t>
    <phoneticPr fontId="4"/>
  </si>
  <si>
    <t>R&amp;D</t>
    <phoneticPr fontId="4"/>
  </si>
  <si>
    <t>Operating Income</t>
    <phoneticPr fontId="4"/>
  </si>
  <si>
    <t>Non-operating Income (loss),net</t>
  </si>
  <si>
    <t>NIBT</t>
    <phoneticPr fontId="4"/>
  </si>
  <si>
    <t>Income Taxes</t>
    <phoneticPr fontId="4"/>
  </si>
  <si>
    <t>Equity Method</t>
    <phoneticPr fontId="4"/>
  </si>
  <si>
    <t>Net Income Attributable 
to Shareholders</t>
    <phoneticPr fontId="4"/>
  </si>
  <si>
    <t>Gross Profit/Sales</t>
    <phoneticPr fontId="4"/>
  </si>
  <si>
    <t>SG&amp;A/Sales</t>
    <phoneticPr fontId="4"/>
  </si>
  <si>
    <t>R&amp;D/Sales</t>
    <phoneticPr fontId="4"/>
  </si>
  <si>
    <t>(SG&amp;A + R&amp;D)/Sales</t>
    <phoneticPr fontId="4"/>
  </si>
  <si>
    <t>O.I./Sales</t>
    <phoneticPr fontId="4"/>
  </si>
  <si>
    <t>Capex</t>
    <phoneticPr fontId="4"/>
  </si>
  <si>
    <t>Currency Rate (Yen)*</t>
    <phoneticPr fontId="4"/>
  </si>
  <si>
    <t>Difference</t>
    <phoneticPr fontId="4"/>
  </si>
  <si>
    <t>(a)</t>
    <phoneticPr fontId="4"/>
  </si>
  <si>
    <t>(b)</t>
    <phoneticPr fontId="4"/>
  </si>
  <si>
    <t>(b) - (a)</t>
    <phoneticPr fontId="4"/>
  </si>
  <si>
    <t>USD</t>
    <phoneticPr fontId="4"/>
  </si>
  <si>
    <t>EUR</t>
    <phoneticPr fontId="4"/>
  </si>
  <si>
    <t>*Q1-Q3 average</t>
    <phoneticPr fontId="4"/>
  </si>
  <si>
    <t>(Billions of Yen)</t>
    <phoneticPr fontId="4"/>
  </si>
  <si>
    <t xml:space="preserve">Q1-Q3 </t>
    <phoneticPr fontId="4"/>
  </si>
  <si>
    <t>IAB   9 Months (A)</t>
    <phoneticPr fontId="4"/>
  </si>
  <si>
    <t>EMC   9 Months (A)</t>
    <phoneticPr fontId="4"/>
  </si>
  <si>
    <t>AEC   9 Months (A)</t>
    <phoneticPr fontId="4"/>
  </si>
  <si>
    <t>Sales by Segment
and Region</t>
    <phoneticPr fontId="4"/>
  </si>
  <si>
    <t>Total</t>
    <phoneticPr fontId="4"/>
  </si>
  <si>
    <t>Other Items</t>
    <phoneticPr fontId="4"/>
  </si>
  <si>
    <t>Operating Income</t>
    <phoneticPr fontId="4"/>
  </si>
  <si>
    <t>O.I./Sales</t>
    <phoneticPr fontId="4"/>
  </si>
  <si>
    <t>SSB   9 Months (A)</t>
    <phoneticPr fontId="4"/>
  </si>
  <si>
    <t>HCB   9 Months (A)</t>
    <phoneticPr fontId="4"/>
  </si>
  <si>
    <t>Other   9 Months (A)</t>
    <phoneticPr fontId="4"/>
  </si>
  <si>
    <t>Eliminations &amp; Corporate   9 Months (A)</t>
    <phoneticPr fontId="4"/>
  </si>
  <si>
    <t>(Billions of Yen)</t>
    <phoneticPr fontId="4"/>
  </si>
  <si>
    <t>Q1-Q3
Sales by Segment</t>
    <phoneticPr fontId="4"/>
  </si>
  <si>
    <t>9 Months (A)</t>
    <phoneticPr fontId="4"/>
  </si>
  <si>
    <t>9 Months (A)  Ratio</t>
    <phoneticPr fontId="4"/>
  </si>
  <si>
    <t>IAB</t>
    <phoneticPr fontId="4"/>
  </si>
  <si>
    <t>EMC</t>
    <phoneticPr fontId="4"/>
  </si>
  <si>
    <t>AEC</t>
    <phoneticPr fontId="4"/>
  </si>
  <si>
    <t>SSB</t>
    <phoneticPr fontId="4"/>
  </si>
  <si>
    <t>HCB</t>
    <phoneticPr fontId="4"/>
  </si>
  <si>
    <t>Other</t>
    <phoneticPr fontId="4"/>
  </si>
  <si>
    <t>Total</t>
    <phoneticPr fontId="4"/>
  </si>
  <si>
    <t>Q1-Q3
Sales by Region</t>
    <phoneticPr fontId="4"/>
  </si>
  <si>
    <t>Q1-Q3
Operating Income
by Segment</t>
    <phoneticPr fontId="4"/>
  </si>
  <si>
    <t>Eliminations &amp; Corporate</t>
    <phoneticPr fontId="4"/>
  </si>
  <si>
    <t>FY17 / FY16</t>
    <phoneticPr fontId="4"/>
  </si>
  <si>
    <t>FY17</t>
  </si>
  <si>
    <t>FY17</t>
    <phoneticPr fontId="4"/>
  </si>
  <si>
    <t>FY16</t>
  </si>
  <si>
    <t>FY15</t>
  </si>
  <si>
    <t>FY14</t>
  </si>
  <si>
    <t>FY13</t>
  </si>
  <si>
    <t>FY16</t>
    <phoneticPr fontId="4"/>
  </si>
  <si>
    <t>FY17 /
FY16</t>
  </si>
  <si>
    <t>FY17 /
FY16</t>
    <phoneticPr fontId="4"/>
  </si>
  <si>
    <t>FY17 /
FY16</t>
    <phoneticPr fontId="4"/>
  </si>
  <si>
    <t>FY13</t>
    <phoneticPr fontId="4"/>
  </si>
  <si>
    <t>FY14</t>
    <phoneticPr fontId="4"/>
  </si>
  <si>
    <t>FY15</t>
    <phoneticPr fontId="4"/>
  </si>
  <si>
    <t>FY16</t>
    <phoneticPr fontId="4"/>
  </si>
  <si>
    <t>FY17</t>
    <phoneticPr fontId="4"/>
  </si>
  <si>
    <t xml:space="preserve">Includes 168 consolidated subsidiaries and 17 affiliated companies accounted for by the equity method.  </t>
    <phoneticPr fontId="4"/>
  </si>
  <si>
    <r>
      <rPr>
        <b/>
        <sz val="9"/>
        <rFont val="Arial"/>
        <family val="2"/>
      </rPr>
      <t>Approx</t>
    </r>
    <r>
      <rPr>
        <b/>
        <sz val="14"/>
        <rFont val="Arial"/>
        <family val="2"/>
      </rPr>
      <t>12%</t>
    </r>
    <phoneticPr fontId="4"/>
  </si>
  <si>
    <r>
      <rPr>
        <b/>
        <sz val="9"/>
        <rFont val="Arial"/>
        <family val="2"/>
      </rPr>
      <t>Approx</t>
    </r>
    <r>
      <rPr>
        <b/>
        <sz val="14"/>
        <rFont val="Arial"/>
        <family val="2"/>
      </rPr>
      <t>12%</t>
    </r>
    <phoneticPr fontId="4"/>
  </si>
  <si>
    <t>-</t>
    <phoneticPr fontId="4"/>
  </si>
  <si>
    <t>-</t>
    <phoneticPr fontId="4"/>
  </si>
  <si>
    <t>Exchange Rate (Yen)</t>
    <phoneticPr fontId="4"/>
  </si>
  <si>
    <r>
      <t xml:space="preserve">FY14 (A) </t>
    </r>
    <r>
      <rPr>
        <b/>
        <sz val="11"/>
        <rFont val="Arial"/>
        <family val="2"/>
      </rPr>
      <t>/
FY13 (A)</t>
    </r>
    <phoneticPr fontId="4"/>
  </si>
  <si>
    <t>(Y/Y)</t>
  </si>
  <si>
    <t>(Y/Y)</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</si>
</sst>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6">
    <numFmt numFmtId="6" formatCode="&quot;¥&quot;#,##0;[Red]&quot;¥&quot;\-#,##0"/>
    <numFmt numFmtId="8" formatCode="&quot;¥&quot;#,##0.00;[Red]&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 numFmtId="177" formatCode="0_ "/>
    <numFmt numFmtId="178" formatCode="###0&quot;.&quot;0"/>
    <numFmt numFmtId="179" formatCode="###00&quot;.&quot;0"/>
    <numFmt numFmtId="180" formatCode="#,##0.0"/>
    <numFmt numFmtId="181" formatCode="#,##0;\-#,##0;&quot;-&quot;"/>
    <numFmt numFmtId="182" formatCode="\G\9\4\00\O\M\A"/>
    <numFmt numFmtId="183" formatCode="&quot;(&quot;0%&quot;)   &quot;;[Red]\-&quot;(&quot;0%&quot;)   &quot;;&quot;－    &quot;"/>
    <numFmt numFmtId="184" formatCode="&quot;(&quot;0.00%&quot;)   &quot;;[Red]\-&quot;(&quot;0.00%&quot;)   &quot;;&quot;－    &quot;"/>
    <numFmt numFmtId="185" formatCode="0.00%;[Red]\-0.00%;&quot;－&quot;"/>
    <numFmt numFmtId="186" formatCode="#,##0.0;[Red]\-#,##0.0"/>
    <numFmt numFmtId="187" formatCode="0.0"/>
    <numFmt numFmtId="188" formatCode="0.0%\ \p\t"/>
    <numFmt numFmtId="189" formatCode="0.0%\p\t"/>
    <numFmt numFmtId="190" formatCode="#,##0;[Red]\-#,##0;&quot;－&quot;"/>
    <numFmt numFmtId="191" formatCode="0.0_ "/>
    <numFmt numFmtId="192" formatCode="0.00_)"/>
    <numFmt numFmtId="193" formatCode="General_)"/>
    <numFmt numFmtId="194" formatCode="m\o\n\th\ d\,\ yyyy"/>
    <numFmt numFmtId="195" formatCode="[$€]#,##0.00;[Red][$€]\-#,##0.00"/>
    <numFmt numFmtId="196" formatCode="#.00"/>
    <numFmt numFmtId="197" formatCode="#."/>
    <numFmt numFmtId="198" formatCode="&quot;$&quot;#,##0_);[Red]\(&quot;$&quot;#,##0\)"/>
    <numFmt numFmtId="199" formatCode="&quot;$&quot;#,##0.00_);[Red]\(&quot;$&quot;#,##0.00\)"/>
    <numFmt numFmtId="200" formatCode="[$$  -409]#,##0.00_);[$$  -409]\(#,##0.00\)"/>
    <numFmt numFmtId="201" formatCode="_(* #,##0_);_(* \(\ #,##0\ \);_(* &quot;-&quot;_);_(\ @_ \)"/>
    <numFmt numFmtId="202" formatCode="_-* #,##0_-;\-* #,##0_-;_-* &quot;-&quot;_-;_-@_-"/>
    <numFmt numFmtId="203" formatCode="_(* #,##0_);_(* \(#,##0\);_(* &quot;-&quot;_);_(@_)"/>
    <numFmt numFmtId="204" formatCode="#,##0.00%;\(#,##0.00%\)"/>
    <numFmt numFmtId="205" formatCode="_-* #,##0.00_-;\-* #,##0.00_-;_-* &quot;-&quot;??_-;_-@_-"/>
    <numFmt numFmtId="206" formatCode="_(* #,##0.00_);_(* \(#,##0.00\);_(* &quot;-&quot;??_);_(@_)"/>
    <numFmt numFmtId="207" formatCode="_(* #,##0.00_);_(* \(\ #,##0.00\ \);_(* &quot;-&quot;??_);_(\ @_ \)"/>
    <numFmt numFmtId="208" formatCode="_(&quot;$&quot;* #,##0.00_);_(&quot;$&quot;* \(#,##0.00\);_(&quot;$&quot;* &quot;-&quot;??_);_(@_)"/>
    <numFmt numFmtId="209" formatCode="#,###,##0.00;\(#,###,##0.00\)"/>
    <numFmt numFmtId="210" formatCode="&quot;$&quot;* #,##0;\(&quot;$&quot;* #,##0\)"/>
    <numFmt numFmtId="211" formatCode="#,###,##0;\(#,###,##0\)"/>
    <numFmt numFmtId="212" formatCode="&quot;$&quot;#,###,##0.00;\(&quot;$&quot;#,###,##0.00\)"/>
    <numFmt numFmtId="213" formatCode="&quot;$&quot;#,###,##0;\(&quot;$&quot;#,###,##0\)"/>
    <numFmt numFmtId="214" formatCode="#,##0.000;[Red]\(#,##0.000\)"/>
    <numFmt numFmtId="215" formatCode="mmmm\-yy"/>
    <numFmt numFmtId="216" formatCode="_-&quot;$&quot;* #,##0_-;\-&quot;$&quot;* #,##0_-;_-&quot;$&quot;* &quot;-&quot;_-;_-@_-"/>
    <numFmt numFmtId="217" formatCode="&quot;SFr.&quot;#,##0;[Red]&quot;SFr.&quot;\-#,##0"/>
    <numFmt numFmtId="218" formatCode="&quot;SFr.&quot;#,##0.00;[Red]&quot;SFr.&quot;\-#,##0.00"/>
    <numFmt numFmtId="219" formatCode="&quot;¥&quot;#,##0.00;[Red]\-&quot;¥&quot;#,##0.00"/>
    <numFmt numFmtId="220" formatCode="&quot;¥&quot;#,##0;[Red]\-&quot;¥&quot;#,##0"/>
    <numFmt numFmtId="221" formatCode="#,##0.000;[Red]\-#,##0.000"/>
    <numFmt numFmtId="222" formatCode="_-&quot;€&quot;\ * #,##0.00_-;\-&quot;€&quot;\ * #,##0.00_-;_-&quot;€&quot;\ * &quot;-&quot;??_-;_-@_-"/>
    <numFmt numFmtId="223" formatCode="_ [$€-2]* #,##0.00_ ;_ [$€-2]* \-#,##0.00_ ;_ [$€-2]* &quot;-&quot;??_ "/>
    <numFmt numFmtId="224" formatCode="\+0.0%\ \p\t"/>
    <numFmt numFmtId="225" formatCode="\+0.0"/>
  </numFmts>
  <fonts count="198">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Arial"/>
      <family val="2"/>
    </font>
    <font>
      <sz val="6"/>
      <name val="ＭＳ Ｐゴシック"/>
      <family val="3"/>
      <charset val="128"/>
    </font>
    <font>
      <b/>
      <sz val="11"/>
      <name val="Arial"/>
      <family val="2"/>
    </font>
    <font>
      <b/>
      <sz val="11"/>
      <name val="ＭＳ Ｐゴシック"/>
      <family val="3"/>
      <charset val="128"/>
    </font>
    <font>
      <sz val="10"/>
      <name val="Arial"/>
      <family val="2"/>
    </font>
    <font>
      <sz val="11"/>
      <name val="ＭＳ Ｐゴシック"/>
      <family val="3"/>
      <charset val="128"/>
    </font>
    <font>
      <b/>
      <sz val="16"/>
      <name val="ＭＳ Ｐゴシック"/>
      <family val="3"/>
      <charset val="128"/>
    </font>
    <font>
      <b/>
      <sz val="12"/>
      <name val="Arial"/>
      <family val="2"/>
    </font>
    <font>
      <sz val="12"/>
      <name val="Arial"/>
      <family val="2"/>
    </font>
    <font>
      <b/>
      <sz val="13"/>
      <name val="Arial"/>
      <family val="2"/>
    </font>
    <font>
      <sz val="14"/>
      <name val="Arial"/>
      <family val="2"/>
    </font>
    <font>
      <b/>
      <sz val="12"/>
      <name val="ＭＳ Ｐゴシック"/>
      <family val="3"/>
      <charset val="128"/>
    </font>
    <font>
      <b/>
      <u/>
      <sz val="24"/>
      <name val="Arial"/>
      <family val="2"/>
    </font>
    <font>
      <b/>
      <sz val="16"/>
      <name val="Arial"/>
      <family val="2"/>
    </font>
    <font>
      <b/>
      <sz val="14"/>
      <name val="Arial"/>
      <family val="2"/>
    </font>
    <font>
      <b/>
      <u/>
      <sz val="24"/>
      <color indexed="10"/>
      <name val="Arial"/>
      <family val="2"/>
    </font>
    <font>
      <b/>
      <sz val="10"/>
      <name val="Arial"/>
      <family val="2"/>
    </font>
    <font>
      <sz val="9"/>
      <name val="Arial"/>
      <family val="2"/>
    </font>
    <font>
      <b/>
      <sz val="14"/>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Times New Roman"/>
      <family val="1"/>
    </font>
    <font>
      <sz val="10"/>
      <color indexed="8"/>
      <name val="Arial"/>
      <family val="2"/>
    </font>
    <font>
      <sz val="10"/>
      <name val="Geneva"/>
      <family val="2"/>
    </font>
    <font>
      <sz val="12"/>
      <name val="ｹﾙﾅﾁﾃｼ"/>
      <family val="1"/>
      <charset val="128"/>
    </font>
    <font>
      <sz val="11"/>
      <name val="ｵｸｿ "/>
      <family val="3"/>
      <charset val="128"/>
    </font>
    <font>
      <sz val="11"/>
      <name val="ＭＳ ゴシック"/>
      <family val="3"/>
      <charset val="128"/>
    </font>
    <font>
      <sz val="11"/>
      <name val="ＭＳ 明朝"/>
      <family val="1"/>
      <charset val="128"/>
    </font>
    <font>
      <sz val="12"/>
      <name val="ＭＳ Ｐゴシック"/>
      <family val="3"/>
      <charset val="128"/>
    </font>
    <font>
      <b/>
      <sz val="9"/>
      <name val="Arial"/>
      <family val="2"/>
    </font>
    <font>
      <sz val="11"/>
      <color theme="1"/>
      <name val="ＭＳ Ｐゴシック"/>
      <family val="3"/>
      <charset val="128"/>
      <scheme val="minor"/>
    </font>
    <font>
      <sz val="11"/>
      <color rgb="FFFF0000"/>
      <name val="ＭＳ Ｐゴシック"/>
      <family val="3"/>
      <charset val="128"/>
      <scheme val="minor"/>
    </font>
    <font>
      <b/>
      <sz val="11"/>
      <color theme="1"/>
      <name val="Arial"/>
      <family val="2"/>
    </font>
    <font>
      <b/>
      <u/>
      <sz val="16"/>
      <name val="Arial"/>
      <family val="2"/>
    </font>
    <font>
      <sz val="11"/>
      <color rgb="FFFA7D00"/>
      <name val="ＭＳ Ｐゴシック"/>
      <family val="2"/>
      <charset val="128"/>
      <scheme val="minor"/>
    </font>
    <font>
      <sz val="13"/>
      <name val="Arial"/>
      <family val="2"/>
    </font>
    <font>
      <b/>
      <sz val="14"/>
      <color theme="1"/>
      <name val="ＭＳ Ｐゴシック"/>
      <family val="3"/>
      <charset val="128"/>
    </font>
    <font>
      <sz val="11"/>
      <name val="明朝"/>
      <family val="2"/>
    </font>
    <font>
      <sz val="9"/>
      <name val="ＭＳ Ｐゴシック"/>
      <family val="3"/>
      <charset val="128"/>
    </font>
    <font>
      <sz val="11"/>
      <name val="明朝"/>
      <family val="1"/>
      <charset val="128"/>
    </font>
    <font>
      <b/>
      <sz val="12"/>
      <name val="Helv"/>
      <family val="2"/>
    </font>
    <font>
      <sz val="12"/>
      <name val="Helv"/>
      <family val="2"/>
    </font>
    <font>
      <sz val="8"/>
      <name val="Arial"/>
      <family val="2"/>
    </font>
    <font>
      <b/>
      <i/>
      <sz val="16"/>
      <name val="Helv"/>
      <family val="2"/>
    </font>
    <font>
      <sz val="10"/>
      <name val="ＭＳ ゴシック"/>
      <family val="3"/>
      <charset val="128"/>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
      <color indexed="8"/>
      <name val="Courier"/>
      <family val="3"/>
    </font>
    <font>
      <sz val="10"/>
      <name val="Courier"/>
      <family val="3"/>
    </font>
    <font>
      <sz val="24"/>
      <color indexed="13"/>
      <name val="SWISS"/>
      <family val="2"/>
    </font>
    <font>
      <sz val="11"/>
      <color indexed="62"/>
      <name val="Calibri"/>
      <family val="2"/>
    </font>
    <font>
      <b/>
      <sz val="15"/>
      <name val="DUTCH"/>
      <family val="2"/>
    </font>
    <font>
      <b/>
      <sz val="16"/>
      <name val="Times New Roman"/>
      <family val="1"/>
    </font>
    <font>
      <b/>
      <sz val="1"/>
      <color indexed="8"/>
      <name val="Courier"/>
      <family val="3"/>
    </font>
    <font>
      <sz val="11"/>
      <color indexed="20"/>
      <name val="Calibri"/>
      <family val="2"/>
    </font>
    <font>
      <b/>
      <sz val="15"/>
      <name val="Tms Rmn"/>
      <family val="1"/>
    </font>
    <font>
      <sz val="10"/>
      <name val="MS Sans Serif"/>
      <family val="2"/>
    </font>
    <font>
      <sz val="11"/>
      <color indexed="60"/>
      <name val="Calibri"/>
      <family val="2"/>
    </font>
    <font>
      <sz val="12"/>
      <name val="ＭＳ 明朝"/>
      <family val="1"/>
      <charset val="128"/>
    </font>
    <font>
      <b/>
      <sz val="11"/>
      <color indexed="63"/>
      <name val="Calibri"/>
      <family val="2"/>
    </font>
    <font>
      <sz val="11"/>
      <color indexed="10"/>
      <name val="Calibri"/>
      <family val="2"/>
    </font>
    <font>
      <i/>
      <sz val="11"/>
      <color indexed="23"/>
      <name val="Calibri"/>
      <family val="2"/>
    </font>
    <font>
      <sz val="24"/>
      <color indexed="13"/>
      <name val="Helv"/>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sz val="10"/>
      <name val="ＭＳ 明朝"/>
      <family val="1"/>
      <charset val="128"/>
    </font>
    <font>
      <sz val="11"/>
      <color indexed="10"/>
      <name val="明朝"/>
      <family val="2"/>
    </font>
    <font>
      <sz val="8"/>
      <name val="明朝"/>
      <family val="1"/>
      <charset val="128"/>
    </font>
    <font>
      <sz val="14"/>
      <name val="ＭＳ 明朝"/>
      <family val="1"/>
      <charset val="128"/>
    </font>
    <font>
      <sz val="12"/>
      <name val="明朝"/>
      <family val="1"/>
      <charset val="128"/>
    </font>
    <font>
      <sz val="13"/>
      <name val="Helv"/>
      <family val="2"/>
    </font>
    <font>
      <sz val="10"/>
      <name val="Helv"/>
      <family val="2"/>
    </font>
    <font>
      <sz val="12"/>
      <name val="바탕체"/>
      <family val="3"/>
      <charset val="129"/>
    </font>
    <font>
      <sz val="12"/>
      <color indexed="8"/>
      <name val="ＭＳ Ｐゴシック"/>
      <family val="3"/>
      <charset val="128"/>
    </font>
    <font>
      <sz val="12"/>
      <color indexed="8"/>
      <name val="新細明體"/>
      <family val="1"/>
      <charset val="136"/>
    </font>
    <font>
      <sz val="11"/>
      <color indexed="8"/>
      <name val="宋体"/>
      <family val="3"/>
      <charset val="128"/>
    </font>
    <font>
      <sz val="12"/>
      <color indexed="9"/>
      <name val="ＭＳ Ｐゴシック"/>
      <family val="3"/>
      <charset val="128"/>
    </font>
    <font>
      <sz val="12"/>
      <color indexed="9"/>
      <name val="新細明體"/>
      <family val="1"/>
      <charset val="136"/>
    </font>
    <font>
      <sz val="11"/>
      <color indexed="9"/>
      <name val="宋体"/>
      <charset val="128"/>
    </font>
    <font>
      <sz val="8"/>
      <name val="Times New Roman"/>
      <family val="1"/>
    </font>
    <font>
      <b/>
      <sz val="12"/>
      <color indexed="9"/>
      <name val="Times New Roman"/>
      <family val="1"/>
    </font>
    <font>
      <sz val="9"/>
      <color indexed="12"/>
      <name val="Helvetica"/>
      <family val="2"/>
    </font>
    <font>
      <b/>
      <sz val="10"/>
      <name val="Helv"/>
      <family val="2"/>
    </font>
    <font>
      <sz val="10"/>
      <name val="Tahoma"/>
      <family val="2"/>
    </font>
    <font>
      <sz val="10"/>
      <color indexed="0"/>
      <name val="Arial"/>
      <family val="2"/>
    </font>
    <font>
      <sz val="12"/>
      <name val="ＭＳ ゴシック"/>
      <family val="3"/>
      <charset val="128"/>
    </font>
    <font>
      <sz val="9"/>
      <name val="Times New Roman"/>
      <family val="1"/>
    </font>
    <font>
      <sz val="10"/>
      <name val="Helvetica"/>
      <family val="2"/>
    </font>
    <font>
      <u/>
      <sz val="10"/>
      <color indexed="36"/>
      <name val="Arial"/>
      <family val="2"/>
    </font>
    <font>
      <u/>
      <sz val="10"/>
      <color indexed="12"/>
      <name val="Arial"/>
      <family val="2"/>
    </font>
    <font>
      <b/>
      <sz val="10"/>
      <color indexed="9"/>
      <name val="Times New Roman"/>
      <family val="1"/>
    </font>
    <font>
      <b/>
      <sz val="11"/>
      <name val="Helv"/>
      <family val="2"/>
    </font>
    <font>
      <sz val="11"/>
      <name val="‚l‚r –¾’©"/>
      <family val="3"/>
      <charset val="128"/>
    </font>
    <font>
      <sz val="11"/>
      <color indexed="10"/>
      <name val="明朝"/>
      <family val="1"/>
      <charset val="128"/>
    </font>
    <font>
      <b/>
      <sz val="10"/>
      <color indexed="12"/>
      <name val="Helvetica"/>
      <family val="2"/>
    </font>
    <font>
      <sz val="10"/>
      <color indexed="12"/>
      <name val="Helvetica"/>
      <family val="2"/>
    </font>
    <font>
      <b/>
      <sz val="10"/>
      <name val="MS Sans Serif"/>
      <family val="2"/>
    </font>
    <font>
      <b/>
      <i/>
      <sz val="14"/>
      <name val="Times"/>
      <family val="1"/>
    </font>
    <font>
      <sz val="8"/>
      <color indexed="16"/>
      <name val="Century Schoolbook"/>
      <family val="1"/>
    </font>
    <font>
      <b/>
      <i/>
      <sz val="10"/>
      <name val="Times New Roman"/>
      <family val="1"/>
    </font>
    <font>
      <sz val="10"/>
      <color indexed="8"/>
      <name val="ＭＳ Ｐゴシック"/>
      <family val="3"/>
      <charset val="128"/>
    </font>
    <font>
      <b/>
      <i/>
      <sz val="12"/>
      <color indexed="0"/>
      <name val="Arial"/>
      <family val="2"/>
    </font>
    <font>
      <b/>
      <sz val="10"/>
      <color indexed="0"/>
      <name val="Arial"/>
      <family val="2"/>
    </font>
    <font>
      <b/>
      <i/>
      <sz val="10"/>
      <color indexed="0"/>
      <name val="Arial"/>
      <family val="2"/>
    </font>
    <font>
      <b/>
      <i/>
      <sz val="11"/>
      <color indexed="4"/>
      <name val="Arial"/>
      <family val="2"/>
    </font>
    <font>
      <b/>
      <i/>
      <sz val="12"/>
      <color indexed="4"/>
      <name val="Arial"/>
      <family val="2"/>
    </font>
    <font>
      <b/>
      <sz val="24"/>
      <name val="Times"/>
      <family val="1"/>
    </font>
    <font>
      <b/>
      <sz val="11"/>
      <color indexed="8"/>
      <name val="Calibri"/>
      <family val="2"/>
    </font>
    <font>
      <sz val="22"/>
      <name val="ＭＳ 明朝"/>
      <family val="1"/>
      <charset val="128"/>
    </font>
    <font>
      <b/>
      <sz val="18"/>
      <color indexed="62"/>
      <name val="ＭＳ Ｐゴシック"/>
      <family val="3"/>
      <charset val="128"/>
    </font>
    <font>
      <b/>
      <sz val="11"/>
      <name val="明朝"/>
      <family val="1"/>
      <charset val="128"/>
    </font>
    <font>
      <sz val="11"/>
      <color indexed="19"/>
      <name val="ＭＳ Ｐゴシック"/>
      <family val="3"/>
      <charset val="128"/>
    </font>
    <font>
      <u/>
      <sz val="10"/>
      <color indexed="12"/>
      <name val="ＭＳ Ｐゴシック"/>
      <family val="3"/>
      <charset val="128"/>
    </font>
    <font>
      <i/>
      <sz val="11"/>
      <color indexed="23"/>
      <name val="宋体"/>
      <charset val="128"/>
    </font>
    <font>
      <b/>
      <sz val="12"/>
      <color indexed="52"/>
      <name val="新細明體"/>
      <family val="1"/>
      <charset val="136"/>
    </font>
    <font>
      <sz val="12"/>
      <color indexed="10"/>
      <name val="新細明體"/>
      <family val="1"/>
      <charset val="136"/>
    </font>
    <font>
      <sz val="11"/>
      <color indexed="10"/>
      <name val="宋体"/>
      <charset val="128"/>
    </font>
    <font>
      <sz val="9"/>
      <name val="MS PGothic"/>
      <family val="3"/>
    </font>
    <font>
      <sz val="10"/>
      <color theme="1"/>
      <name val="Meiryo UI"/>
      <family val="2"/>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宋体"/>
      <charset val="128"/>
    </font>
    <font>
      <sz val="12"/>
      <color indexed="17"/>
      <name val="新細明體"/>
      <family val="1"/>
      <charset val="136"/>
    </font>
    <font>
      <b/>
      <sz val="12"/>
      <color indexed="8"/>
      <name val="新細明體"/>
      <family val="1"/>
      <charset val="136"/>
    </font>
    <font>
      <sz val="11"/>
      <color indexed="20"/>
      <name val="宋体"/>
      <charset val="128"/>
    </font>
    <font>
      <sz val="12"/>
      <name val="宋体"/>
      <charset val="128"/>
    </font>
    <font>
      <sz val="11"/>
      <name val="・団"/>
      <family val="1"/>
      <charset val="128"/>
    </font>
    <font>
      <sz val="12"/>
      <color indexed="60"/>
      <name val="新細明體"/>
      <family val="1"/>
      <charset val="136"/>
    </font>
    <font>
      <u/>
      <sz val="8.25"/>
      <color indexed="12"/>
      <name val="明朝"/>
      <family val="1"/>
      <charset val="128"/>
    </font>
    <font>
      <sz val="9"/>
      <name val="ＭＳ 明朝"/>
      <family val="1"/>
      <charset val="128"/>
    </font>
    <font>
      <sz val="14"/>
      <color indexed="12"/>
      <name val="Terminal"/>
      <family val="3"/>
      <charset val="255"/>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62"/>
      <name val="新細明體"/>
      <family val="1"/>
      <charset val="136"/>
    </font>
    <font>
      <sz val="12"/>
      <color indexed="60"/>
      <name val="ＭＳ Ｐゴシック"/>
      <family val="3"/>
      <charset val="128"/>
    </font>
    <font>
      <b/>
      <sz val="12"/>
      <color indexed="63"/>
      <name val="新細明體"/>
      <family val="1"/>
      <charset val="136"/>
    </font>
    <font>
      <sz val="12"/>
      <color indexed="62"/>
      <name val="新細明體"/>
      <family val="1"/>
      <charset val="136"/>
    </font>
    <font>
      <sz val="12"/>
      <color indexed="52"/>
      <name val="新細明體"/>
      <family val="1"/>
      <charset val="136"/>
    </font>
    <font>
      <sz val="12"/>
      <color indexed="20"/>
      <name val="新細明體"/>
      <family val="1"/>
      <charset val="136"/>
    </font>
    <font>
      <b/>
      <sz val="12"/>
      <color indexed="9"/>
      <name val="新細明體"/>
      <family val="1"/>
      <charset val="136"/>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i/>
      <sz val="12"/>
      <color indexed="23"/>
      <name val="新細明體"/>
      <family val="1"/>
      <charset val="136"/>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1"/>
      <color indexed="8"/>
      <name val="ＭＳ明朝"/>
      <family val="3"/>
      <charset val="128"/>
    </font>
    <font>
      <sz val="11"/>
      <color indexed="9"/>
      <name val="ＭＳ明朝"/>
      <family val="3"/>
      <charset val="128"/>
    </font>
    <font>
      <b/>
      <sz val="11"/>
      <color indexed="9"/>
      <name val="ＭＳ明朝"/>
      <family val="3"/>
      <charset val="128"/>
    </font>
    <font>
      <sz val="11"/>
      <color indexed="60"/>
      <name val="ＭＳ明朝"/>
      <family val="3"/>
      <charset val="128"/>
    </font>
    <font>
      <sz val="11"/>
      <color theme="1"/>
      <name val="Meiryo UI"/>
      <family val="2"/>
      <charset val="128"/>
    </font>
    <font>
      <sz val="11"/>
      <color indexed="52"/>
      <name val="ＭＳ明朝"/>
      <family val="3"/>
      <charset val="128"/>
    </font>
    <font>
      <sz val="11"/>
      <color indexed="20"/>
      <name val="ＭＳ明朝"/>
      <family val="3"/>
      <charset val="128"/>
    </font>
    <font>
      <b/>
      <sz val="11"/>
      <color indexed="52"/>
      <name val="ＭＳ明朝"/>
      <family val="3"/>
      <charset val="128"/>
    </font>
    <font>
      <sz val="11"/>
      <color indexed="10"/>
      <name val="ＭＳ明朝"/>
      <family val="3"/>
      <charset val="128"/>
    </font>
    <font>
      <sz val="11"/>
      <color theme="1"/>
      <name val="ＭＳ Ｐゴシック"/>
      <family val="2"/>
      <scheme val="minor"/>
    </font>
    <font>
      <b/>
      <sz val="15"/>
      <color indexed="56"/>
      <name val="ＭＳ明朝"/>
      <family val="3"/>
      <charset val="128"/>
    </font>
    <font>
      <b/>
      <sz val="13"/>
      <color indexed="56"/>
      <name val="ＭＳ明朝"/>
      <family val="3"/>
      <charset val="128"/>
    </font>
    <font>
      <b/>
      <sz val="11"/>
      <color indexed="56"/>
      <name val="ＭＳ明朝"/>
      <family val="3"/>
      <charset val="128"/>
    </font>
    <font>
      <b/>
      <sz val="11"/>
      <color indexed="8"/>
      <name val="ＭＳ明朝"/>
      <family val="3"/>
      <charset val="128"/>
    </font>
    <font>
      <b/>
      <sz val="11"/>
      <color indexed="63"/>
      <name val="ＭＳ明朝"/>
      <family val="3"/>
      <charset val="128"/>
    </font>
    <font>
      <i/>
      <sz val="11"/>
      <color indexed="23"/>
      <name val="ＭＳ明朝"/>
      <family val="3"/>
      <charset val="128"/>
    </font>
    <font>
      <sz val="11"/>
      <color indexed="62"/>
      <name val="ＭＳ明朝"/>
      <family val="3"/>
      <charset val="128"/>
    </font>
    <font>
      <sz val="11"/>
      <color indexed="17"/>
      <name val="ＭＳ明朝"/>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theme="8" tint="0.39997558519241921"/>
        <bgColor indexed="64"/>
      </patternFill>
    </fill>
    <fill>
      <patternFill patternType="solid">
        <fgColor rgb="FFCCFFFF"/>
        <bgColor indexed="64"/>
      </patternFill>
    </fill>
    <fill>
      <patternFill patternType="solid">
        <fgColor theme="0"/>
        <bgColor indexed="64"/>
      </patternFill>
    </fill>
    <fill>
      <patternFill patternType="solid">
        <fgColor theme="0" tint="-0.249977111117893"/>
        <bgColor indexed="64"/>
      </patternFill>
    </fill>
    <fill>
      <patternFill patternType="solid">
        <fgColor indexed="12"/>
        <bgColor indexed="12"/>
      </patternFill>
    </fill>
    <fill>
      <patternFill patternType="solid">
        <fgColor indexed="13"/>
        <bgColor indexed="13"/>
      </patternFill>
    </fill>
    <fill>
      <patternFill patternType="solid">
        <fgColor indexed="26"/>
        <bgColor indexed="64"/>
      </patternFill>
    </fill>
    <fill>
      <patternFill patternType="solid">
        <fgColor indexed="13"/>
      </patternFill>
    </fill>
    <fill>
      <patternFill patternType="solid">
        <fgColor indexed="12"/>
      </patternFill>
    </fill>
    <fill>
      <patternFill patternType="solid">
        <fgColor indexed="9"/>
        <bgColor indexed="64"/>
      </patternFill>
    </fill>
    <fill>
      <patternFill patternType="solid">
        <fgColor indexed="9"/>
      </patternFill>
    </fill>
    <fill>
      <patternFill patternType="solid">
        <fgColor indexed="41"/>
      </patternFill>
    </fill>
    <fill>
      <patternFill patternType="solid">
        <fgColor indexed="56"/>
      </patternFill>
    </fill>
    <fill>
      <patternFill patternType="solid">
        <fgColor indexed="54"/>
      </patternFill>
    </fill>
    <fill>
      <patternFill patternType="mediumGray">
        <fgColor indexed="22"/>
      </patternFill>
    </fill>
    <fill>
      <patternFill patternType="solid">
        <fgColor indexed="8"/>
      </patternFill>
    </fill>
  </fills>
  <borders count="19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right/>
      <top style="dashed">
        <color indexed="64"/>
      </top>
      <bottom style="dashed">
        <color indexed="64"/>
      </bottom>
      <diagonal/>
    </border>
    <border>
      <left style="medium">
        <color indexed="64"/>
      </left>
      <right/>
      <top style="double">
        <color indexed="64"/>
      </top>
      <bottom/>
      <diagonal/>
    </border>
    <border>
      <left/>
      <right/>
      <top style="double">
        <color indexed="64"/>
      </top>
      <bottom/>
      <diagonal/>
    </border>
    <border>
      <left/>
      <right/>
      <top style="medium">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style="medium">
        <color indexed="64"/>
      </left>
      <right/>
      <top/>
      <bottom style="double">
        <color indexed="64"/>
      </bottom>
      <diagonal/>
    </border>
    <border>
      <left/>
      <right style="medium">
        <color indexed="64"/>
      </right>
      <top style="double">
        <color indexed="64"/>
      </top>
      <bottom/>
      <diagonal/>
    </border>
    <border>
      <left/>
      <right style="medium">
        <color indexed="64"/>
      </right>
      <top/>
      <bottom style="dashed">
        <color indexed="64"/>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diagonal/>
    </border>
    <border>
      <left/>
      <right/>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diagonal/>
    </border>
    <border>
      <left/>
      <right style="thin">
        <color indexed="64"/>
      </right>
      <top style="dashed">
        <color indexed="64"/>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medium">
        <color indexed="64"/>
      </right>
      <top/>
      <bottom style="double">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ashed">
        <color indexed="64"/>
      </top>
      <bottom style="medium">
        <color indexed="64"/>
      </bottom>
      <diagonal/>
    </border>
    <border>
      <left/>
      <right/>
      <top style="dashed">
        <color indexed="64"/>
      </top>
      <bottom style="medium">
        <color indexed="64"/>
      </bottom>
      <diagonal/>
    </border>
    <border>
      <left/>
      <right style="thin">
        <color indexed="64"/>
      </right>
      <top/>
      <bottom/>
      <diagonal/>
    </border>
    <border>
      <left/>
      <right style="thin">
        <color indexed="64"/>
      </right>
      <top/>
      <bottom style="dashed">
        <color indexed="64"/>
      </bottom>
      <diagonal/>
    </border>
    <border>
      <left/>
      <right style="thin">
        <color indexed="64"/>
      </right>
      <top style="dashed">
        <color indexed="64"/>
      </top>
      <bottom style="double">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dashed">
        <color indexed="64"/>
      </bottom>
      <diagonal/>
    </border>
    <border>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double">
        <color rgb="FFFF8001"/>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style="thin">
        <color indexed="64"/>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thin">
        <color indexed="64"/>
      </top>
      <bottom/>
      <diagonal/>
    </border>
    <border>
      <left style="thin">
        <color indexed="64"/>
      </left>
      <right/>
      <top/>
      <bottom style="double">
        <color indexed="64"/>
      </bottom>
      <diagonal/>
    </border>
    <border>
      <left/>
      <right style="medium">
        <color indexed="64"/>
      </right>
      <top style="double">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hair">
        <color indexed="64"/>
      </left>
      <right/>
      <top/>
      <bottom style="hair">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s>
  <cellStyleXfs count="1358">
    <xf numFmtId="0" fontId="0" fillId="0" borderId="0"/>
    <xf numFmtId="0" fontId="40" fillId="0" borderId="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181" fontId="41" fillId="0" borderId="0" applyFill="0" applyBorder="0" applyAlignment="0"/>
    <xf numFmtId="182" fontId="42" fillId="0" borderId="0">
      <alignment horizontal="left"/>
    </xf>
    <xf numFmtId="0" fontId="10" fillId="0" borderId="1" applyNumberFormat="0" applyAlignment="0" applyProtection="0">
      <alignment horizontal="left" vertical="center"/>
    </xf>
    <xf numFmtId="0" fontId="10" fillId="0" borderId="2">
      <alignment horizontal="left" vertical="center"/>
    </xf>
    <xf numFmtId="0" fontId="7" fillId="0" borderId="0"/>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9" fontId="43" fillId="0" borderId="0" applyFont="0" applyFill="0" applyBorder="0" applyAlignment="0" applyProtection="0"/>
    <xf numFmtId="0" fontId="25" fillId="0" borderId="0" applyNumberFormat="0" applyFill="0" applyBorder="0" applyAlignment="0" applyProtection="0">
      <alignment vertical="center"/>
    </xf>
    <xf numFmtId="0" fontId="26" fillId="20" borderId="3" applyNumberFormat="0" applyAlignment="0" applyProtection="0">
      <alignment vertical="center"/>
    </xf>
    <xf numFmtId="41" fontId="44" fillId="0" borderId="0" applyFont="0" applyFill="0" applyBorder="0" applyAlignment="0" applyProtection="0"/>
    <xf numFmtId="43" fontId="44" fillId="0" borderId="0" applyFont="0" applyFill="0" applyBorder="0" applyAlignment="0" applyProtection="0"/>
    <xf numFmtId="0" fontId="27" fillId="21" borderId="0" applyNumberFormat="0" applyBorder="0" applyAlignment="0" applyProtection="0">
      <alignment vertical="center"/>
    </xf>
    <xf numFmtId="42" fontId="44" fillId="0" borderId="0" applyFont="0" applyFill="0" applyBorder="0" applyAlignment="0" applyProtection="0"/>
    <xf numFmtId="44" fontId="44" fillId="0" borderId="0" applyFont="0" applyFill="0" applyBorder="0" applyAlignment="0" applyProtection="0"/>
    <xf numFmtId="0" fontId="44" fillId="0" borderId="0"/>
    <xf numFmtId="9" fontId="2" fillId="0" borderId="0" applyFont="0" applyFill="0" applyBorder="0" applyAlignment="0" applyProtection="0"/>
    <xf numFmtId="9" fontId="2" fillId="0" borderId="0" applyFont="0" applyFill="0" applyBorder="0" applyAlignment="0" applyProtection="0"/>
    <xf numFmtId="183" fontId="45" fillId="0" borderId="0" applyFont="0" applyFill="0" applyBorder="0" applyAlignment="0" applyProtection="0"/>
    <xf numFmtId="184" fontId="45" fillId="0" borderId="0" applyFont="0" applyFill="0" applyBorder="0" applyAlignment="0" applyProtection="0">
      <alignment vertical="top"/>
    </xf>
    <xf numFmtId="185" fontId="45" fillId="0" borderId="0" applyFont="0" applyFill="0" applyBorder="0" applyAlignment="0" applyProtection="0"/>
    <xf numFmtId="0" fontId="46" fillId="22" borderId="4" applyNumberFormat="0" applyFont="0" applyAlignment="0" applyProtection="0">
      <alignment vertical="center"/>
    </xf>
    <xf numFmtId="0" fontId="28" fillId="0" borderId="5" applyNumberFormat="0" applyFill="0" applyAlignment="0" applyProtection="0">
      <alignment vertical="center"/>
    </xf>
    <xf numFmtId="0" fontId="29" fillId="3" borderId="0" applyNumberFormat="0" applyBorder="0" applyAlignment="0" applyProtection="0">
      <alignment vertical="center"/>
    </xf>
    <xf numFmtId="0" fontId="30" fillId="23" borderId="6" applyNumberFormat="0" applyAlignment="0" applyProtection="0">
      <alignment vertical="center"/>
    </xf>
    <xf numFmtId="0" fontId="31"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3" fillId="0" borderId="0" applyFont="0" applyFill="0" applyBorder="0" applyAlignment="0" applyProtection="0">
      <alignment vertical="center"/>
    </xf>
    <xf numFmtId="0" fontId="32" fillId="0" borderId="7"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0" applyNumberFormat="0" applyFill="0" applyBorder="0" applyAlignment="0" applyProtection="0">
      <alignment vertical="center"/>
    </xf>
    <xf numFmtId="0" fontId="21" fillId="0" borderId="0" applyFill="0" applyBorder="0" applyProtection="0"/>
    <xf numFmtId="0" fontId="35" fillId="0" borderId="10" applyNumberFormat="0" applyFill="0" applyAlignment="0" applyProtection="0">
      <alignment vertical="center"/>
    </xf>
    <xf numFmtId="0" fontId="36" fillId="23" borderId="11" applyNumberFormat="0" applyAlignment="0" applyProtection="0">
      <alignment vertical="center"/>
    </xf>
    <xf numFmtId="0" fontId="46" fillId="0" borderId="0" applyNumberFormat="0" applyFont="0" applyFill="0" applyBorder="0">
      <alignment horizontal="left" vertical="top" wrapText="1"/>
    </xf>
    <xf numFmtId="0" fontId="37" fillId="0" borderId="0" applyNumberFormat="0" applyFill="0" applyBorder="0" applyAlignment="0" applyProtection="0">
      <alignment vertical="center"/>
    </xf>
    <xf numFmtId="0" fontId="38" fillId="7" borderId="6" applyNumberFormat="0" applyAlignment="0" applyProtection="0">
      <alignment vertical="center"/>
    </xf>
    <xf numFmtId="0" fontId="2" fillId="0" borderId="0"/>
    <xf numFmtId="0" fontId="49" fillId="0" borderId="0">
      <alignment vertical="center"/>
    </xf>
    <xf numFmtId="0" fontId="2" fillId="0" borderId="0" applyProtection="0"/>
    <xf numFmtId="0" fontId="39" fillId="4" borderId="0" applyNumberFormat="0" applyBorder="0" applyAlignment="0" applyProtection="0">
      <alignment vertical="center"/>
    </xf>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53" fillId="0" borderId="175" applyNumberFormat="0" applyFill="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9" fontId="49" fillId="0" borderId="0" applyFont="0" applyFill="0" applyBorder="0" applyAlignment="0" applyProtection="0">
      <alignment vertical="center"/>
    </xf>
    <xf numFmtId="9" fontId="49" fillId="0" borderId="0" applyFont="0" applyFill="0" applyBorder="0" applyAlignment="0" applyProtection="0">
      <alignment vertical="center"/>
    </xf>
    <xf numFmtId="9" fontId="49"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9" fillId="0" borderId="0" applyFont="0" applyFill="0" applyBorder="0" applyAlignment="0" applyProtection="0">
      <alignment vertical="center"/>
    </xf>
    <xf numFmtId="38" fontId="56" fillId="0" borderId="0" applyFont="0" applyFill="0" applyBorder="0" applyAlignment="0" applyProtection="0"/>
    <xf numFmtId="38" fontId="49" fillId="0" borderId="0" applyFont="0" applyFill="0" applyBorder="0" applyAlignment="0" applyProtection="0">
      <alignment vertical="center"/>
    </xf>
    <xf numFmtId="38" fontId="49" fillId="0" borderId="0" applyFont="0" applyFill="0" applyBorder="0" applyAlignment="0" applyProtection="0">
      <alignment vertical="center"/>
    </xf>
    <xf numFmtId="38" fontId="49" fillId="0" borderId="0" applyFont="0" applyFill="0" applyBorder="0" applyAlignment="0" applyProtection="0">
      <alignment vertical="center"/>
    </xf>
    <xf numFmtId="38" fontId="56" fillId="0" borderId="0" applyFont="0" applyFill="0" applyBorder="0" applyAlignment="0" applyProtection="0"/>
    <xf numFmtId="38" fontId="2" fillId="0" borderId="0" applyFont="0" applyFill="0" applyBorder="0" applyAlignment="0" applyProtection="0"/>
    <xf numFmtId="38" fontId="46" fillId="0" borderId="0" applyFont="0" applyFill="0" applyBorder="0" applyAlignment="0" applyProtection="0"/>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49" fillId="0" borderId="0">
      <alignment vertical="center"/>
    </xf>
    <xf numFmtId="190" fontId="45" fillId="0" borderId="0">
      <alignment vertical="top"/>
    </xf>
    <xf numFmtId="0" fontId="49" fillId="0" borderId="0"/>
    <xf numFmtId="0" fontId="46" fillId="0" borderId="0"/>
    <xf numFmtId="0" fontId="2" fillId="0" borderId="0"/>
    <xf numFmtId="0" fontId="49" fillId="0" borderId="0">
      <alignment vertical="center"/>
    </xf>
    <xf numFmtId="0" fontId="58" fillId="0" borderId="0" applyFill="0"/>
    <xf numFmtId="0" fontId="7" fillId="0" borderId="0"/>
    <xf numFmtId="0" fontId="7" fillId="0" borderId="0"/>
    <xf numFmtId="0" fontId="7" fillId="0" borderId="0"/>
    <xf numFmtId="0" fontId="7" fillId="0" borderId="0"/>
    <xf numFmtId="0" fontId="7" fillId="0" borderId="0"/>
    <xf numFmtId="0" fontId="64" fillId="2" borderId="0" applyNumberFormat="0" applyBorder="0" applyAlignment="0" applyProtection="0"/>
    <xf numFmtId="0" fontId="64" fillId="3" borderId="0" applyNumberFormat="0" applyBorder="0" applyAlignment="0" applyProtection="0"/>
    <xf numFmtId="0" fontId="64" fillId="4" borderId="0" applyNumberFormat="0" applyBorder="0" applyAlignment="0" applyProtection="0"/>
    <xf numFmtId="0" fontId="64" fillId="5" borderId="0" applyNumberFormat="0" applyBorder="0" applyAlignment="0" applyProtection="0"/>
    <xf numFmtId="0" fontId="64" fillId="6" borderId="0" applyNumberFormat="0" applyBorder="0" applyAlignment="0" applyProtection="0"/>
    <xf numFmtId="0" fontId="64" fillId="7" borderId="0" applyNumberFormat="0" applyBorder="0" applyAlignment="0" applyProtection="0"/>
    <xf numFmtId="0" fontId="64" fillId="2" borderId="0" applyNumberFormat="0" applyBorder="0" applyAlignment="0" applyProtection="0"/>
    <xf numFmtId="0" fontId="64" fillId="3" borderId="0" applyNumberFormat="0" applyBorder="0" applyAlignment="0" applyProtection="0"/>
    <xf numFmtId="0" fontId="64" fillId="4" borderId="0" applyNumberFormat="0" applyBorder="0" applyAlignment="0" applyProtection="0"/>
    <xf numFmtId="0" fontId="64" fillId="5" borderId="0" applyNumberFormat="0" applyBorder="0" applyAlignment="0" applyProtection="0"/>
    <xf numFmtId="0" fontId="64" fillId="6" borderId="0" applyNumberFormat="0" applyBorder="0" applyAlignment="0" applyProtection="0"/>
    <xf numFmtId="0" fontId="64" fillId="7" borderId="0" applyNumberFormat="0" applyBorder="0" applyAlignment="0" applyProtection="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64" fillId="8" borderId="0" applyNumberFormat="0" applyBorder="0" applyAlignment="0" applyProtection="0"/>
    <xf numFmtId="0" fontId="64" fillId="9" borderId="0" applyNumberFormat="0" applyBorder="0" applyAlignment="0" applyProtection="0"/>
    <xf numFmtId="0" fontId="64" fillId="10" borderId="0" applyNumberFormat="0" applyBorder="0" applyAlignment="0" applyProtection="0"/>
    <xf numFmtId="0" fontId="64" fillId="5" borderId="0" applyNumberFormat="0" applyBorder="0" applyAlignment="0" applyProtection="0"/>
    <xf numFmtId="0" fontId="64" fillId="8" borderId="0" applyNumberFormat="0" applyBorder="0" applyAlignment="0" applyProtection="0"/>
    <xf numFmtId="0" fontId="64" fillId="11" borderId="0" applyNumberFormat="0" applyBorder="0" applyAlignment="0" applyProtection="0"/>
    <xf numFmtId="0" fontId="64" fillId="8" borderId="0" applyNumberFormat="0" applyBorder="0" applyAlignment="0" applyProtection="0"/>
    <xf numFmtId="0" fontId="64" fillId="9" borderId="0" applyNumberFormat="0" applyBorder="0" applyAlignment="0" applyProtection="0"/>
    <xf numFmtId="0" fontId="64" fillId="10" borderId="0" applyNumberFormat="0" applyBorder="0" applyAlignment="0" applyProtection="0"/>
    <xf numFmtId="0" fontId="64" fillId="5" borderId="0" applyNumberFormat="0" applyBorder="0" applyAlignment="0" applyProtection="0"/>
    <xf numFmtId="0" fontId="64" fillId="8" borderId="0" applyNumberFormat="0" applyBorder="0" applyAlignment="0" applyProtection="0"/>
    <xf numFmtId="0" fontId="64" fillId="11" borderId="0" applyNumberFormat="0" applyBorder="0" applyAlignment="0" applyProtection="0"/>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65" fillId="12" borderId="0" applyNumberFormat="0" applyBorder="0" applyAlignment="0" applyProtection="0"/>
    <xf numFmtId="0" fontId="65" fillId="9" borderId="0" applyNumberFormat="0" applyBorder="0" applyAlignment="0" applyProtection="0"/>
    <xf numFmtId="0" fontId="65" fillId="10"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65" fillId="12" borderId="0" applyNumberFormat="0" applyBorder="0" applyAlignment="0" applyProtection="0"/>
    <xf numFmtId="0" fontId="65" fillId="9" borderId="0" applyNumberFormat="0" applyBorder="0" applyAlignment="0" applyProtection="0"/>
    <xf numFmtId="0" fontId="65" fillId="10"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65" fillId="16" borderId="0" applyNumberFormat="0" applyBorder="0" applyAlignment="0" applyProtection="0"/>
    <xf numFmtId="0" fontId="65" fillId="18"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19" borderId="0" applyNumberFormat="0" applyBorder="0" applyAlignment="0" applyProtection="0"/>
    <xf numFmtId="0" fontId="77" fillId="3" borderId="0" applyNumberFormat="0" applyBorder="0" applyAlignment="0" applyProtection="0"/>
    <xf numFmtId="0" fontId="66" fillId="4" borderId="0" applyNumberFormat="0" applyBorder="0" applyAlignment="0" applyProtection="0"/>
    <xf numFmtId="0" fontId="67" fillId="23" borderId="6" applyNumberFormat="0" applyAlignment="0" applyProtection="0"/>
    <xf numFmtId="0" fontId="67" fillId="23" borderId="6" applyNumberFormat="0" applyAlignment="0" applyProtection="0"/>
    <xf numFmtId="0" fontId="68" fillId="20" borderId="3" applyNumberFormat="0" applyAlignment="0" applyProtection="0"/>
    <xf numFmtId="0" fontId="69" fillId="0" borderId="5" applyNumberFormat="0" applyFill="0" applyAlignment="0" applyProtection="0"/>
    <xf numFmtId="0" fontId="68" fillId="20" borderId="3" applyNumberFormat="0" applyAlignment="0" applyProtection="0"/>
    <xf numFmtId="193" fontId="59" fillId="0" borderId="0"/>
    <xf numFmtId="193" fontId="60" fillId="0" borderId="0"/>
    <xf numFmtId="193" fontId="60" fillId="0" borderId="0"/>
    <xf numFmtId="193" fontId="60" fillId="0" borderId="0"/>
    <xf numFmtId="193" fontId="60" fillId="0" borderId="0"/>
    <xf numFmtId="193" fontId="60" fillId="0" borderId="0"/>
    <xf numFmtId="193" fontId="60" fillId="0" borderId="0"/>
    <xf numFmtId="193" fontId="60" fillId="0" borderId="0"/>
    <xf numFmtId="0" fontId="60" fillId="0" borderId="0"/>
    <xf numFmtId="0" fontId="60" fillId="0" borderId="188"/>
    <xf numFmtId="194" fontId="70" fillId="0" borderId="0">
      <protection locked="0"/>
    </xf>
    <xf numFmtId="0" fontId="71" fillId="0" borderId="0"/>
    <xf numFmtId="0" fontId="71" fillId="0" borderId="188"/>
    <xf numFmtId="0" fontId="71" fillId="0" borderId="188"/>
    <xf numFmtId="0" fontId="65" fillId="16" borderId="0" applyNumberFormat="0" applyBorder="0" applyAlignment="0" applyProtection="0"/>
    <xf numFmtId="0" fontId="65" fillId="17" borderId="0" applyNumberFormat="0" applyBorder="0" applyAlignment="0" applyProtection="0"/>
    <xf numFmtId="0" fontId="65" fillId="18"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19" borderId="0" applyNumberFormat="0" applyBorder="0" applyAlignment="0" applyProtection="0"/>
    <xf numFmtId="0" fontId="72" fillId="30" borderId="0"/>
    <xf numFmtId="0" fontId="73" fillId="7" borderId="6" applyNumberFormat="0" applyAlignment="0" applyProtection="0"/>
    <xf numFmtId="195" fontId="2" fillId="0" borderId="0" applyFont="0" applyFill="0" applyBorder="0" applyAlignment="0" applyProtection="0"/>
    <xf numFmtId="0" fontId="84" fillId="0" borderId="0" applyNumberFormat="0" applyFill="0" applyBorder="0" applyAlignment="0" applyProtection="0"/>
    <xf numFmtId="196" fontId="70" fillId="0" borderId="0">
      <protection locked="0"/>
    </xf>
    <xf numFmtId="0" fontId="74" fillId="0" borderId="189"/>
    <xf numFmtId="0" fontId="74" fillId="0" borderId="188"/>
    <xf numFmtId="0" fontId="74" fillId="31" borderId="188"/>
    <xf numFmtId="0" fontId="66" fillId="4" borderId="0" applyNumberFormat="0" applyBorder="0" applyAlignment="0" applyProtection="0"/>
    <xf numFmtId="38" fontId="61" fillId="24" borderId="0" applyNumberFormat="0" applyBorder="0" applyAlignment="0" applyProtection="0"/>
    <xf numFmtId="0" fontId="75" fillId="0" borderId="0"/>
    <xf numFmtId="0" fontId="87" fillId="0" borderId="7" applyNumberFormat="0" applyFill="0" applyAlignment="0" applyProtection="0"/>
    <xf numFmtId="0" fontId="88" fillId="0" borderId="8" applyNumberFormat="0" applyFill="0" applyAlignment="0" applyProtection="0"/>
    <xf numFmtId="0" fontId="89" fillId="0" borderId="9" applyNumberFormat="0" applyFill="0" applyAlignment="0" applyProtection="0"/>
    <xf numFmtId="0" fontId="89" fillId="0" borderId="0" applyNumberFormat="0" applyFill="0" applyBorder="0" applyAlignment="0" applyProtection="0"/>
    <xf numFmtId="197" fontId="76" fillId="0" borderId="0">
      <protection locked="0"/>
    </xf>
    <xf numFmtId="197" fontId="76" fillId="0" borderId="0">
      <protection locked="0"/>
    </xf>
    <xf numFmtId="0" fontId="77" fillId="3" borderId="0" applyNumberFormat="0" applyBorder="0" applyAlignment="0" applyProtection="0"/>
    <xf numFmtId="0" fontId="73" fillId="7" borderId="6" applyNumberFormat="0" applyAlignment="0" applyProtection="0"/>
    <xf numFmtId="10" fontId="61" fillId="32" borderId="67" applyNumberFormat="0" applyBorder="0" applyAlignment="0" applyProtection="0"/>
    <xf numFmtId="0" fontId="78" fillId="33" borderId="188"/>
    <xf numFmtId="0" fontId="69" fillId="0" borderId="5" applyNumberFormat="0" applyFill="0" applyAlignment="0" applyProtection="0"/>
    <xf numFmtId="0" fontId="90" fillId="0" borderId="190" applyBorder="0">
      <alignment vertical="center"/>
      <protection locked="0"/>
    </xf>
    <xf numFmtId="198" fontId="79" fillId="0" borderId="0" applyFont="0" applyFill="0" applyBorder="0" applyAlignment="0" applyProtection="0"/>
    <xf numFmtId="199" fontId="79" fillId="0" borderId="0" applyFont="0" applyFill="0" applyBorder="0" applyAlignment="0" applyProtection="0"/>
    <xf numFmtId="0" fontId="80" fillId="21" borderId="0" applyNumberFormat="0" applyBorder="0" applyAlignment="0" applyProtection="0"/>
    <xf numFmtId="0" fontId="80" fillId="21" borderId="0" applyNumberFormat="0" applyBorder="0" applyAlignment="0" applyProtection="0"/>
    <xf numFmtId="192" fontId="62"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2" fillId="22" borderId="4" applyNumberFormat="0" applyFont="0" applyAlignment="0" applyProtection="0"/>
    <xf numFmtId="0" fontId="64" fillId="22" borderId="4" applyNumberFormat="0" applyFont="0" applyAlignment="0" applyProtection="0"/>
    <xf numFmtId="0" fontId="91" fillId="0" borderId="0"/>
    <xf numFmtId="0" fontId="82" fillId="23" borderId="11" applyNumberFormat="0" applyAlignment="0" applyProtection="0"/>
    <xf numFmtId="10" fontId="7" fillId="0" borderId="0" applyFont="0" applyFill="0" applyBorder="0" applyAlignment="0" applyProtection="0"/>
    <xf numFmtId="9" fontId="79" fillId="0" borderId="23" applyNumberFormat="0" applyBorder="0"/>
    <xf numFmtId="0" fontId="60" fillId="0" borderId="0"/>
    <xf numFmtId="0" fontId="71" fillId="0" borderId="0"/>
    <xf numFmtId="0" fontId="82" fillId="23" borderId="11" applyNumberFormat="0" applyAlignment="0" applyProtection="0"/>
    <xf numFmtId="0" fontId="60" fillId="0" borderId="188"/>
    <xf numFmtId="0" fontId="83" fillId="0" borderId="0" applyNumberFormat="0" applyFill="0" applyBorder="0" applyAlignment="0" applyProtection="0"/>
    <xf numFmtId="0" fontId="84" fillId="0" borderId="0" applyNumberFormat="0" applyFill="0" applyBorder="0" applyAlignment="0" applyProtection="0"/>
    <xf numFmtId="0" fontId="86" fillId="0" borderId="0" applyNumberFormat="0" applyFill="0" applyBorder="0" applyAlignment="0" applyProtection="0"/>
    <xf numFmtId="0" fontId="85" fillId="34" borderId="0"/>
    <xf numFmtId="0" fontId="86" fillId="0" borderId="0" applyNumberFormat="0" applyFill="0" applyBorder="0" applyAlignment="0" applyProtection="0"/>
    <xf numFmtId="0" fontId="87" fillId="0" borderId="7" applyNumberFormat="0" applyFill="0" applyAlignment="0" applyProtection="0"/>
    <xf numFmtId="0" fontId="88" fillId="0" borderId="8" applyNumberFormat="0" applyFill="0" applyAlignment="0" applyProtection="0"/>
    <xf numFmtId="0" fontId="89" fillId="0" borderId="9" applyNumberFormat="0" applyFill="0" applyAlignment="0" applyProtection="0"/>
    <xf numFmtId="0" fontId="89" fillId="0" borderId="0" applyNumberFormat="0" applyFill="0" applyBorder="0" applyAlignment="0" applyProtection="0"/>
    <xf numFmtId="197" fontId="70" fillId="0" borderId="123">
      <protection locked="0"/>
    </xf>
    <xf numFmtId="0" fontId="78" fillId="0" borderId="189"/>
    <xf numFmtId="0" fontId="78" fillId="0" borderId="188"/>
    <xf numFmtId="0" fontId="83" fillId="0" borderId="0" applyNumberFormat="0" applyFill="0" applyBorder="0" applyAlignment="0" applyProtection="0"/>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7" fillId="0" borderId="0"/>
    <xf numFmtId="0" fontId="25" fillId="0" borderId="0" applyNumberFormat="0" applyFill="0" applyBorder="0" applyAlignment="0" applyProtection="0">
      <alignment vertical="center"/>
    </xf>
    <xf numFmtId="0" fontId="26" fillId="20" borderId="3" applyNumberFormat="0" applyAlignment="0" applyProtection="0">
      <alignment vertical="center"/>
    </xf>
    <xf numFmtId="0" fontId="27" fillId="21" borderId="0" applyNumberFormat="0" applyBorder="0" applyAlignment="0" applyProtection="0">
      <alignment vertical="center"/>
    </xf>
    <xf numFmtId="9" fontId="58" fillId="0" borderId="0" applyFont="0" applyFill="0" applyBorder="0" applyAlignment="0" applyProtection="0"/>
    <xf numFmtId="0" fontId="2" fillId="22" borderId="4" applyNumberFormat="0" applyFont="0" applyAlignment="0" applyProtection="0">
      <alignment vertical="center"/>
    </xf>
    <xf numFmtId="0" fontId="28" fillId="0" borderId="5" applyNumberFormat="0" applyFill="0" applyAlignment="0" applyProtection="0">
      <alignment vertical="center"/>
    </xf>
    <xf numFmtId="0" fontId="29" fillId="3" borderId="0" applyNumberFormat="0" applyBorder="0" applyAlignment="0" applyProtection="0">
      <alignment vertical="center"/>
    </xf>
    <xf numFmtId="0" fontId="30" fillId="23" borderId="6" applyNumberFormat="0" applyAlignment="0" applyProtection="0">
      <alignment vertical="center"/>
    </xf>
    <xf numFmtId="0" fontId="31" fillId="0" borderId="0" applyNumberFormat="0" applyFill="0" applyBorder="0" applyAlignment="0" applyProtection="0">
      <alignment vertical="center"/>
    </xf>
    <xf numFmtId="38" fontId="58" fillId="0" borderId="0" applyFont="0" applyFill="0" applyBorder="0" applyAlignment="0" applyProtection="0"/>
    <xf numFmtId="0" fontId="32" fillId="0" borderId="7"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0" applyNumberFormat="0" applyFill="0" applyBorder="0" applyAlignment="0" applyProtection="0">
      <alignment vertical="center"/>
    </xf>
    <xf numFmtId="0" fontId="35" fillId="0" borderId="10" applyNumberFormat="0" applyFill="0" applyAlignment="0" applyProtection="0">
      <alignment vertical="center"/>
    </xf>
    <xf numFmtId="0" fontId="36" fillId="23" borderId="11" applyNumberFormat="0" applyAlignment="0" applyProtection="0">
      <alignment vertical="center"/>
    </xf>
    <xf numFmtId="0" fontId="37" fillId="0" borderId="0" applyNumberFormat="0" applyFill="0" applyBorder="0" applyAlignment="0" applyProtection="0">
      <alignment vertical="center"/>
    </xf>
    <xf numFmtId="43" fontId="7" fillId="0" borderId="0" applyFont="0" applyFill="0" applyBorder="0" applyAlignment="0" applyProtection="0"/>
    <xf numFmtId="0" fontId="38" fillId="7" borderId="6" applyNumberFormat="0" applyAlignment="0" applyProtection="0">
      <alignment vertical="center"/>
    </xf>
    <xf numFmtId="0" fontId="92" fillId="0" borderId="12" applyBorder="0">
      <alignment horizontal="left" vertical="top" wrapText="1"/>
    </xf>
    <xf numFmtId="0" fontId="93" fillId="0" borderId="0"/>
    <xf numFmtId="0" fontId="94" fillId="0" borderId="0"/>
    <xf numFmtId="0" fontId="39" fillId="4" borderId="0" applyNumberFormat="0" applyBorder="0" applyAlignment="0" applyProtection="0">
      <alignment vertical="center"/>
    </xf>
    <xf numFmtId="0" fontId="7" fillId="0" borderId="0" applyBorder="0"/>
    <xf numFmtId="0" fontId="7" fillId="0" borderId="0"/>
    <xf numFmtId="0" fontId="65" fillId="16" borderId="0" applyNumberFormat="0" applyBorder="0" applyAlignment="0" applyProtection="0"/>
    <xf numFmtId="0" fontId="65" fillId="17" borderId="0" applyNumberFormat="0" applyBorder="0" applyAlignment="0" applyProtection="0"/>
    <xf numFmtId="0" fontId="65" fillId="18"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19" borderId="0" applyNumberFormat="0" applyBorder="0" applyAlignment="0" applyProtection="0"/>
    <xf numFmtId="0" fontId="7" fillId="0" borderId="0" applyBorder="0"/>
    <xf numFmtId="0" fontId="7" fillId="0" borderId="0" applyBorder="0"/>
    <xf numFmtId="0" fontId="7" fillId="0" borderId="0" applyBorder="0"/>
    <xf numFmtId="0" fontId="7" fillId="0" borderId="0" applyBorder="0"/>
    <xf numFmtId="193" fontId="95" fillId="0" borderId="0"/>
    <xf numFmtId="0" fontId="7" fillId="0" borderId="0"/>
    <xf numFmtId="0" fontId="7" fillId="0" borderId="0" applyBorder="0"/>
    <xf numFmtId="0" fontId="7" fillId="0" borderId="0" applyBorder="0"/>
    <xf numFmtId="0" fontId="7" fillId="0" borderId="0" applyBorder="0"/>
    <xf numFmtId="0" fontId="7" fillId="0" borderId="0"/>
    <xf numFmtId="0" fontId="7" fillId="0" borderId="0" applyBorder="0"/>
    <xf numFmtId="0" fontId="7" fillId="0" borderId="0" applyBorder="0"/>
    <xf numFmtId="0" fontId="42" fillId="0" borderId="0"/>
    <xf numFmtId="0" fontId="40" fillId="0" borderId="0"/>
    <xf numFmtId="0" fontId="7" fillId="0" borderId="0" applyBorder="0"/>
    <xf numFmtId="0" fontId="7" fillId="0" borderId="0"/>
    <xf numFmtId="0" fontId="7" fillId="0" borderId="0"/>
    <xf numFmtId="0" fontId="96" fillId="0" borderId="0"/>
    <xf numFmtId="0" fontId="7" fillId="0" borderId="0" applyBorder="0"/>
    <xf numFmtId="0" fontId="41" fillId="0" borderId="0">
      <alignment vertical="top"/>
    </xf>
    <xf numFmtId="0" fontId="7" fillId="0" borderId="0"/>
    <xf numFmtId="0" fontId="7" fillId="0" borderId="0"/>
    <xf numFmtId="0" fontId="7" fillId="0" borderId="0"/>
    <xf numFmtId="0" fontId="7" fillId="0" borderId="0" applyBorder="0"/>
    <xf numFmtId="0" fontId="7" fillId="0" borderId="0"/>
    <xf numFmtId="0" fontId="7" fillId="0" borderId="0"/>
    <xf numFmtId="0" fontId="7" fillId="0" borderId="0"/>
    <xf numFmtId="0" fontId="7" fillId="0" borderId="0" applyBorder="0"/>
    <xf numFmtId="0" fontId="7" fillId="0" borderId="0" applyBorder="0"/>
    <xf numFmtId="0" fontId="7" fillId="0" borderId="0" applyBorder="0"/>
    <xf numFmtId="0" fontId="7" fillId="0" borderId="0"/>
    <xf numFmtId="0" fontId="41" fillId="0" borderId="0">
      <alignment vertical="top"/>
    </xf>
    <xf numFmtId="0" fontId="7" fillId="0" borderId="0"/>
    <xf numFmtId="0" fontId="97" fillId="0" borderId="0"/>
    <xf numFmtId="0" fontId="97" fillId="0" borderId="0"/>
    <xf numFmtId="0" fontId="97" fillId="0" borderId="0"/>
    <xf numFmtId="0" fontId="7" fillId="0" borderId="0"/>
    <xf numFmtId="0" fontId="7" fillId="0" borderId="0"/>
    <xf numFmtId="0" fontId="96" fillId="0" borderId="0"/>
    <xf numFmtId="0" fontId="7" fillId="0" borderId="0"/>
    <xf numFmtId="0" fontId="7" fillId="0" borderId="0"/>
    <xf numFmtId="0" fontId="7" fillId="0" borderId="0"/>
    <xf numFmtId="0" fontId="7" fillId="0" borderId="0"/>
    <xf numFmtId="0" fontId="42" fillId="0" borderId="0"/>
    <xf numFmtId="0" fontId="7" fillId="0" borderId="0" applyBorder="0"/>
    <xf numFmtId="0" fontId="7" fillId="0" borderId="0"/>
    <xf numFmtId="0" fontId="7" fillId="0" borderId="0"/>
    <xf numFmtId="0" fontId="7" fillId="0" borderId="0"/>
    <xf numFmtId="0" fontId="7" fillId="0" borderId="0"/>
    <xf numFmtId="0" fontId="7" fillId="0" borderId="0"/>
    <xf numFmtId="0" fontId="7" fillId="0" borderId="0"/>
    <xf numFmtId="0" fontId="42" fillId="0" borderId="0"/>
    <xf numFmtId="0" fontId="42" fillId="0" borderId="0"/>
    <xf numFmtId="0" fontId="64" fillId="2" borderId="0" applyNumberFormat="0" applyBorder="0" applyAlignment="0" applyProtection="0"/>
    <xf numFmtId="0" fontId="64" fillId="3" borderId="0" applyNumberFormat="0" applyBorder="0" applyAlignment="0" applyProtection="0"/>
    <xf numFmtId="0" fontId="64" fillId="4" borderId="0" applyNumberFormat="0" applyBorder="0" applyAlignment="0" applyProtection="0"/>
    <xf numFmtId="0" fontId="64" fillId="5" borderId="0" applyNumberFormat="0" applyBorder="0" applyAlignment="0" applyProtection="0"/>
    <xf numFmtId="0" fontId="64" fillId="6" borderId="0" applyNumberFormat="0" applyBorder="0" applyAlignment="0" applyProtection="0"/>
    <xf numFmtId="0" fontId="64" fillId="7" borderId="0" applyNumberFormat="0" applyBorder="0" applyAlignment="0" applyProtection="0"/>
    <xf numFmtId="200" fontId="64" fillId="2" borderId="0" applyNumberFormat="0" applyBorder="0" applyAlignment="0" applyProtection="0"/>
    <xf numFmtId="200" fontId="64" fillId="3" borderId="0" applyNumberFormat="0" applyBorder="0" applyAlignment="0" applyProtection="0"/>
    <xf numFmtId="200" fontId="64" fillId="4" borderId="0" applyNumberFormat="0" applyBorder="0" applyAlignment="0" applyProtection="0"/>
    <xf numFmtId="200" fontId="64" fillId="5" borderId="0" applyNumberFormat="0" applyBorder="0" applyAlignment="0" applyProtection="0"/>
    <xf numFmtId="200" fontId="64" fillId="6" borderId="0" applyNumberFormat="0" applyBorder="0" applyAlignment="0" applyProtection="0"/>
    <xf numFmtId="200" fontId="64" fillId="7" borderId="0" applyNumberFormat="0" applyBorder="0" applyAlignment="0" applyProtection="0"/>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22" borderId="0" applyNumberFormat="0" applyBorder="0" applyAlignment="0" applyProtection="0">
      <alignment vertical="center"/>
    </xf>
    <xf numFmtId="0" fontId="23" fillId="7" borderId="0" applyNumberFormat="0" applyBorder="0" applyAlignment="0" applyProtection="0">
      <alignment vertical="center"/>
    </xf>
    <xf numFmtId="0" fontId="23" fillId="22" borderId="0" applyNumberFormat="0" applyBorder="0" applyAlignment="0" applyProtection="0">
      <alignment vertical="center"/>
    </xf>
    <xf numFmtId="0" fontId="98" fillId="36" borderId="0" applyNumberFormat="0" applyBorder="0" applyAlignment="0" applyProtection="0"/>
    <xf numFmtId="0" fontId="98" fillId="7" borderId="0" applyNumberFormat="0" applyBorder="0" applyAlignment="0" applyProtection="0"/>
    <xf numFmtId="0" fontId="98" fillId="2" borderId="0" applyNumberFormat="0" applyBorder="0" applyAlignment="0" applyProtection="0"/>
    <xf numFmtId="0" fontId="98" fillId="36" borderId="0" applyNumberFormat="0" applyBorder="0" applyAlignment="0" applyProtection="0"/>
    <xf numFmtId="0" fontId="98" fillId="37" borderId="0" applyNumberFormat="0" applyBorder="0" applyAlignment="0" applyProtection="0"/>
    <xf numFmtId="0" fontId="98" fillId="7" borderId="0" applyNumberFormat="0" applyBorder="0" applyAlignment="0" applyProtection="0"/>
    <xf numFmtId="0" fontId="99" fillId="2" borderId="0" applyNumberFormat="0" applyBorder="0" applyAlignment="0" applyProtection="0">
      <alignment vertical="center"/>
    </xf>
    <xf numFmtId="0" fontId="99" fillId="3" borderId="0" applyNumberFormat="0" applyBorder="0" applyAlignment="0" applyProtection="0">
      <alignment vertical="center"/>
    </xf>
    <xf numFmtId="0" fontId="99" fillId="4" borderId="0" applyNumberFormat="0" applyBorder="0" applyAlignment="0" applyProtection="0">
      <alignment vertical="center"/>
    </xf>
    <xf numFmtId="0" fontId="99" fillId="5" borderId="0" applyNumberFormat="0" applyBorder="0" applyAlignment="0" applyProtection="0">
      <alignment vertical="center"/>
    </xf>
    <xf numFmtId="0" fontId="99" fillId="6" borderId="0" applyNumberFormat="0" applyBorder="0" applyAlignment="0" applyProtection="0">
      <alignment vertical="center"/>
    </xf>
    <xf numFmtId="0" fontId="99" fillId="7" borderId="0" applyNumberFormat="0" applyBorder="0" applyAlignment="0" applyProtection="0">
      <alignment vertical="center"/>
    </xf>
    <xf numFmtId="0" fontId="100" fillId="2" borderId="0" applyNumberFormat="0" applyBorder="0" applyAlignment="0" applyProtection="0">
      <alignment vertical="center"/>
    </xf>
    <xf numFmtId="0" fontId="100" fillId="3" borderId="0" applyNumberFormat="0" applyBorder="0" applyAlignment="0" applyProtection="0">
      <alignment vertical="center"/>
    </xf>
    <xf numFmtId="0" fontId="100" fillId="4" borderId="0" applyNumberFormat="0" applyBorder="0" applyAlignment="0" applyProtection="0">
      <alignment vertical="center"/>
    </xf>
    <xf numFmtId="0" fontId="100" fillId="5" borderId="0" applyNumberFormat="0" applyBorder="0" applyAlignment="0" applyProtection="0">
      <alignment vertical="center"/>
    </xf>
    <xf numFmtId="0" fontId="100" fillId="6" borderId="0" applyNumberFormat="0" applyBorder="0" applyAlignment="0" applyProtection="0">
      <alignment vertical="center"/>
    </xf>
    <xf numFmtId="0" fontId="100" fillId="7" borderId="0" applyNumberFormat="0" applyBorder="0" applyAlignment="0" applyProtection="0">
      <alignment vertical="center"/>
    </xf>
    <xf numFmtId="0" fontId="64" fillId="8" borderId="0" applyNumberFormat="0" applyBorder="0" applyAlignment="0" applyProtection="0"/>
    <xf numFmtId="0" fontId="64" fillId="9" borderId="0" applyNumberFormat="0" applyBorder="0" applyAlignment="0" applyProtection="0"/>
    <xf numFmtId="0" fontId="64" fillId="10" borderId="0" applyNumberFormat="0" applyBorder="0" applyAlignment="0" applyProtection="0"/>
    <xf numFmtId="0" fontId="64" fillId="5" borderId="0" applyNumberFormat="0" applyBorder="0" applyAlignment="0" applyProtection="0"/>
    <xf numFmtId="0" fontId="64" fillId="8" borderId="0" applyNumberFormat="0" applyBorder="0" applyAlignment="0" applyProtection="0"/>
    <xf numFmtId="0" fontId="64" fillId="11" borderId="0" applyNumberFormat="0" applyBorder="0" applyAlignment="0" applyProtection="0"/>
    <xf numFmtId="200" fontId="64" fillId="8" borderId="0" applyNumberFormat="0" applyBorder="0" applyAlignment="0" applyProtection="0"/>
    <xf numFmtId="200" fontId="64" fillId="9" borderId="0" applyNumberFormat="0" applyBorder="0" applyAlignment="0" applyProtection="0"/>
    <xf numFmtId="200" fontId="64" fillId="10" borderId="0" applyNumberFormat="0" applyBorder="0" applyAlignment="0" applyProtection="0"/>
    <xf numFmtId="200" fontId="64" fillId="5" borderId="0" applyNumberFormat="0" applyBorder="0" applyAlignment="0" applyProtection="0"/>
    <xf numFmtId="200" fontId="64" fillId="8" borderId="0" applyNumberFormat="0" applyBorder="0" applyAlignment="0" applyProtection="0"/>
    <xf numFmtId="200" fontId="64" fillId="11" borderId="0" applyNumberFormat="0" applyBorder="0" applyAlignment="0" applyProtection="0"/>
    <xf numFmtId="0" fontId="23" fillId="6" borderId="0" applyNumberFormat="0" applyBorder="0" applyAlignment="0" applyProtection="0">
      <alignment vertical="center"/>
    </xf>
    <xf numFmtId="0" fontId="23" fillId="21" borderId="0" applyNumberFormat="0" applyBorder="0" applyAlignment="0" applyProtection="0">
      <alignment vertical="center"/>
    </xf>
    <xf numFmtId="0" fontId="23" fillId="10" borderId="0" applyNumberFormat="0" applyBorder="0" applyAlignment="0" applyProtection="0">
      <alignment vertical="center"/>
    </xf>
    <xf numFmtId="0" fontId="23" fillId="22" borderId="0" applyNumberFormat="0" applyBorder="0" applyAlignment="0" applyProtection="0">
      <alignment vertical="center"/>
    </xf>
    <xf numFmtId="0" fontId="53" fillId="0" borderId="175" applyNumberFormat="0" applyFill="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23" fillId="22" borderId="0" applyNumberFormat="0" applyBorder="0" applyAlignment="0" applyProtection="0">
      <alignment vertical="center"/>
    </xf>
    <xf numFmtId="0" fontId="98" fillId="8" borderId="0" applyNumberFormat="0" applyBorder="0" applyAlignment="0" applyProtection="0"/>
    <xf numFmtId="0" fontId="98" fillId="7" borderId="0" applyNumberFormat="0" applyBorder="0" applyAlignment="0" applyProtection="0"/>
    <xf numFmtId="0" fontId="98" fillId="2" borderId="0" applyNumberFormat="0" applyBorder="0" applyAlignment="0" applyProtection="0"/>
    <xf numFmtId="0" fontId="98" fillId="5" borderId="0" applyNumberFormat="0" applyBorder="0" applyAlignment="0" applyProtection="0"/>
    <xf numFmtId="0" fontId="98" fillId="8" borderId="0" applyNumberFormat="0" applyBorder="0" applyAlignment="0" applyProtection="0"/>
    <xf numFmtId="0" fontId="98" fillId="11" borderId="0" applyNumberFormat="0" applyBorder="0" applyAlignment="0" applyProtection="0"/>
    <xf numFmtId="0" fontId="99" fillId="8"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5" borderId="0" applyNumberFormat="0" applyBorder="0" applyAlignment="0" applyProtection="0">
      <alignment vertical="center"/>
    </xf>
    <xf numFmtId="0" fontId="99" fillId="8" borderId="0" applyNumberFormat="0" applyBorder="0" applyAlignment="0" applyProtection="0">
      <alignment vertical="center"/>
    </xf>
    <xf numFmtId="0" fontId="99" fillId="11" borderId="0" applyNumberFormat="0" applyBorder="0" applyAlignment="0" applyProtection="0">
      <alignment vertical="center"/>
    </xf>
    <xf numFmtId="0" fontId="100" fillId="8" borderId="0" applyNumberFormat="0" applyBorder="0" applyAlignment="0" applyProtection="0">
      <alignment vertical="center"/>
    </xf>
    <xf numFmtId="0" fontId="100" fillId="9" borderId="0" applyNumberFormat="0" applyBorder="0" applyAlignment="0" applyProtection="0">
      <alignment vertical="center"/>
    </xf>
    <xf numFmtId="0" fontId="100" fillId="10" borderId="0" applyNumberFormat="0" applyBorder="0" applyAlignment="0" applyProtection="0">
      <alignment vertical="center"/>
    </xf>
    <xf numFmtId="0" fontId="100" fillId="5" borderId="0" applyNumberFormat="0" applyBorder="0" applyAlignment="0" applyProtection="0">
      <alignment vertical="center"/>
    </xf>
    <xf numFmtId="0" fontId="100" fillId="8" borderId="0" applyNumberFormat="0" applyBorder="0" applyAlignment="0" applyProtection="0">
      <alignment vertical="center"/>
    </xf>
    <xf numFmtId="0" fontId="100" fillId="11" borderId="0" applyNumberFormat="0" applyBorder="0" applyAlignment="0" applyProtection="0">
      <alignment vertical="center"/>
    </xf>
    <xf numFmtId="0" fontId="65" fillId="12" borderId="0" applyNumberFormat="0" applyBorder="0" applyAlignment="0" applyProtection="0"/>
    <xf numFmtId="0" fontId="65" fillId="9" borderId="0" applyNumberFormat="0" applyBorder="0" applyAlignment="0" applyProtection="0"/>
    <xf numFmtId="0" fontId="65" fillId="10"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200" fontId="65" fillId="12" borderId="0" applyNumberFormat="0" applyBorder="0" applyAlignment="0" applyProtection="0"/>
    <xf numFmtId="200" fontId="65" fillId="9" borderId="0" applyNumberFormat="0" applyBorder="0" applyAlignment="0" applyProtection="0"/>
    <xf numFmtId="200" fontId="65" fillId="10" borderId="0" applyNumberFormat="0" applyBorder="0" applyAlignment="0" applyProtection="0"/>
    <xf numFmtId="200" fontId="65" fillId="13" borderId="0" applyNumberFormat="0" applyBorder="0" applyAlignment="0" applyProtection="0"/>
    <xf numFmtId="200" fontId="65" fillId="14" borderId="0" applyNumberFormat="0" applyBorder="0" applyAlignment="0" applyProtection="0"/>
    <xf numFmtId="200" fontId="65" fillId="15" borderId="0" applyNumberFormat="0" applyBorder="0" applyAlignment="0" applyProtection="0"/>
    <xf numFmtId="0" fontId="24" fillId="6" borderId="0" applyNumberFormat="0" applyBorder="0" applyAlignment="0" applyProtection="0">
      <alignment vertical="center"/>
    </xf>
    <xf numFmtId="0" fontId="24" fillId="19" borderId="0" applyNumberFormat="0" applyBorder="0" applyAlignment="0" applyProtection="0">
      <alignment vertical="center"/>
    </xf>
    <xf numFmtId="0" fontId="24" fillId="11" borderId="0" applyNumberFormat="0" applyBorder="0" applyAlignment="0" applyProtection="0">
      <alignment vertical="center"/>
    </xf>
    <xf numFmtId="0" fontId="24" fillId="3" borderId="0" applyNumberFormat="0" applyBorder="0" applyAlignment="0" applyProtection="0">
      <alignment vertical="center"/>
    </xf>
    <xf numFmtId="0" fontId="24" fillId="6" borderId="0" applyNumberFormat="0" applyBorder="0" applyAlignment="0" applyProtection="0">
      <alignment vertical="center"/>
    </xf>
    <xf numFmtId="0" fontId="24" fillId="9" borderId="0" applyNumberFormat="0" applyBorder="0" applyAlignment="0" applyProtection="0">
      <alignment vertical="center"/>
    </xf>
    <xf numFmtId="0" fontId="101" fillId="12" borderId="0" applyNumberFormat="0" applyBorder="0" applyAlignment="0" applyProtection="0"/>
    <xf numFmtId="0" fontId="101" fillId="9" borderId="0" applyNumberFormat="0" applyBorder="0" applyAlignment="0" applyProtection="0"/>
    <xf numFmtId="0" fontId="101" fillId="2" borderId="0" applyNumberFormat="0" applyBorder="0" applyAlignment="0" applyProtection="0"/>
    <xf numFmtId="0" fontId="101" fillId="23" borderId="0" applyNumberFormat="0" applyBorder="0" applyAlignment="0" applyProtection="0"/>
    <xf numFmtId="0" fontId="101" fillId="14" borderId="0" applyNumberFormat="0" applyBorder="0" applyAlignment="0" applyProtection="0"/>
    <xf numFmtId="0" fontId="101" fillId="7" borderId="0" applyNumberFormat="0" applyBorder="0" applyAlignment="0" applyProtection="0"/>
    <xf numFmtId="0" fontId="102" fillId="12" borderId="0" applyNumberFormat="0" applyBorder="0" applyAlignment="0" applyProtection="0">
      <alignment vertical="center"/>
    </xf>
    <xf numFmtId="0" fontId="102" fillId="9" borderId="0" applyNumberFormat="0" applyBorder="0" applyAlignment="0" applyProtection="0">
      <alignment vertical="center"/>
    </xf>
    <xf numFmtId="0" fontId="102" fillId="10" borderId="0" applyNumberFormat="0" applyBorder="0" applyAlignment="0" applyProtection="0">
      <alignment vertical="center"/>
    </xf>
    <xf numFmtId="0" fontId="102" fillId="13" borderId="0" applyNumberFormat="0" applyBorder="0" applyAlignment="0" applyProtection="0">
      <alignment vertical="center"/>
    </xf>
    <xf numFmtId="0" fontId="102" fillId="14" borderId="0" applyNumberFormat="0" applyBorder="0" applyAlignment="0" applyProtection="0">
      <alignment vertical="center"/>
    </xf>
    <xf numFmtId="0" fontId="102" fillId="15" borderId="0" applyNumberFormat="0" applyBorder="0" applyAlignment="0" applyProtection="0">
      <alignment vertical="center"/>
    </xf>
    <xf numFmtId="0" fontId="103" fillId="12" borderId="0" applyNumberFormat="0" applyBorder="0" applyAlignment="0" applyProtection="0">
      <alignment vertical="center"/>
    </xf>
    <xf numFmtId="0" fontId="103" fillId="9" borderId="0" applyNumberFormat="0" applyBorder="0" applyAlignment="0" applyProtection="0">
      <alignment vertical="center"/>
    </xf>
    <xf numFmtId="0" fontId="103" fillId="10" borderId="0" applyNumberFormat="0" applyBorder="0" applyAlignment="0" applyProtection="0">
      <alignment vertical="center"/>
    </xf>
    <xf numFmtId="0" fontId="103" fillId="13" borderId="0" applyNumberFormat="0" applyBorder="0" applyAlignment="0" applyProtection="0">
      <alignment vertical="center"/>
    </xf>
    <xf numFmtId="0" fontId="103" fillId="14" borderId="0" applyNumberFormat="0" applyBorder="0" applyAlignment="0" applyProtection="0">
      <alignment vertical="center"/>
    </xf>
    <xf numFmtId="0" fontId="103" fillId="15" borderId="0" applyNumberFormat="0" applyBorder="0" applyAlignment="0" applyProtection="0">
      <alignment vertical="center"/>
    </xf>
    <xf numFmtId="200" fontId="65" fillId="16" borderId="0" applyNumberFormat="0" applyBorder="0" applyAlignment="0" applyProtection="0"/>
    <xf numFmtId="200" fontId="65" fillId="17" borderId="0" applyNumberFormat="0" applyBorder="0" applyAlignment="0" applyProtection="0"/>
    <xf numFmtId="200" fontId="65" fillId="18" borderId="0" applyNumberFormat="0" applyBorder="0" applyAlignment="0" applyProtection="0"/>
    <xf numFmtId="200" fontId="65" fillId="13" borderId="0" applyNumberFormat="0" applyBorder="0" applyAlignment="0" applyProtection="0"/>
    <xf numFmtId="200" fontId="65" fillId="14" borderId="0" applyNumberFormat="0" applyBorder="0" applyAlignment="0" applyProtection="0"/>
    <xf numFmtId="200" fontId="65" fillId="19" borderId="0" applyNumberFormat="0" applyBorder="0" applyAlignment="0" applyProtection="0"/>
    <xf numFmtId="0" fontId="104" fillId="0" borderId="0">
      <alignment horizontal="center" wrapText="1"/>
      <protection locked="0"/>
    </xf>
    <xf numFmtId="200" fontId="77" fillId="3" borderId="0" applyNumberFormat="0" applyBorder="0" applyAlignment="0" applyProtection="0"/>
    <xf numFmtId="0" fontId="105" fillId="0" borderId="0" applyNumberFormat="0">
      <alignment horizontal="centerContinuous"/>
    </xf>
    <xf numFmtId="0" fontId="106" fillId="0" borderId="0" applyNumberFormat="0" applyFill="0" applyBorder="0" applyAlignment="0" applyProtection="0">
      <alignment horizontal="right"/>
    </xf>
    <xf numFmtId="0" fontId="67" fillId="23" borderId="6" applyNumberFormat="0" applyAlignment="0" applyProtection="0"/>
    <xf numFmtId="0" fontId="68" fillId="20" borderId="3" applyNumberFormat="0" applyAlignment="0" applyProtection="0"/>
    <xf numFmtId="0" fontId="69" fillId="0" borderId="5" applyNumberFormat="0" applyFill="0" applyAlignment="0" applyProtection="0"/>
    <xf numFmtId="0" fontId="71" fillId="0" borderId="0" applyFill="0" applyBorder="0" applyAlignment="0"/>
    <xf numFmtId="200" fontId="67" fillId="23" borderId="6" applyNumberFormat="0" applyAlignment="0" applyProtection="0"/>
    <xf numFmtId="200" fontId="67" fillId="23" borderId="6" applyNumberFormat="0" applyAlignment="0" applyProtection="0"/>
    <xf numFmtId="200" fontId="67" fillId="23" borderId="6" applyNumberFormat="0" applyAlignment="0" applyProtection="0"/>
    <xf numFmtId="200" fontId="67" fillId="23" borderId="6" applyNumberFormat="0" applyAlignment="0" applyProtection="0"/>
    <xf numFmtId="200" fontId="67" fillId="23" borderId="6" applyNumberFormat="0" applyAlignment="0" applyProtection="0"/>
    <xf numFmtId="200" fontId="67" fillId="23" borderId="6" applyNumberFormat="0" applyAlignment="0" applyProtection="0"/>
    <xf numFmtId="200" fontId="67" fillId="23" borderId="6" applyNumberFormat="0" applyAlignment="0" applyProtection="0"/>
    <xf numFmtId="200" fontId="67" fillId="23" borderId="6" applyNumberFormat="0" applyAlignment="0" applyProtection="0"/>
    <xf numFmtId="0" fontId="107" fillId="0" borderId="0"/>
    <xf numFmtId="200" fontId="68" fillId="20" borderId="3" applyNumberFormat="0" applyAlignment="0" applyProtection="0"/>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64" fillId="0" borderId="0" applyFont="0" applyFill="0" applyBorder="0" applyAlignment="0" applyProtection="0">
      <alignment vertical="center"/>
    </xf>
    <xf numFmtId="201" fontId="108" fillId="0" borderId="0" applyFont="0" applyFill="0" applyBorder="0" applyAlignment="0" applyProtection="0"/>
    <xf numFmtId="202" fontId="23" fillId="0" borderId="0" applyFont="0" applyFill="0" applyBorder="0" applyAlignment="0" applyProtection="0"/>
    <xf numFmtId="203" fontId="2" fillId="0" borderId="0" applyFont="0" applyFill="0" applyBorder="0" applyAlignment="0" applyProtection="0"/>
    <xf numFmtId="38" fontId="23"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3" fillId="0" borderId="0" applyFont="0" applyFill="0" applyBorder="0" applyAlignment="0" applyProtection="0">
      <alignment vertical="center"/>
    </xf>
    <xf numFmtId="203" fontId="7"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38" fontId="23" fillId="0" borderId="0" applyFont="0" applyFill="0" applyBorder="0" applyAlignment="0" applyProtection="0">
      <alignment vertical="center"/>
    </xf>
    <xf numFmtId="204" fontId="108" fillId="0" borderId="0" applyFont="0" applyFill="0" applyBorder="0" applyAlignment="0" applyProtection="0"/>
    <xf numFmtId="204" fontId="108"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191" fontId="7" fillId="0" borderId="0" applyFont="0" applyFill="0" applyBorder="0" applyAlignment="0" applyProtection="0"/>
    <xf numFmtId="38" fontId="2" fillId="0" borderId="0" applyFont="0" applyFill="0" applyBorder="0" applyAlignment="0" applyProtection="0"/>
    <xf numFmtId="203" fontId="7" fillId="0" borderId="0" applyFont="0" applyFill="0" applyBorder="0" applyAlignment="0" applyProtection="0"/>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204" fontId="108" fillId="0" borderId="0" applyFont="0" applyFill="0" applyBorder="0" applyAlignment="0" applyProtection="0"/>
    <xf numFmtId="38" fontId="2" fillId="0" borderId="0" applyFont="0" applyFill="0" applyBorder="0" applyAlignment="0" applyProtection="0">
      <alignment vertical="center"/>
    </xf>
    <xf numFmtId="204" fontId="108" fillId="0" borderId="0" applyFont="0" applyFill="0" applyBorder="0" applyAlignment="0" applyProtection="0"/>
    <xf numFmtId="205" fontId="108" fillId="0" borderId="0" applyFont="0" applyFill="0" applyBorder="0" applyAlignment="0" applyProtection="0"/>
    <xf numFmtId="204" fontId="108" fillId="0" borderId="0" applyFont="0" applyFill="0" applyBorder="0" applyAlignment="0" applyProtection="0"/>
    <xf numFmtId="204" fontId="108" fillId="0" borderId="0" applyFont="0" applyFill="0" applyBorder="0" applyAlignment="0" applyProtection="0"/>
    <xf numFmtId="204" fontId="108" fillId="0" borderId="0" applyFont="0" applyFill="0" applyBorder="0" applyAlignment="0" applyProtection="0"/>
    <xf numFmtId="38" fontId="2" fillId="0" borderId="0" applyFont="0" applyFill="0" applyBorder="0" applyAlignment="0" applyProtection="0">
      <alignment vertical="center"/>
    </xf>
    <xf numFmtId="204" fontId="108" fillId="0" borderId="0" applyFont="0" applyFill="0" applyBorder="0" applyAlignment="0" applyProtection="0"/>
    <xf numFmtId="38" fontId="58" fillId="0" borderId="0" applyFont="0" applyFill="0" applyBorder="0" applyAlignment="0" applyProtection="0"/>
    <xf numFmtId="0"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7" fontId="108" fillId="0" borderId="0" applyFont="0" applyFill="0" applyBorder="0" applyAlignment="0" applyProtection="0"/>
    <xf numFmtId="206" fontId="109" fillId="0" borderId="0" applyFont="0" applyFill="0" applyBorder="0" applyAlignment="0" applyProtection="0"/>
    <xf numFmtId="206" fontId="109" fillId="0" borderId="0" applyFont="0" applyFill="0" applyBorder="0" applyAlignment="0" applyProtection="0"/>
    <xf numFmtId="40" fontId="2" fillId="0" borderId="0" applyFont="0" applyFill="0" applyBorder="0" applyAlignment="0" applyProtection="0">
      <alignment vertical="center"/>
    </xf>
    <xf numFmtId="40" fontId="2" fillId="0" borderId="0" applyFont="0" applyFill="0" applyBorder="0" applyAlignment="0" applyProtection="0">
      <alignment vertical="center"/>
    </xf>
    <xf numFmtId="40" fontId="2" fillId="0" borderId="0" applyFont="0" applyFill="0" applyBorder="0" applyAlignment="0" applyProtection="0"/>
    <xf numFmtId="40" fontId="2" fillId="0" borderId="0" applyFont="0" applyFill="0" applyBorder="0" applyAlignment="0" applyProtection="0"/>
    <xf numFmtId="40" fontId="2" fillId="0" borderId="0" applyFont="0" applyFill="0" applyBorder="0" applyAlignment="0" applyProtection="0"/>
    <xf numFmtId="40" fontId="2" fillId="0" borderId="0" applyFont="0" applyFill="0" applyBorder="0" applyAlignment="0" applyProtection="0"/>
    <xf numFmtId="206" fontId="7" fillId="0" borderId="0" applyFont="0" applyFill="0" applyBorder="0" applyAlignment="0" applyProtection="0"/>
    <xf numFmtId="40" fontId="2" fillId="0" borderId="0" applyFont="0" applyFill="0" applyBorder="0" applyAlignment="0" applyProtection="0">
      <alignment vertical="center"/>
    </xf>
    <xf numFmtId="40" fontId="2" fillId="0" borderId="0" applyFont="0" applyFill="0" applyBorder="0" applyAlignment="0" applyProtection="0"/>
    <xf numFmtId="206" fontId="64" fillId="0" borderId="0" applyFont="0" applyFill="0" applyBorder="0" applyAlignment="0" applyProtection="0"/>
    <xf numFmtId="40" fontId="2" fillId="0" borderId="0" applyFont="0" applyFill="0" applyBorder="0" applyAlignment="0" applyProtection="0"/>
    <xf numFmtId="40" fontId="2" fillId="0" borderId="0" applyFont="0" applyFill="0" applyBorder="0" applyAlignment="0" applyProtection="0"/>
    <xf numFmtId="40" fontId="2" fillId="0" borderId="0" applyFont="0" applyFill="0" applyBorder="0" applyAlignment="0" applyProtection="0">
      <alignment vertical="center"/>
    </xf>
    <xf numFmtId="40" fontId="2" fillId="0" borderId="0" applyFont="0" applyFill="0" applyBorder="0" applyAlignment="0" applyProtection="0"/>
    <xf numFmtId="206" fontId="64" fillId="0" borderId="0" applyFont="0" applyFill="0" applyBorder="0" applyAlignment="0" applyProtection="0"/>
    <xf numFmtId="40" fontId="2" fillId="0" borderId="0" applyFont="0" applyFill="0" applyBorder="0" applyAlignment="0" applyProtection="0">
      <alignment vertical="center"/>
    </xf>
    <xf numFmtId="206" fontId="64" fillId="0" borderId="0" applyFont="0" applyFill="0" applyBorder="0" applyAlignment="0" applyProtection="0"/>
    <xf numFmtId="40" fontId="23" fillId="0" borderId="0" applyFont="0" applyFill="0" applyBorder="0" applyAlignment="0" applyProtection="0">
      <alignment vertical="center"/>
    </xf>
    <xf numFmtId="40" fontId="64" fillId="0" borderId="0" applyFont="0" applyFill="0" applyBorder="0" applyAlignment="0" applyProtection="0">
      <alignment vertical="center"/>
    </xf>
    <xf numFmtId="40" fontId="23" fillId="0" borderId="0" applyFont="0" applyFill="0" applyBorder="0" applyAlignment="0" applyProtection="0">
      <alignment vertical="center"/>
    </xf>
    <xf numFmtId="40" fontId="64" fillId="0" borderId="0" applyFont="0" applyFill="0" applyBorder="0" applyAlignment="0" applyProtection="0">
      <alignment vertical="center"/>
    </xf>
    <xf numFmtId="206" fontId="109" fillId="0" borderId="0" applyFont="0" applyFill="0" applyBorder="0" applyAlignment="0" applyProtection="0"/>
    <xf numFmtId="206" fontId="109" fillId="0" borderId="0" applyFont="0" applyFill="0" applyBorder="0" applyAlignment="0" applyProtection="0"/>
    <xf numFmtId="206" fontId="109" fillId="0" borderId="0" applyFont="0" applyFill="0" applyBorder="0" applyAlignment="0" applyProtection="0"/>
    <xf numFmtId="206" fontId="109" fillId="0" borderId="0" applyFont="0" applyFill="0" applyBorder="0" applyAlignment="0" applyProtection="0"/>
    <xf numFmtId="40" fontId="79" fillId="0" borderId="0" applyFont="0" applyFill="0" applyBorder="0" applyAlignment="0" applyProtection="0"/>
    <xf numFmtId="0" fontId="110" fillId="0" borderId="0" applyNumberFormat="0" applyFont="0" applyBorder="0" applyAlignment="0" applyProtection="0"/>
    <xf numFmtId="0" fontId="7" fillId="0" borderId="0">
      <alignment horizontal="center"/>
    </xf>
    <xf numFmtId="0" fontId="71" fillId="0" borderId="0" applyFont="0" applyFill="0" applyBorder="0" applyAlignment="0" applyProtection="0"/>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208" fontId="7" fillId="0" borderId="0" applyFont="0" applyFill="0" applyBorder="0" applyAlignment="0" applyProtection="0"/>
    <xf numFmtId="208" fontId="7" fillId="0" borderId="0" applyFont="0" applyFill="0" applyBorder="0" applyAlignment="0" applyProtection="0"/>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208" fontId="7" fillId="0" borderId="0" applyFont="0" applyFill="0" applyBorder="0" applyAlignment="0" applyProtection="0"/>
    <xf numFmtId="208" fontId="7" fillId="0" borderId="0" applyFont="0" applyFill="0" applyBorder="0" applyAlignment="0" applyProtection="0"/>
    <xf numFmtId="208" fontId="109" fillId="0" borderId="0" applyFont="0" applyFill="0" applyBorder="0" applyAlignment="0" applyProtection="0"/>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8" fontId="2" fillId="0" borderId="0" applyFont="0" applyFill="0" applyBorder="0" applyAlignment="0" applyProtection="0">
      <alignment vertical="center"/>
    </xf>
    <xf numFmtId="0" fontId="7" fillId="0" borderId="0" applyFont="0" applyFill="0" applyBorder="0" applyAlignment="0" applyProtection="0"/>
    <xf numFmtId="0" fontId="7" fillId="24" borderId="0" applyFont="0" applyBorder="0"/>
    <xf numFmtId="14" fontId="41" fillId="0" borderId="0" applyFill="0" applyBorder="0" applyAlignment="0"/>
    <xf numFmtId="0" fontId="7" fillId="0" borderId="0" applyFont="0" applyFill="0" applyBorder="0" applyProtection="0">
      <alignment horizontal="centerContinuous"/>
    </xf>
    <xf numFmtId="0" fontId="7" fillId="0" borderId="0" applyFill="0" applyBorder="0" applyAlignment="0"/>
    <xf numFmtId="0" fontId="71" fillId="0" borderId="0" applyFill="0" applyBorder="0" applyAlignment="0"/>
    <xf numFmtId="0" fontId="7" fillId="0" borderId="0" applyFill="0" applyBorder="0" applyAlignment="0"/>
    <xf numFmtId="0" fontId="71" fillId="0" borderId="0" applyFill="0" applyBorder="0" applyAlignment="0"/>
    <xf numFmtId="0" fontId="71" fillId="0" borderId="0" applyFill="0" applyBorder="0" applyAlignment="0"/>
    <xf numFmtId="0" fontId="111" fillId="0" borderId="0">
      <alignment horizontal="left"/>
    </xf>
    <xf numFmtId="200" fontId="84" fillId="0" borderId="0" applyNumberFormat="0" applyFill="0" applyBorder="0" applyAlignment="0" applyProtection="0"/>
    <xf numFmtId="187" fontId="112" fillId="0" borderId="0" applyFont="0" applyFill="0" applyBorder="0" applyAlignment="0" applyProtection="0"/>
    <xf numFmtId="196" fontId="70" fillId="0" borderId="0">
      <protection locked="0"/>
    </xf>
    <xf numFmtId="0" fontId="113" fillId="0" borderId="0" applyNumberFormat="0" applyFill="0" applyBorder="0" applyAlignment="0" applyProtection="0">
      <alignment vertical="top"/>
      <protection locked="0"/>
    </xf>
    <xf numFmtId="209" fontId="109" fillId="0" borderId="0"/>
    <xf numFmtId="209" fontId="109" fillId="0" borderId="0"/>
    <xf numFmtId="210" fontId="109" fillId="0" borderId="0"/>
    <xf numFmtId="209" fontId="109" fillId="0" borderId="0"/>
    <xf numFmtId="209" fontId="109" fillId="0" borderId="0"/>
    <xf numFmtId="209" fontId="109" fillId="0" borderId="0"/>
    <xf numFmtId="209" fontId="109" fillId="0" borderId="0"/>
    <xf numFmtId="209" fontId="109" fillId="0" borderId="0"/>
    <xf numFmtId="177" fontId="109" fillId="0" borderId="0"/>
    <xf numFmtId="209" fontId="109" fillId="0" borderId="0"/>
    <xf numFmtId="177" fontId="109" fillId="0" borderId="0"/>
    <xf numFmtId="209" fontId="109" fillId="0" borderId="0"/>
    <xf numFmtId="177" fontId="109" fillId="0" borderId="0"/>
    <xf numFmtId="209" fontId="109" fillId="0" borderId="0"/>
    <xf numFmtId="177" fontId="109" fillId="0" borderId="0"/>
    <xf numFmtId="209" fontId="109" fillId="0" borderId="0"/>
    <xf numFmtId="211" fontId="109" fillId="0" borderId="0"/>
    <xf numFmtId="209" fontId="109" fillId="0" borderId="0"/>
    <xf numFmtId="209" fontId="109" fillId="0" borderId="0"/>
    <xf numFmtId="209" fontId="109" fillId="0" borderId="0"/>
    <xf numFmtId="211" fontId="109" fillId="0" borderId="0"/>
    <xf numFmtId="212" fontId="109" fillId="0" borderId="0"/>
    <xf numFmtId="212" fontId="109" fillId="0" borderId="0"/>
    <xf numFmtId="212" fontId="109" fillId="0" borderId="0"/>
    <xf numFmtId="212" fontId="109" fillId="0" borderId="0"/>
    <xf numFmtId="212" fontId="109" fillId="0" borderId="0"/>
    <xf numFmtId="212" fontId="109" fillId="0" borderId="0"/>
    <xf numFmtId="212" fontId="109" fillId="0" borderId="0"/>
    <xf numFmtId="213" fontId="109" fillId="0" borderId="0"/>
    <xf numFmtId="212" fontId="109" fillId="0" borderId="0"/>
    <xf numFmtId="212" fontId="109" fillId="0" borderId="0"/>
    <xf numFmtId="212" fontId="109" fillId="0" borderId="0"/>
    <xf numFmtId="212" fontId="109" fillId="0" borderId="0"/>
    <xf numFmtId="212" fontId="109" fillId="0" borderId="0"/>
    <xf numFmtId="212" fontId="109" fillId="0" borderId="0"/>
    <xf numFmtId="212" fontId="109" fillId="0" borderId="0"/>
    <xf numFmtId="212" fontId="109" fillId="0" borderId="0"/>
    <xf numFmtId="213" fontId="109" fillId="0" borderId="0"/>
    <xf numFmtId="204" fontId="109" fillId="0" borderId="0"/>
    <xf numFmtId="204" fontId="109" fillId="0" borderId="0"/>
    <xf numFmtId="204" fontId="109" fillId="0" borderId="0"/>
    <xf numFmtId="204" fontId="109" fillId="0" borderId="0"/>
    <xf numFmtId="204" fontId="109" fillId="0" borderId="0"/>
    <xf numFmtId="204" fontId="109" fillId="0" borderId="0"/>
    <xf numFmtId="204" fontId="109" fillId="0" borderId="0"/>
    <xf numFmtId="204" fontId="109" fillId="0" borderId="0"/>
    <xf numFmtId="204" fontId="109" fillId="0" borderId="0"/>
    <xf numFmtId="204" fontId="109" fillId="0" borderId="0"/>
    <xf numFmtId="204" fontId="109" fillId="0" borderId="0"/>
    <xf numFmtId="204" fontId="109" fillId="0" borderId="0"/>
    <xf numFmtId="204" fontId="109" fillId="0" borderId="0"/>
    <xf numFmtId="204" fontId="109" fillId="0" borderId="0"/>
    <xf numFmtId="204" fontId="109" fillId="0" borderId="0"/>
    <xf numFmtId="204" fontId="109" fillId="0" borderId="0"/>
    <xf numFmtId="200" fontId="66" fillId="4" borderId="0" applyNumberFormat="0" applyBorder="0" applyAlignment="0" applyProtection="0"/>
    <xf numFmtId="210" fontId="112" fillId="0" borderId="0" applyFill="0" applyBorder="0" applyAlignment="0" applyProtection="0"/>
    <xf numFmtId="200" fontId="10" fillId="0" borderId="2">
      <alignment horizontal="left" vertical="center"/>
    </xf>
    <xf numFmtId="200" fontId="10" fillId="0" borderId="2">
      <alignment horizontal="left" vertical="center"/>
    </xf>
    <xf numFmtId="200" fontId="10" fillId="0" borderId="2">
      <alignment horizontal="left" vertical="center"/>
    </xf>
    <xf numFmtId="200" fontId="10" fillId="0" borderId="2">
      <alignment horizontal="left" vertical="center"/>
    </xf>
    <xf numFmtId="200" fontId="10" fillId="0" borderId="2">
      <alignment horizontal="left" vertical="center"/>
    </xf>
    <xf numFmtId="200" fontId="10" fillId="0" borderId="2">
      <alignment horizontal="left" vertical="center"/>
    </xf>
    <xf numFmtId="200" fontId="10" fillId="0" borderId="2">
      <alignment horizontal="left" vertical="center"/>
    </xf>
    <xf numFmtId="0" fontId="10" fillId="0" borderId="2">
      <alignment horizontal="left" vertical="center"/>
    </xf>
    <xf numFmtId="200" fontId="87" fillId="0" borderId="7" applyNumberFormat="0" applyFill="0" applyAlignment="0" applyProtection="0"/>
    <xf numFmtId="200" fontId="88" fillId="0" borderId="8" applyNumberFormat="0" applyFill="0" applyAlignment="0" applyProtection="0"/>
    <xf numFmtId="200" fontId="89" fillId="0" borderId="9" applyNumberFormat="0" applyFill="0" applyAlignment="0" applyProtection="0"/>
    <xf numFmtId="200" fontId="89" fillId="0" borderId="0" applyNumberFormat="0" applyFill="0" applyBorder="0" applyAlignment="0" applyProtection="0"/>
    <xf numFmtId="0" fontId="114"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63" fillId="0" borderId="0" applyBorder="0"/>
    <xf numFmtId="10" fontId="61" fillId="32" borderId="67" applyNumberFormat="0" applyBorder="0" applyAlignment="0" applyProtection="0"/>
    <xf numFmtId="10" fontId="61" fillId="32" borderId="67" applyNumberFormat="0" applyBorder="0" applyAlignment="0" applyProtection="0"/>
    <xf numFmtId="10" fontId="61" fillId="32" borderId="67" applyNumberFormat="0" applyBorder="0" applyAlignment="0" applyProtection="0"/>
    <xf numFmtId="10" fontId="61" fillId="32" borderId="67" applyNumberFormat="0" applyBorder="0" applyAlignment="0" applyProtection="0"/>
    <xf numFmtId="10" fontId="61" fillId="32" borderId="67" applyNumberFormat="0" applyBorder="0" applyAlignment="0" applyProtection="0"/>
    <xf numFmtId="10" fontId="61" fillId="32" borderId="67" applyNumberFormat="0" applyBorder="0" applyAlignment="0" applyProtection="0"/>
    <xf numFmtId="10" fontId="61" fillId="32" borderId="67" applyNumberFormat="0" applyBorder="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200" fontId="73" fillId="7" borderId="6" applyNumberFormat="0" applyAlignment="0" applyProtection="0"/>
    <xf numFmtId="200" fontId="73" fillId="7" borderId="6" applyNumberFormat="0" applyAlignment="0" applyProtection="0"/>
    <xf numFmtId="200" fontId="73" fillId="7" borderId="6" applyNumberFormat="0" applyAlignment="0" applyProtection="0"/>
    <xf numFmtId="200" fontId="73" fillId="7" borderId="6" applyNumberFormat="0" applyAlignment="0" applyProtection="0"/>
    <xf numFmtId="200" fontId="73" fillId="7" borderId="6" applyNumberFormat="0" applyAlignment="0" applyProtection="0"/>
    <xf numFmtId="200" fontId="73" fillId="7" borderId="6" applyNumberFormat="0" applyAlignment="0" applyProtection="0"/>
    <xf numFmtId="200" fontId="73" fillId="7" borderId="6" applyNumberFormat="0" applyAlignment="0" applyProtection="0"/>
    <xf numFmtId="20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73" fillId="7" borderId="6" applyNumberFormat="0" applyAlignment="0" applyProtection="0"/>
    <xf numFmtId="0" fontId="115" fillId="0" borderId="0" applyNumberFormat="0">
      <alignment horizontal="centerContinuous"/>
    </xf>
    <xf numFmtId="0" fontId="63" fillId="0" borderId="0"/>
    <xf numFmtId="214" fontId="2" fillId="0" borderId="0" applyFont="0" applyFill="0" applyBorder="0" applyAlignment="0" applyProtection="0"/>
    <xf numFmtId="215" fontId="2" fillId="0" borderId="0" applyFont="0" applyFill="0" applyBorder="0" applyAlignment="0" applyProtection="0"/>
    <xf numFmtId="0" fontId="7" fillId="0" borderId="0" applyFill="0" applyBorder="0" applyAlignment="0"/>
    <xf numFmtId="0" fontId="71" fillId="0" borderId="0" applyFill="0" applyBorder="0" applyAlignment="0"/>
    <xf numFmtId="0" fontId="7" fillId="0" borderId="0" applyFill="0" applyBorder="0" applyAlignment="0"/>
    <xf numFmtId="0" fontId="71" fillId="0" borderId="0" applyFill="0" applyBorder="0" applyAlignment="0"/>
    <xf numFmtId="0" fontId="71" fillId="0" borderId="0" applyFill="0" applyBorder="0" applyAlignment="0"/>
    <xf numFmtId="200" fontId="69" fillId="0" borderId="5" applyNumberFormat="0" applyFill="0" applyAlignment="0" applyProtection="0"/>
    <xf numFmtId="38" fontId="79" fillId="0" borderId="0" applyFont="0" applyFill="0" applyBorder="0" applyAlignment="0" applyProtection="0"/>
    <xf numFmtId="40" fontId="79" fillId="0" borderId="0" applyFont="0" applyFill="0" applyBorder="0" applyAlignment="0" applyProtection="0"/>
    <xf numFmtId="0" fontId="116" fillId="0" borderId="22"/>
    <xf numFmtId="198" fontId="79" fillId="0" borderId="0" applyFont="0" applyFill="0" applyBorder="0" applyAlignment="0" applyProtection="0"/>
    <xf numFmtId="199" fontId="79" fillId="0" borderId="0" applyFont="0" applyFill="0" applyBorder="0" applyAlignment="0" applyProtection="0"/>
    <xf numFmtId="0" fontId="79" fillId="0" borderId="0" applyFont="0" applyFill="0" applyBorder="0" applyAlignment="0" applyProtection="0"/>
    <xf numFmtId="0" fontId="79" fillId="0" borderId="0" applyFont="0" applyFill="0" applyBorder="0" applyAlignment="0" applyProtection="0"/>
    <xf numFmtId="200" fontId="80" fillId="21" borderId="0" applyNumberFormat="0" applyBorder="0" applyAlignment="0" applyProtection="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200" fontId="109" fillId="0" borderId="0"/>
    <xf numFmtId="0" fontId="109" fillId="0" borderId="0"/>
    <xf numFmtId="200" fontId="109" fillId="0" borderId="0"/>
    <xf numFmtId="0" fontId="109" fillId="0" borderId="0"/>
    <xf numFmtId="200" fontId="109" fillId="0" borderId="0"/>
    <xf numFmtId="0" fontId="23" fillId="0" borderId="0">
      <alignment vertical="center"/>
    </xf>
    <xf numFmtId="200" fontId="41" fillId="0" borderId="0">
      <alignment vertical="top"/>
    </xf>
    <xf numFmtId="0" fontId="23" fillId="0" borderId="0">
      <alignment vertical="center"/>
    </xf>
    <xf numFmtId="200" fontId="7" fillId="0" borderId="0"/>
    <xf numFmtId="200" fontId="7" fillId="0" borderId="0"/>
    <xf numFmtId="0" fontId="23" fillId="0" borderId="0">
      <alignment vertical="center"/>
    </xf>
    <xf numFmtId="200" fontId="23" fillId="0" borderId="0"/>
    <xf numFmtId="200" fontId="23" fillId="0" borderId="0"/>
    <xf numFmtId="0" fontId="2" fillId="0" borderId="0"/>
    <xf numFmtId="0" fontId="109" fillId="0" borderId="0"/>
    <xf numFmtId="0" fontId="109" fillId="0" borderId="0"/>
    <xf numFmtId="0" fontId="2" fillId="0" borderId="0">
      <alignment vertical="center"/>
    </xf>
    <xf numFmtId="200" fontId="109" fillId="0" borderId="0"/>
    <xf numFmtId="0" fontId="7" fillId="0" borderId="0"/>
    <xf numFmtId="200" fontId="109" fillId="0" borderId="0"/>
    <xf numFmtId="200" fontId="109" fillId="0" borderId="0"/>
    <xf numFmtId="0" fontId="23" fillId="0" borderId="0"/>
    <xf numFmtId="200" fontId="23" fillId="0" borderId="0"/>
    <xf numFmtId="200" fontId="23" fillId="0" borderId="0"/>
    <xf numFmtId="200" fontId="109" fillId="0" borderId="0"/>
    <xf numFmtId="200" fontId="109" fillId="0" borderId="0"/>
    <xf numFmtId="200" fontId="23" fillId="0" borderId="0"/>
    <xf numFmtId="200" fontId="23" fillId="0" borderId="0"/>
    <xf numFmtId="200" fontId="23" fillId="0" borderId="0"/>
    <xf numFmtId="200" fontId="23" fillId="0" borderId="0"/>
    <xf numFmtId="200" fontId="23" fillId="0" borderId="0"/>
    <xf numFmtId="200" fontId="23" fillId="0" borderId="0"/>
    <xf numFmtId="200" fontId="23" fillId="0" borderId="0"/>
    <xf numFmtId="0" fontId="2" fillId="0" borderId="0"/>
    <xf numFmtId="0" fontId="2" fillId="0" borderId="0">
      <alignment vertical="center"/>
    </xf>
    <xf numFmtId="200" fontId="23" fillId="0" borderId="0"/>
    <xf numFmtId="200" fontId="23" fillId="0" borderId="0"/>
    <xf numFmtId="200" fontId="23" fillId="0" borderId="0"/>
    <xf numFmtId="200" fontId="23" fillId="0" borderId="0"/>
    <xf numFmtId="200" fontId="23" fillId="0" borderId="0"/>
    <xf numFmtId="200" fontId="23" fillId="0" borderId="0"/>
    <xf numFmtId="0" fontId="109" fillId="0" borderId="0"/>
    <xf numFmtId="0" fontId="109" fillId="0" borderId="0"/>
    <xf numFmtId="0" fontId="23" fillId="0" borderId="0">
      <alignment vertical="center"/>
    </xf>
    <xf numFmtId="0" fontId="23" fillId="0" borderId="0">
      <alignment vertical="center"/>
    </xf>
    <xf numFmtId="0" fontId="2" fillId="0" borderId="0"/>
    <xf numFmtId="0" fontId="23" fillId="0" borderId="0">
      <alignment vertical="center"/>
    </xf>
    <xf numFmtId="0" fontId="23" fillId="0" borderId="0">
      <alignment vertical="center"/>
    </xf>
    <xf numFmtId="0" fontId="23" fillId="0" borderId="0">
      <alignment vertical="center"/>
    </xf>
    <xf numFmtId="0" fontId="2" fillId="0" borderId="0"/>
    <xf numFmtId="0" fontId="2" fillId="0" borderId="0"/>
    <xf numFmtId="0" fontId="2" fillId="0" borderId="0"/>
    <xf numFmtId="0" fontId="2" fillId="0" borderId="0"/>
    <xf numFmtId="0" fontId="109" fillId="0" borderId="0"/>
    <xf numFmtId="0" fontId="2" fillId="0" borderId="0">
      <alignment vertical="center"/>
    </xf>
    <xf numFmtId="200" fontId="109" fillId="0" borderId="0"/>
    <xf numFmtId="0" fontId="23" fillId="0" borderId="0">
      <alignment vertical="center"/>
    </xf>
    <xf numFmtId="0" fontId="23" fillId="0" borderId="0">
      <alignment vertical="center"/>
    </xf>
    <xf numFmtId="0" fontId="23" fillId="0" borderId="0">
      <alignment vertical="center"/>
    </xf>
    <xf numFmtId="0" fontId="23" fillId="0" borderId="0"/>
    <xf numFmtId="0" fontId="23" fillId="0" borderId="0"/>
    <xf numFmtId="200" fontId="64" fillId="22" borderId="4" applyNumberFormat="0" applyFont="0" applyAlignment="0" applyProtection="0"/>
    <xf numFmtId="200" fontId="64" fillId="22" borderId="4" applyNumberFormat="0" applyFont="0" applyAlignment="0" applyProtection="0"/>
    <xf numFmtId="200" fontId="64" fillId="22" borderId="4" applyNumberFormat="0" applyFont="0" applyAlignment="0" applyProtection="0"/>
    <xf numFmtId="200" fontId="64" fillId="22" borderId="4" applyNumberFormat="0" applyFont="0" applyAlignment="0" applyProtection="0"/>
    <xf numFmtId="200" fontId="64" fillId="22" borderId="4" applyNumberFormat="0" applyFont="0" applyAlignment="0" applyProtection="0"/>
    <xf numFmtId="200" fontId="64" fillId="22" borderId="4" applyNumberFormat="0" applyFont="0" applyAlignment="0" applyProtection="0"/>
    <xf numFmtId="200" fontId="64" fillId="22" borderId="4" applyNumberFormat="0" applyFont="0" applyAlignment="0" applyProtection="0"/>
    <xf numFmtId="200" fontId="64" fillId="22" borderId="4" applyNumberFormat="0" applyFont="0" applyAlignment="0" applyProtection="0"/>
    <xf numFmtId="0" fontId="58" fillId="22" borderId="4" applyNumberFormat="0" applyFont="0" applyAlignment="0" applyProtection="0"/>
    <xf numFmtId="40" fontId="117" fillId="0" borderId="0" applyFont="0" applyFill="0" applyBorder="0" applyAlignment="0" applyProtection="0"/>
    <xf numFmtId="38" fontId="117" fillId="0" borderId="0" applyFont="0" applyFill="0" applyBorder="0" applyAlignment="0" applyProtection="0"/>
    <xf numFmtId="0" fontId="118" fillId="0" borderId="0"/>
    <xf numFmtId="200" fontId="82" fillId="23" borderId="11" applyNumberFormat="0" applyAlignment="0" applyProtection="0"/>
    <xf numFmtId="200" fontId="82" fillId="23" borderId="11" applyNumberFormat="0" applyAlignment="0" applyProtection="0"/>
    <xf numFmtId="200" fontId="82" fillId="23" borderId="11" applyNumberFormat="0" applyAlignment="0" applyProtection="0"/>
    <xf numFmtId="200" fontId="82" fillId="23" borderId="11" applyNumberFormat="0" applyAlignment="0" applyProtection="0"/>
    <xf numFmtId="200" fontId="82" fillId="23" borderId="11" applyNumberFormat="0" applyAlignment="0" applyProtection="0"/>
    <xf numFmtId="200" fontId="82" fillId="23" borderId="11" applyNumberFormat="0" applyAlignment="0" applyProtection="0"/>
    <xf numFmtId="200" fontId="82" fillId="23" borderId="11" applyNumberFormat="0" applyAlignment="0" applyProtection="0"/>
    <xf numFmtId="200" fontId="82" fillId="23" borderId="11" applyNumberFormat="0" applyAlignment="0" applyProtection="0"/>
    <xf numFmtId="14" fontId="104" fillId="0" borderId="0">
      <alignment horizontal="center" wrapText="1"/>
      <protection locked="0"/>
    </xf>
    <xf numFmtId="0" fontId="71" fillId="0" borderId="0" applyFont="0" applyFill="0" applyBorder="0" applyAlignment="0" applyProtection="0"/>
    <xf numFmtId="0" fontId="7" fillId="0" borderId="0" applyFont="0" applyFill="0" applyBorder="0" applyAlignment="0" applyProtection="0"/>
    <xf numFmtId="9" fontId="23" fillId="0" borderId="0" applyFont="0" applyFill="0" applyBorder="0" applyAlignment="0" applyProtection="0">
      <alignment vertical="center"/>
    </xf>
    <xf numFmtId="9" fontId="64" fillId="0" borderId="0" applyFont="0" applyFill="0" applyBorder="0" applyAlignment="0" applyProtection="0">
      <alignment vertical="center"/>
    </xf>
    <xf numFmtId="9" fontId="23" fillId="0" borderId="0" applyFont="0" applyFill="0" applyBorder="0" applyAlignment="0" applyProtection="0"/>
    <xf numFmtId="9" fontId="64" fillId="0" borderId="0" applyFont="0" applyFill="0" applyBorder="0" applyAlignment="0" applyProtection="0"/>
    <xf numFmtId="9" fontId="108" fillId="0" borderId="0" applyFont="0" applyFill="0" applyBorder="0" applyAlignment="0" applyProtection="0"/>
    <xf numFmtId="9" fontId="108" fillId="0" borderId="0" applyFont="0" applyFill="0" applyBorder="0" applyAlignment="0" applyProtection="0"/>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108" fillId="0" borderId="0" applyFont="0" applyFill="0" applyBorder="0" applyAlignment="0" applyProtection="0"/>
    <xf numFmtId="9" fontId="108" fillId="0" borderId="0" applyFont="0" applyFill="0" applyBorder="0" applyAlignment="0" applyProtection="0"/>
    <xf numFmtId="9" fontId="23" fillId="0" borderId="0" applyFont="0" applyFill="0" applyBorder="0" applyAlignment="0" applyProtection="0">
      <alignment vertical="center"/>
    </xf>
    <xf numFmtId="9" fontId="7" fillId="0" borderId="0" applyFont="0" applyFill="0" applyBorder="0" applyAlignment="0" applyProtection="0"/>
    <xf numFmtId="9" fontId="108" fillId="0" borderId="0" applyFont="0" applyFill="0" applyBorder="0" applyAlignment="0" applyProtection="0"/>
    <xf numFmtId="9" fontId="108"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 fillId="0" borderId="0" applyFont="0" applyFill="0" applyBorder="0" applyAlignment="0" applyProtection="0"/>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 fillId="0" borderId="0" applyFont="0" applyFill="0" applyBorder="0" applyAlignment="0" applyProtection="0">
      <alignment vertical="center"/>
    </xf>
    <xf numFmtId="9" fontId="23" fillId="0" borderId="0" applyFont="0" applyFill="0" applyBorder="0" applyAlignment="0" applyProtection="0">
      <alignment vertical="center"/>
    </xf>
    <xf numFmtId="9" fontId="2"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 fillId="0" borderId="0" applyFont="0" applyFill="0" applyBorder="0" applyAlignment="0" applyProtection="0">
      <alignment vertical="center"/>
    </xf>
    <xf numFmtId="9" fontId="64"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108" fillId="0" borderId="0" applyFont="0" applyFill="0" applyBorder="0" applyAlignment="0" applyProtection="0"/>
    <xf numFmtId="9" fontId="108" fillId="0" borderId="0" applyFont="0" applyFill="0" applyBorder="0" applyAlignment="0" applyProtection="0"/>
    <xf numFmtId="9" fontId="23" fillId="0" borderId="0" applyFont="0" applyFill="0" applyBorder="0" applyAlignment="0" applyProtection="0">
      <alignment vertical="center"/>
    </xf>
    <xf numFmtId="9" fontId="64" fillId="0" borderId="0" applyFont="0" applyFill="0" applyBorder="0" applyAlignment="0" applyProtection="0">
      <alignment vertical="center"/>
    </xf>
    <xf numFmtId="9" fontId="79" fillId="0" borderId="0" applyFont="0" applyFill="0" applyBorder="0" applyAlignment="0" applyProtection="0"/>
    <xf numFmtId="10" fontId="79" fillId="0" borderId="0" applyFont="0" applyFill="0" applyBorder="0" applyAlignment="0" applyProtection="0"/>
    <xf numFmtId="0" fontId="119" fillId="0" borderId="0" applyNumberFormat="0" applyFill="0" applyBorder="0" applyProtection="0">
      <alignment horizontal="right"/>
    </xf>
    <xf numFmtId="0" fontId="120" fillId="0" borderId="0" applyNumberFormat="0" applyFill="0" applyBorder="0" applyProtection="0">
      <alignment horizontal="right"/>
    </xf>
    <xf numFmtId="0" fontId="7" fillId="0" borderId="0" applyFill="0" applyBorder="0" applyAlignment="0"/>
    <xf numFmtId="0" fontId="71" fillId="0" borderId="0" applyFill="0" applyBorder="0" applyAlignment="0"/>
    <xf numFmtId="0" fontId="7" fillId="0" borderId="0" applyFill="0" applyBorder="0" applyAlignment="0"/>
    <xf numFmtId="0" fontId="71" fillId="0" borderId="0" applyFill="0" applyBorder="0" applyAlignment="0"/>
    <xf numFmtId="0" fontId="71" fillId="0" borderId="0" applyFill="0" applyBorder="0" applyAlignment="0"/>
    <xf numFmtId="4" fontId="111" fillId="0" borderId="0">
      <alignment horizontal="right"/>
    </xf>
    <xf numFmtId="0" fontId="79" fillId="0" borderId="0" applyNumberFormat="0" applyFont="0" applyFill="0" applyBorder="0" applyAlignment="0" applyProtection="0">
      <alignment horizontal="left"/>
    </xf>
    <xf numFmtId="15" fontId="79" fillId="0" borderId="0" applyFont="0" applyFill="0" applyBorder="0" applyAlignment="0" applyProtection="0"/>
    <xf numFmtId="4" fontId="79" fillId="0" borderId="0" applyFont="0" applyFill="0" applyBorder="0" applyAlignment="0" applyProtection="0"/>
    <xf numFmtId="0" fontId="121" fillId="0" borderId="22">
      <alignment horizontal="center"/>
    </xf>
    <xf numFmtId="3" fontId="79" fillId="0" borderId="0" applyFont="0" applyFill="0" applyBorder="0" applyAlignment="0" applyProtection="0"/>
    <xf numFmtId="0" fontId="79" fillId="40" borderId="0" applyNumberFormat="0" applyFont="0" applyBorder="0" applyAlignment="0" applyProtection="0"/>
    <xf numFmtId="0" fontId="122" fillId="0" borderId="0" applyNumberFormat="0" applyFill="0" applyBorder="0" applyAlignment="0" applyProtection="0"/>
    <xf numFmtId="4" fontId="123" fillId="0" borderId="0">
      <alignment horizontal="right"/>
    </xf>
    <xf numFmtId="0" fontId="82" fillId="23" borderId="11" applyNumberFormat="0" applyAlignment="0" applyProtection="0"/>
    <xf numFmtId="0" fontId="124" fillId="0" borderId="0">
      <alignment horizontal="left"/>
    </xf>
    <xf numFmtId="0" fontId="79" fillId="0" borderId="0"/>
    <xf numFmtId="0" fontId="125" fillId="35" borderId="0">
      <alignment horizontal="left" vertical="top"/>
    </xf>
    <xf numFmtId="0" fontId="7" fillId="0" borderId="0" applyBorder="0"/>
    <xf numFmtId="0" fontId="109" fillId="0" borderId="0"/>
    <xf numFmtId="0" fontId="109" fillId="0" borderId="0"/>
    <xf numFmtId="200" fontId="109" fillId="0" borderId="0"/>
    <xf numFmtId="200" fontId="109" fillId="0" borderId="0"/>
    <xf numFmtId="200" fontId="109" fillId="0" borderId="0"/>
    <xf numFmtId="200" fontId="109" fillId="0" borderId="0"/>
    <xf numFmtId="200" fontId="109" fillId="0" borderId="0"/>
    <xf numFmtId="20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26" fillId="0" borderId="0"/>
    <xf numFmtId="0" fontId="126" fillId="0" borderId="0"/>
    <xf numFmtId="0" fontId="127" fillId="41" borderId="0"/>
    <xf numFmtId="200" fontId="126" fillId="0" borderId="0"/>
    <xf numFmtId="200" fontId="126" fillId="0" borderId="0"/>
    <xf numFmtId="200" fontId="126" fillId="0" borderId="0"/>
    <xf numFmtId="200" fontId="126" fillId="0" borderId="0"/>
    <xf numFmtId="200" fontId="127" fillId="41" borderId="0"/>
    <xf numFmtId="200" fontId="126" fillId="0" borderId="0"/>
    <xf numFmtId="0" fontId="126" fillId="0" borderId="0"/>
    <xf numFmtId="20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7" fillId="41" borderId="0"/>
    <xf numFmtId="0" fontId="128" fillId="0" borderId="0"/>
    <xf numFmtId="0" fontId="129" fillId="36" borderId="0"/>
    <xf numFmtId="200" fontId="130" fillId="0" borderId="0"/>
    <xf numFmtId="0" fontId="109" fillId="0" borderId="0"/>
    <xf numFmtId="200" fontId="109" fillId="0" borderId="0"/>
    <xf numFmtId="0" fontId="116" fillId="0" borderId="0"/>
    <xf numFmtId="0" fontId="86" fillId="0" borderId="0" applyNumberFormat="0" applyFill="0" applyBorder="0" applyAlignment="0" applyProtection="0"/>
    <xf numFmtId="0" fontId="87" fillId="0" borderId="7" applyNumberFormat="0" applyFill="0" applyAlignment="0" applyProtection="0"/>
    <xf numFmtId="0" fontId="88" fillId="0" borderId="8" applyNumberFormat="0" applyFill="0" applyAlignment="0" applyProtection="0"/>
    <xf numFmtId="0" fontId="89" fillId="0" borderId="9" applyNumberFormat="0" applyFill="0" applyAlignment="0" applyProtection="0"/>
    <xf numFmtId="0" fontId="89" fillId="0" borderId="0" applyNumberFormat="0" applyFill="0" applyBorder="0" applyAlignment="0" applyProtection="0"/>
    <xf numFmtId="49" fontId="41" fillId="0" borderId="0" applyFill="0" applyBorder="0" applyAlignment="0"/>
    <xf numFmtId="0" fontId="71" fillId="0" borderId="0" applyFill="0" applyBorder="0" applyAlignment="0"/>
    <xf numFmtId="0" fontId="7" fillId="0" borderId="0" applyFill="0" applyBorder="0" applyAlignment="0"/>
    <xf numFmtId="200" fontId="86" fillId="0" borderId="0" applyNumberFormat="0" applyFill="0" applyBorder="0" applyAlignment="0" applyProtection="0"/>
    <xf numFmtId="0" fontId="86" fillId="0" borderId="0" applyNumberFormat="0" applyFill="0" applyBorder="0" applyAlignment="0" applyProtection="0"/>
    <xf numFmtId="0" fontId="131" fillId="0" borderId="0" applyNumberFormat="0" applyFill="0" applyBorder="0" applyAlignment="0" applyProtection="0"/>
    <xf numFmtId="200" fontId="132" fillId="0" borderId="10" applyNumberFormat="0" applyFill="0" applyAlignment="0" applyProtection="0"/>
    <xf numFmtId="200" fontId="132" fillId="0" borderId="10" applyNumberFormat="0" applyFill="0" applyAlignment="0" applyProtection="0"/>
    <xf numFmtId="200" fontId="132" fillId="0" borderId="10" applyNumberFormat="0" applyFill="0" applyAlignment="0" applyProtection="0"/>
    <xf numFmtId="200" fontId="132" fillId="0" borderId="10" applyNumberFormat="0" applyFill="0" applyAlignment="0" applyProtection="0"/>
    <xf numFmtId="200" fontId="132" fillId="0" borderId="10" applyNumberFormat="0" applyFill="0" applyAlignment="0" applyProtection="0"/>
    <xf numFmtId="200" fontId="132" fillId="0" borderId="10" applyNumberFormat="0" applyFill="0" applyAlignment="0" applyProtection="0"/>
    <xf numFmtId="200" fontId="132" fillId="0" borderId="10" applyNumberFormat="0" applyFill="0" applyAlignment="0" applyProtection="0"/>
    <xf numFmtId="200" fontId="132" fillId="0" borderId="10" applyNumberFormat="0" applyFill="0" applyAlignment="0" applyProtection="0"/>
    <xf numFmtId="202" fontId="7" fillId="0" borderId="0" applyFont="0" applyFill="0" applyBorder="0" applyAlignment="0" applyProtection="0"/>
    <xf numFmtId="205" fontId="7" fillId="0" borderId="0" applyFont="0" applyFill="0" applyBorder="0" applyAlignment="0" applyProtection="0"/>
    <xf numFmtId="0" fontId="90" fillId="0" borderId="0"/>
    <xf numFmtId="216" fontId="7" fillId="0" borderId="0" applyFont="0" applyFill="0" applyBorder="0" applyAlignment="0" applyProtection="0"/>
    <xf numFmtId="217" fontId="2" fillId="0" borderId="0" applyFont="0" applyFill="0" applyBorder="0" applyAlignment="0" applyProtection="0"/>
    <xf numFmtId="218" fontId="2" fillId="0" borderId="0" applyFont="0" applyFill="0" applyBorder="0" applyAlignment="0" applyProtection="0"/>
    <xf numFmtId="200" fontId="83" fillId="0" borderId="0" applyNumberFormat="0" applyFill="0" applyBorder="0" applyAlignment="0" applyProtection="0"/>
    <xf numFmtId="0" fontId="24" fillId="38" borderId="0" applyNumberFormat="0" applyBorder="0" applyAlignment="0" applyProtection="0">
      <alignment vertical="center"/>
    </xf>
    <xf numFmtId="0" fontId="24" fillId="19" borderId="0" applyNumberFormat="0" applyBorder="0" applyAlignment="0" applyProtection="0">
      <alignment vertical="center"/>
    </xf>
    <xf numFmtId="0" fontId="24" fillId="11" borderId="0" applyNumberFormat="0" applyBorder="0" applyAlignment="0" applyProtection="0">
      <alignment vertical="center"/>
    </xf>
    <xf numFmtId="0" fontId="24" fillId="39" borderId="0" applyNumberFormat="0" applyBorder="0" applyAlignment="0" applyProtection="0">
      <alignment vertical="center"/>
    </xf>
    <xf numFmtId="0" fontId="24" fillId="17" borderId="0" applyNumberFormat="0" applyBorder="0" applyAlignment="0" applyProtection="0">
      <alignment vertical="center"/>
    </xf>
    <xf numFmtId="0" fontId="133" fillId="0" borderId="0">
      <alignment vertical="center"/>
    </xf>
    <xf numFmtId="0" fontId="1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5" fillId="0" borderId="0"/>
    <xf numFmtId="0" fontId="136" fillId="21" borderId="0" applyNumberFormat="0" applyBorder="0" applyAlignment="0" applyProtection="0">
      <alignment vertical="center"/>
    </xf>
    <xf numFmtId="0" fontId="27" fillId="21" borderId="0" applyNumberFormat="0" applyBorder="0" applyAlignment="0" applyProtection="0">
      <alignment vertical="center"/>
    </xf>
    <xf numFmtId="0" fontId="136" fillId="22" borderId="0" applyNumberFormat="0" applyBorder="0" applyAlignment="0" applyProtection="0">
      <alignment vertical="center"/>
    </xf>
    <xf numFmtId="9" fontId="2" fillId="0" borderId="0" applyFont="0" applyFill="0" applyBorder="0" applyAlignment="0" applyProtection="0">
      <alignment vertical="center"/>
    </xf>
    <xf numFmtId="9" fontId="57" fillId="0" borderId="0" applyFont="0" applyFill="0" applyBorder="0" applyAlignment="0" applyProtection="0">
      <alignment vertical="center"/>
    </xf>
    <xf numFmtId="9" fontId="58"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alignment vertical="center"/>
    </xf>
    <xf numFmtId="0" fontId="137" fillId="0" borderId="0" applyNumberFormat="0" applyFill="0" applyBorder="0" applyAlignment="0" applyProtection="0">
      <alignment vertical="top"/>
      <protection locked="0"/>
    </xf>
    <xf numFmtId="200" fontId="2" fillId="22" borderId="4" applyNumberFormat="0" applyFont="0" applyAlignment="0" applyProtection="0">
      <alignment vertical="center"/>
    </xf>
    <xf numFmtId="200" fontId="2" fillId="22" borderId="4" applyNumberFormat="0" applyFont="0" applyAlignment="0" applyProtection="0">
      <alignment vertical="center"/>
    </xf>
    <xf numFmtId="200" fontId="2" fillId="22" borderId="4" applyNumberFormat="0" applyFont="0" applyAlignment="0" applyProtection="0">
      <alignment vertical="center"/>
    </xf>
    <xf numFmtId="200" fontId="2" fillId="22" borderId="4" applyNumberFormat="0" applyFont="0" applyAlignment="0" applyProtection="0">
      <alignment vertical="center"/>
    </xf>
    <xf numFmtId="200" fontId="2" fillId="22" borderId="4" applyNumberFormat="0" applyFont="0" applyAlignment="0" applyProtection="0">
      <alignment vertical="center"/>
    </xf>
    <xf numFmtId="200" fontId="2" fillId="22" borderId="4" applyNumberFormat="0" applyFont="0" applyAlignment="0" applyProtection="0">
      <alignment vertical="center"/>
    </xf>
    <xf numFmtId="200" fontId="2" fillId="22" borderId="4" applyNumberFormat="0" applyFont="0" applyAlignment="0" applyProtection="0">
      <alignment vertical="center"/>
    </xf>
    <xf numFmtId="0" fontId="31" fillId="0" borderId="194" applyNumberFormat="0" applyFill="0" applyAlignment="0" applyProtection="0">
      <alignment vertical="center"/>
    </xf>
    <xf numFmtId="0" fontId="29" fillId="5" borderId="0" applyNumberFormat="0" applyBorder="0" applyAlignment="0" applyProtection="0">
      <alignment vertical="center"/>
    </xf>
    <xf numFmtId="0" fontId="2" fillId="0" borderId="0">
      <alignment vertical="center"/>
    </xf>
    <xf numFmtId="0" fontId="138" fillId="0" borderId="0" applyNumberFormat="0" applyFill="0" applyBorder="0" applyAlignment="0" applyProtection="0">
      <alignment vertical="center"/>
    </xf>
    <xf numFmtId="200" fontId="30" fillId="23" borderId="6" applyNumberFormat="0" applyAlignment="0" applyProtection="0">
      <alignment vertical="center"/>
    </xf>
    <xf numFmtId="200" fontId="30" fillId="23" borderId="6" applyNumberFormat="0" applyAlignment="0" applyProtection="0">
      <alignment vertical="center"/>
    </xf>
    <xf numFmtId="200" fontId="30" fillId="23" borderId="6" applyNumberFormat="0" applyAlignment="0" applyProtection="0">
      <alignment vertical="center"/>
    </xf>
    <xf numFmtId="200" fontId="30" fillId="23" borderId="6" applyNumberFormat="0" applyAlignment="0" applyProtection="0">
      <alignment vertical="center"/>
    </xf>
    <xf numFmtId="200" fontId="30" fillId="23" borderId="6" applyNumberFormat="0" applyAlignment="0" applyProtection="0">
      <alignment vertical="center"/>
    </xf>
    <xf numFmtId="200" fontId="30" fillId="23" borderId="6" applyNumberFormat="0" applyAlignment="0" applyProtection="0">
      <alignment vertical="center"/>
    </xf>
    <xf numFmtId="200" fontId="30" fillId="23" borderId="6" applyNumberFormat="0" applyAlignment="0" applyProtection="0">
      <alignment vertical="center"/>
    </xf>
    <xf numFmtId="0" fontId="139" fillId="23" borderId="6" applyNumberFormat="0" applyAlignment="0" applyProtection="0">
      <alignment vertical="center"/>
    </xf>
    <xf numFmtId="0" fontId="140" fillId="0" borderId="0" applyNumberFormat="0" applyFill="0" applyBorder="0" applyAlignment="0" applyProtection="0">
      <alignment vertical="center"/>
    </xf>
    <xf numFmtId="0" fontId="141" fillId="0" borderId="0" applyNumberFormat="0" applyFill="0" applyBorder="0" applyAlignment="0" applyProtection="0">
      <alignment vertical="center"/>
    </xf>
    <xf numFmtId="43" fontId="142" fillId="0" borderId="0" applyFont="0" applyFill="0" applyBorder="0" applyAlignment="0" applyProtection="0">
      <alignment vertical="center"/>
    </xf>
    <xf numFmtId="38" fontId="2" fillId="0" borderId="0" applyFont="0" applyFill="0" applyBorder="0" applyAlignment="0" applyProtection="0"/>
    <xf numFmtId="38" fontId="58" fillId="0" borderId="0" applyFont="0" applyFill="0" applyBorder="0" applyAlignment="0" applyProtection="0"/>
    <xf numFmtId="38" fontId="58"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143" fillId="0" borderId="0" applyFont="0" applyFill="0" applyBorder="0" applyAlignment="0" applyProtection="0">
      <alignment vertical="center"/>
    </xf>
    <xf numFmtId="38" fontId="58" fillId="0" borderId="0" applyFont="0" applyFill="0" applyBorder="0" applyAlignment="0" applyProtection="0"/>
    <xf numFmtId="38" fontId="1" fillId="0" borderId="0" applyFont="0" applyFill="0" applyBorder="0" applyAlignment="0" applyProtection="0">
      <alignment vertical="center"/>
    </xf>
    <xf numFmtId="0" fontId="144" fillId="0" borderId="191" applyNumberFormat="0" applyFill="0" applyAlignment="0" applyProtection="0">
      <alignment vertical="center"/>
    </xf>
    <xf numFmtId="0" fontId="145" fillId="0" borderId="192" applyNumberFormat="0" applyFill="0" applyAlignment="0" applyProtection="0">
      <alignment vertical="center"/>
    </xf>
    <xf numFmtId="0" fontId="146" fillId="0" borderId="193" applyNumberFormat="0" applyFill="0" applyAlignment="0" applyProtection="0">
      <alignment vertical="center"/>
    </xf>
    <xf numFmtId="0" fontId="146" fillId="0" borderId="0" applyNumberFormat="0" applyFill="0" applyBorder="0" applyAlignment="0" applyProtection="0">
      <alignment vertical="center"/>
    </xf>
    <xf numFmtId="0" fontId="147" fillId="4" borderId="0" applyNumberFormat="0" applyBorder="0" applyAlignment="0" applyProtection="0">
      <alignment vertical="center"/>
    </xf>
    <xf numFmtId="0" fontId="148" fillId="4" borderId="0" applyNumberFormat="0" applyBorder="0" applyAlignment="0" applyProtection="0">
      <alignment vertical="center"/>
    </xf>
    <xf numFmtId="0" fontId="147" fillId="4" borderId="0" applyNumberFormat="0" applyBorder="0" applyAlignment="0" applyProtection="0">
      <alignment vertical="center"/>
    </xf>
    <xf numFmtId="0" fontId="148" fillId="6" borderId="0" applyNumberFormat="0" applyBorder="0" applyAlignment="0" applyProtection="0">
      <alignment vertical="center"/>
    </xf>
    <xf numFmtId="0" fontId="148" fillId="4" borderId="0" applyNumberFormat="0" applyBorder="0" applyAlignment="0" applyProtection="0">
      <alignment vertical="center"/>
    </xf>
    <xf numFmtId="0" fontId="147" fillId="4" borderId="0" applyNumberFormat="0" applyBorder="0" applyAlignment="0" applyProtection="0">
      <alignment vertical="center"/>
    </xf>
    <xf numFmtId="0" fontId="147" fillId="4" borderId="0" applyNumberFormat="0" applyBorder="0" applyAlignment="0" applyProtection="0">
      <alignment vertical="center"/>
    </xf>
    <xf numFmtId="0" fontId="147" fillId="4" borderId="0" applyNumberFormat="0" applyBorder="0" applyAlignment="0" applyProtection="0">
      <alignment vertical="center"/>
    </xf>
    <xf numFmtId="0" fontId="147" fillId="4" borderId="0" applyNumberFormat="0" applyBorder="0" applyAlignment="0" applyProtection="0">
      <alignment vertical="center"/>
    </xf>
    <xf numFmtId="0" fontId="149" fillId="0" borderId="10" applyNumberFormat="0" applyFill="0" applyAlignment="0" applyProtection="0">
      <alignment vertical="center"/>
    </xf>
    <xf numFmtId="0" fontId="150" fillId="3" borderId="0" applyNumberFormat="0" applyBorder="0" applyAlignment="0" applyProtection="0">
      <alignment vertical="center"/>
    </xf>
    <xf numFmtId="0" fontId="150" fillId="3" borderId="0" applyNumberFormat="0" applyBorder="0" applyAlignment="0" applyProtection="0">
      <alignment vertical="center"/>
    </xf>
    <xf numFmtId="0" fontId="150" fillId="3" borderId="0" applyNumberFormat="0" applyBorder="0" applyAlignment="0" applyProtection="0">
      <alignment vertical="center"/>
    </xf>
    <xf numFmtId="0" fontId="150" fillId="3" borderId="0" applyNumberFormat="0" applyBorder="0" applyAlignment="0" applyProtection="0">
      <alignment vertical="center"/>
    </xf>
    <xf numFmtId="0" fontId="150" fillId="3" borderId="0" applyNumberFormat="0" applyBorder="0" applyAlignment="0" applyProtection="0">
      <alignment vertical="center"/>
    </xf>
    <xf numFmtId="0" fontId="150" fillId="3" borderId="0" applyNumberFormat="0" applyBorder="0" applyAlignment="0" applyProtection="0">
      <alignment vertical="center"/>
    </xf>
    <xf numFmtId="200" fontId="35" fillId="0" borderId="10" applyNumberFormat="0" applyFill="0" applyAlignment="0" applyProtection="0">
      <alignment vertical="center"/>
    </xf>
    <xf numFmtId="200" fontId="35" fillId="0" borderId="10" applyNumberFormat="0" applyFill="0" applyAlignment="0" applyProtection="0">
      <alignment vertical="center"/>
    </xf>
    <xf numFmtId="200" fontId="35" fillId="0" borderId="10" applyNumberFormat="0" applyFill="0" applyAlignment="0" applyProtection="0">
      <alignment vertical="center"/>
    </xf>
    <xf numFmtId="200" fontId="35" fillId="0" borderId="10" applyNumberFormat="0" applyFill="0" applyAlignment="0" applyProtection="0">
      <alignment vertical="center"/>
    </xf>
    <xf numFmtId="200" fontId="35" fillId="0" borderId="10" applyNumberFormat="0" applyFill="0" applyAlignment="0" applyProtection="0">
      <alignment vertical="center"/>
    </xf>
    <xf numFmtId="200" fontId="35" fillId="0" borderId="10" applyNumberFormat="0" applyFill="0" applyAlignment="0" applyProtection="0">
      <alignment vertical="center"/>
    </xf>
    <xf numFmtId="200" fontId="35" fillId="0" borderId="10" applyNumberFormat="0" applyFill="0" applyAlignment="0" applyProtection="0">
      <alignment vertical="center"/>
    </xf>
    <xf numFmtId="200" fontId="36" fillId="23" borderId="11" applyNumberFormat="0" applyAlignment="0" applyProtection="0">
      <alignment vertical="center"/>
    </xf>
    <xf numFmtId="200" fontId="36" fillId="23" borderId="11" applyNumberFormat="0" applyAlignment="0" applyProtection="0">
      <alignment vertical="center"/>
    </xf>
    <xf numFmtId="200" fontId="36" fillId="23" borderId="11" applyNumberFormat="0" applyAlignment="0" applyProtection="0">
      <alignment vertical="center"/>
    </xf>
    <xf numFmtId="200" fontId="36" fillId="23" borderId="11" applyNumberFormat="0" applyAlignment="0" applyProtection="0">
      <alignment vertical="center"/>
    </xf>
    <xf numFmtId="200" fontId="36" fillId="23" borderId="11" applyNumberFormat="0" applyAlignment="0" applyProtection="0">
      <alignment vertical="center"/>
    </xf>
    <xf numFmtId="200" fontId="36" fillId="23" borderId="11" applyNumberFormat="0" applyAlignment="0" applyProtection="0">
      <alignment vertical="center"/>
    </xf>
    <xf numFmtId="200" fontId="36" fillId="23" borderId="11" applyNumberFormat="0" applyAlignment="0" applyProtection="0">
      <alignment vertical="center"/>
    </xf>
    <xf numFmtId="0" fontId="151" fillId="0" borderId="0">
      <alignment vertical="center"/>
    </xf>
    <xf numFmtId="0" fontId="100" fillId="0" borderId="0">
      <alignment vertical="center"/>
    </xf>
    <xf numFmtId="0" fontId="100" fillId="0" borderId="0">
      <alignment vertical="center"/>
    </xf>
    <xf numFmtId="0" fontId="151" fillId="0" borderId="0">
      <alignment vertical="center"/>
    </xf>
    <xf numFmtId="0" fontId="151" fillId="0" borderId="0"/>
    <xf numFmtId="0" fontId="151" fillId="0" borderId="0"/>
    <xf numFmtId="0" fontId="151" fillId="0" borderId="0"/>
    <xf numFmtId="0" fontId="100" fillId="0" borderId="0">
      <alignment vertical="center"/>
    </xf>
    <xf numFmtId="0" fontId="151" fillId="0" borderId="0"/>
    <xf numFmtId="43" fontId="151" fillId="0" borderId="0" applyFont="0" applyFill="0" applyBorder="0" applyAlignment="0" applyProtection="0"/>
    <xf numFmtId="43" fontId="100" fillId="0" borderId="0" applyFont="0" applyFill="0" applyBorder="0" applyAlignment="0" applyProtection="0">
      <alignment vertical="center"/>
    </xf>
    <xf numFmtId="43" fontId="151" fillId="0" borderId="0" applyFont="0" applyFill="0" applyBorder="0" applyAlignment="0" applyProtection="0">
      <alignment vertical="center"/>
    </xf>
    <xf numFmtId="41" fontId="151" fillId="0" borderId="0" applyFont="0" applyFill="0" applyBorder="0" applyAlignment="0" applyProtection="0"/>
    <xf numFmtId="38" fontId="2" fillId="0" borderId="0" applyFont="0" applyFill="0" applyBorder="0" applyAlignment="0" applyProtection="0"/>
    <xf numFmtId="219" fontId="152" fillId="0" borderId="0" applyFont="0" applyFill="0" applyBorder="0" applyAlignment="0" applyProtection="0"/>
    <xf numFmtId="220" fontId="152" fillId="0" borderId="0" applyFont="0" applyFill="0" applyBorder="0" applyAlignment="0" applyProtection="0"/>
    <xf numFmtId="0" fontId="153" fillId="21" borderId="0" applyNumberFormat="0" applyBorder="0" applyAlignment="0" applyProtection="0">
      <alignment vertical="center"/>
    </xf>
    <xf numFmtId="0" fontId="100" fillId="22" borderId="4" applyNumberFormat="0" applyFont="0" applyAlignment="0" applyProtection="0">
      <alignment vertical="center"/>
    </xf>
    <xf numFmtId="0" fontId="151" fillId="22" borderId="4" applyNumberFormat="0" applyFont="0" applyAlignment="0" applyProtection="0">
      <alignment vertical="center"/>
    </xf>
    <xf numFmtId="200" fontId="151" fillId="22" borderId="4" applyNumberFormat="0" applyFont="0" applyAlignment="0" applyProtection="0">
      <alignment vertical="center"/>
    </xf>
    <xf numFmtId="200" fontId="151" fillId="22" borderId="4" applyNumberFormat="0" applyFont="0" applyAlignment="0" applyProtection="0">
      <alignment vertical="center"/>
    </xf>
    <xf numFmtId="200" fontId="151" fillId="22" borderId="4" applyNumberFormat="0" applyFont="0" applyAlignment="0" applyProtection="0">
      <alignment vertical="center"/>
    </xf>
    <xf numFmtId="200" fontId="151" fillId="22" borderId="4" applyNumberFormat="0" applyFont="0" applyAlignment="0" applyProtection="0">
      <alignment vertical="center"/>
    </xf>
    <xf numFmtId="200" fontId="151" fillId="22" borderId="4" applyNumberFormat="0" applyFont="0" applyAlignment="0" applyProtection="0">
      <alignment vertical="center"/>
    </xf>
    <xf numFmtId="200" fontId="151" fillId="22" borderId="4" applyNumberFormat="0" applyFont="0" applyAlignment="0" applyProtection="0">
      <alignment vertical="center"/>
    </xf>
    <xf numFmtId="200" fontId="151" fillId="22" borderId="4" applyNumberFormat="0" applyFont="0" applyAlignment="0" applyProtection="0">
      <alignment vertical="center"/>
    </xf>
    <xf numFmtId="200" fontId="151" fillId="22" borderId="4" applyNumberFormat="0" applyFont="0" applyAlignment="0" applyProtection="0">
      <alignment vertical="center"/>
    </xf>
    <xf numFmtId="200" fontId="151" fillId="22" borderId="4" applyNumberFormat="0" applyFont="0" applyAlignment="0" applyProtection="0">
      <alignment vertical="center"/>
    </xf>
    <xf numFmtId="200" fontId="151" fillId="22" borderId="4" applyNumberFormat="0" applyFont="0" applyAlignment="0" applyProtection="0">
      <alignment vertical="center"/>
    </xf>
    <xf numFmtId="200" fontId="151" fillId="22" borderId="4" applyNumberFormat="0" applyFont="0" applyAlignment="0" applyProtection="0">
      <alignment vertical="center"/>
    </xf>
    <xf numFmtId="200" fontId="151" fillId="22" borderId="4" applyNumberFormat="0" applyFont="0" applyAlignment="0" applyProtection="0">
      <alignment vertical="center"/>
    </xf>
    <xf numFmtId="200" fontId="151" fillId="22" borderId="4" applyNumberFormat="0" applyFont="0" applyAlignment="0" applyProtection="0">
      <alignment vertical="center"/>
    </xf>
    <xf numFmtId="200" fontId="151" fillId="22" borderId="4" applyNumberFormat="0" applyFont="0" applyAlignment="0" applyProtection="0">
      <alignment vertical="center"/>
    </xf>
    <xf numFmtId="0" fontId="2" fillId="22" borderId="4" applyNumberFormat="0" applyFont="0" applyAlignment="0" applyProtection="0">
      <alignment vertical="center"/>
    </xf>
    <xf numFmtId="0" fontId="94" fillId="0" borderId="195" applyFill="0" applyBorder="0" applyProtection="0">
      <alignment horizontal="left" vertical="center"/>
    </xf>
    <xf numFmtId="0" fontId="154" fillId="0" borderId="0" applyNumberFormat="0" applyFill="0" applyBorder="0" applyAlignment="0" applyProtection="0">
      <alignment vertical="top"/>
      <protection locked="0"/>
    </xf>
    <xf numFmtId="0" fontId="155" fillId="0" borderId="0">
      <alignment horizontal="center" vertical="center"/>
    </xf>
    <xf numFmtId="1" fontId="156" fillId="0" borderId="81">
      <protection locked="0"/>
    </xf>
    <xf numFmtId="6" fontId="2" fillId="0" borderId="0" applyFont="0" applyFill="0" applyBorder="0" applyAlignment="0" applyProtection="0"/>
    <xf numFmtId="200" fontId="38" fillId="7" borderId="6" applyNumberFormat="0" applyAlignment="0" applyProtection="0">
      <alignment vertical="center"/>
    </xf>
    <xf numFmtId="200" fontId="38" fillId="7" borderId="6" applyNumberFormat="0" applyAlignment="0" applyProtection="0">
      <alignment vertical="center"/>
    </xf>
    <xf numFmtId="200" fontId="38" fillId="7" borderId="6" applyNumberFormat="0" applyAlignment="0" applyProtection="0">
      <alignment vertical="center"/>
    </xf>
    <xf numFmtId="200" fontId="38" fillId="7" borderId="6" applyNumberFormat="0" applyAlignment="0" applyProtection="0">
      <alignment vertical="center"/>
    </xf>
    <xf numFmtId="200" fontId="38" fillId="7" borderId="6" applyNumberFormat="0" applyAlignment="0" applyProtection="0">
      <alignment vertical="center"/>
    </xf>
    <xf numFmtId="200" fontId="38" fillId="7" borderId="6" applyNumberFormat="0" applyAlignment="0" applyProtection="0">
      <alignment vertical="center"/>
    </xf>
    <xf numFmtId="200" fontId="38" fillId="7" borderId="6" applyNumberFormat="0" applyAlignment="0" applyProtection="0">
      <alignment vertical="center"/>
    </xf>
    <xf numFmtId="221" fontId="58" fillId="0" borderId="196" applyNumberFormat="0" applyFont="0" applyAlignment="0" applyProtection="0"/>
    <xf numFmtId="0" fontId="2" fillId="22" borderId="4" applyNumberFormat="0" applyFont="0" applyAlignment="0" applyProtection="0">
      <alignment vertical="center"/>
    </xf>
    <xf numFmtId="9" fontId="151" fillId="0" borderId="0" applyFont="0" applyFill="0" applyBorder="0" applyAlignment="0" applyProtection="0"/>
    <xf numFmtId="9" fontId="100" fillId="0" borderId="0" applyFont="0" applyFill="0" applyBorder="0" applyAlignment="0" applyProtection="0">
      <alignment vertical="center"/>
    </xf>
    <xf numFmtId="9" fontId="151" fillId="0" borderId="0" applyFont="0" applyFill="0" applyBorder="0" applyAlignment="0" applyProtection="0">
      <alignment vertical="center"/>
    </xf>
    <xf numFmtId="0" fontId="23" fillId="0" borderId="0">
      <alignment vertical="center"/>
    </xf>
    <xf numFmtId="0" fontId="57" fillId="0" borderId="0">
      <alignment vertical="center"/>
    </xf>
    <xf numFmtId="0" fontId="2" fillId="0" borderId="0">
      <alignment vertical="center"/>
    </xf>
    <xf numFmtId="0" fontId="2" fillId="0" borderId="0">
      <alignment vertical="center"/>
    </xf>
    <xf numFmtId="0" fontId="143" fillId="0" borderId="0">
      <alignment vertical="center"/>
    </xf>
    <xf numFmtId="0" fontId="58" fillId="0" borderId="0" applyFill="0"/>
    <xf numFmtId="0" fontId="2" fillId="0" borderId="0">
      <alignment vertical="center"/>
    </xf>
    <xf numFmtId="0" fontId="90" fillId="0" borderId="0"/>
    <xf numFmtId="0" fontId="2" fillId="0" borderId="0"/>
    <xf numFmtId="0" fontId="2" fillId="0" borderId="0"/>
    <xf numFmtId="0" fontId="23" fillId="0" borderId="0">
      <alignment vertical="center"/>
    </xf>
    <xf numFmtId="0" fontId="157" fillId="0" borderId="0" applyNumberFormat="0" applyFill="0" applyBorder="0" applyAlignment="0" applyProtection="0">
      <alignment vertical="center"/>
    </xf>
    <xf numFmtId="0" fontId="158" fillId="0" borderId="7" applyNumberFormat="0" applyFill="0" applyAlignment="0" applyProtection="0">
      <alignment vertical="center"/>
    </xf>
    <xf numFmtId="0" fontId="159" fillId="0" borderId="8" applyNumberFormat="0" applyFill="0" applyAlignment="0" applyProtection="0">
      <alignment vertical="center"/>
    </xf>
    <xf numFmtId="0" fontId="160" fillId="0" borderId="9" applyNumberFormat="0" applyFill="0" applyAlignment="0" applyProtection="0">
      <alignment vertical="center"/>
    </xf>
    <xf numFmtId="0" fontId="160" fillId="0" borderId="0" applyNumberFormat="0" applyFill="0" applyBorder="0" applyAlignment="0" applyProtection="0">
      <alignment vertical="center"/>
    </xf>
    <xf numFmtId="0" fontId="161" fillId="0" borderId="0" applyNumberFormat="0" applyFill="0" applyBorder="0" applyAlignment="0" applyProtection="0">
      <alignment vertical="center"/>
    </xf>
    <xf numFmtId="0" fontId="162" fillId="22" borderId="0" applyNumberFormat="0" applyBorder="0" applyAlignment="0" applyProtection="0"/>
    <xf numFmtId="0" fontId="102" fillId="16" borderId="0" applyNumberFormat="0" applyBorder="0" applyAlignment="0" applyProtection="0">
      <alignment vertical="center"/>
    </xf>
    <xf numFmtId="0" fontId="102" fillId="17" borderId="0" applyNumberFormat="0" applyBorder="0" applyAlignment="0" applyProtection="0">
      <alignment vertical="center"/>
    </xf>
    <xf numFmtId="0" fontId="102" fillId="18" borderId="0" applyNumberFormat="0" applyBorder="0" applyAlignment="0" applyProtection="0">
      <alignment vertical="center"/>
    </xf>
    <xf numFmtId="0" fontId="102" fillId="13" borderId="0" applyNumberFormat="0" applyBorder="0" applyAlignment="0" applyProtection="0">
      <alignment vertical="center"/>
    </xf>
    <xf numFmtId="0" fontId="102" fillId="14" borderId="0" applyNumberFormat="0" applyBorder="0" applyAlignment="0" applyProtection="0">
      <alignment vertical="center"/>
    </xf>
    <xf numFmtId="0" fontId="102" fillId="19" borderId="0" applyNumberFormat="0" applyBorder="0" applyAlignment="0" applyProtection="0">
      <alignment vertical="center"/>
    </xf>
    <xf numFmtId="0" fontId="163" fillId="23" borderId="11" applyNumberFormat="0" applyAlignment="0" applyProtection="0">
      <alignment vertical="center"/>
    </xf>
    <xf numFmtId="0" fontId="164" fillId="7" borderId="6" applyNumberFormat="0" applyAlignment="0" applyProtection="0">
      <alignment vertical="center"/>
    </xf>
    <xf numFmtId="0" fontId="39" fillId="6" borderId="0" applyNumberFormat="0" applyBorder="0" applyAlignment="0" applyProtection="0">
      <alignment vertical="center"/>
    </xf>
    <xf numFmtId="0" fontId="165" fillId="0" borderId="5" applyNumberFormat="0" applyFill="0" applyAlignment="0" applyProtection="0">
      <alignment vertical="center"/>
    </xf>
    <xf numFmtId="0" fontId="166" fillId="3" borderId="0" applyNumberFormat="0" applyBorder="0" applyAlignment="0" applyProtection="0">
      <alignment vertical="center"/>
    </xf>
    <xf numFmtId="0" fontId="166" fillId="5" borderId="0" applyNumberFormat="0" applyBorder="0" applyAlignment="0" applyProtection="0">
      <alignment vertical="center"/>
    </xf>
    <xf numFmtId="0" fontId="167" fillId="20" borderId="3" applyNumberFormat="0" applyAlignment="0" applyProtection="0">
      <alignment vertical="center"/>
    </xf>
    <xf numFmtId="0" fontId="7" fillId="0" borderId="0" applyFont="0" applyFill="0" applyBorder="0" applyAlignment="0" applyProtection="0"/>
    <xf numFmtId="0" fontId="7" fillId="0" borderId="0" applyFont="0" applyFill="0" applyBorder="0" applyAlignment="0" applyProtection="0"/>
    <xf numFmtId="0" fontId="103" fillId="16" borderId="0" applyNumberFormat="0" applyBorder="0" applyAlignment="0" applyProtection="0">
      <alignment vertical="center"/>
    </xf>
    <xf numFmtId="0" fontId="103" fillId="17" borderId="0" applyNumberFormat="0" applyBorder="0" applyAlignment="0" applyProtection="0">
      <alignment vertical="center"/>
    </xf>
    <xf numFmtId="0" fontId="103" fillId="18" borderId="0" applyNumberFormat="0" applyBorder="0" applyAlignment="0" applyProtection="0">
      <alignment vertical="center"/>
    </xf>
    <xf numFmtId="0" fontId="103" fillId="13" borderId="0" applyNumberFormat="0" applyBorder="0" applyAlignment="0" applyProtection="0">
      <alignment vertical="center"/>
    </xf>
    <xf numFmtId="0" fontId="103" fillId="14" borderId="0" applyNumberFormat="0" applyBorder="0" applyAlignment="0" applyProtection="0">
      <alignment vertical="center"/>
    </xf>
    <xf numFmtId="0" fontId="103" fillId="19" borderId="0" applyNumberFormat="0" applyBorder="0" applyAlignment="0" applyProtection="0">
      <alignment vertical="center"/>
    </xf>
    <xf numFmtId="0" fontId="168" fillId="0" borderId="0" applyNumberFormat="0" applyFill="0" applyBorder="0" applyAlignment="0" applyProtection="0">
      <alignment vertical="center"/>
    </xf>
    <xf numFmtId="0" fontId="169" fillId="0" borderId="7" applyNumberFormat="0" applyFill="0" applyAlignment="0" applyProtection="0">
      <alignment vertical="center"/>
    </xf>
    <xf numFmtId="0" fontId="170" fillId="0" borderId="8" applyNumberFormat="0" applyFill="0" applyAlignment="0" applyProtection="0">
      <alignment vertical="center"/>
    </xf>
    <xf numFmtId="0" fontId="171" fillId="0" borderId="9" applyNumberFormat="0" applyFill="0" applyAlignment="0" applyProtection="0">
      <alignment vertical="center"/>
    </xf>
    <xf numFmtId="0" fontId="171" fillId="0" borderId="0" applyNumberFormat="0" applyFill="0" applyBorder="0" applyAlignment="0" applyProtection="0">
      <alignment vertical="center"/>
    </xf>
    <xf numFmtId="0" fontId="168" fillId="0" borderId="0" applyNumberFormat="0" applyFill="0" applyBorder="0" applyAlignment="0" applyProtection="0">
      <alignment vertical="center"/>
    </xf>
    <xf numFmtId="0" fontId="40" fillId="0" borderId="0"/>
    <xf numFmtId="0" fontId="172" fillId="20" borderId="3" applyNumberFormat="0" applyAlignment="0" applyProtection="0">
      <alignment vertical="center"/>
    </xf>
    <xf numFmtId="0" fontId="173" fillId="0" borderId="10" applyNumberFormat="0" applyFill="0" applyAlignment="0" applyProtection="0">
      <alignment vertical="center"/>
    </xf>
    <xf numFmtId="200" fontId="173" fillId="0" borderId="10" applyNumberFormat="0" applyFill="0" applyAlignment="0" applyProtection="0">
      <alignment vertical="center"/>
    </xf>
    <xf numFmtId="200" fontId="173" fillId="0" borderId="10" applyNumberFormat="0" applyFill="0" applyAlignment="0" applyProtection="0">
      <alignment vertical="center"/>
    </xf>
    <xf numFmtId="200" fontId="173" fillId="0" borderId="10" applyNumberFormat="0" applyFill="0" applyAlignment="0" applyProtection="0">
      <alignment vertical="center"/>
    </xf>
    <xf numFmtId="200" fontId="173" fillId="0" borderId="10" applyNumberFormat="0" applyFill="0" applyAlignment="0" applyProtection="0">
      <alignment vertical="center"/>
    </xf>
    <xf numFmtId="200" fontId="173" fillId="0" borderId="10" applyNumberFormat="0" applyFill="0" applyAlignment="0" applyProtection="0">
      <alignment vertical="center"/>
    </xf>
    <xf numFmtId="200" fontId="173" fillId="0" borderId="10" applyNumberFormat="0" applyFill="0" applyAlignment="0" applyProtection="0">
      <alignment vertical="center"/>
    </xf>
    <xf numFmtId="200" fontId="173" fillId="0" borderId="10" applyNumberFormat="0" applyFill="0" applyAlignment="0" applyProtection="0">
      <alignment vertical="center"/>
    </xf>
    <xf numFmtId="0" fontId="173" fillId="0" borderId="10" applyNumberFormat="0" applyFill="0" applyAlignment="0" applyProtection="0">
      <alignment vertical="center"/>
    </xf>
    <xf numFmtId="0" fontId="174" fillId="0" borderId="0" applyNumberFormat="0" applyFill="0" applyBorder="0" applyAlignment="0" applyProtection="0">
      <alignment vertical="center"/>
    </xf>
    <xf numFmtId="0" fontId="175" fillId="23" borderId="6" applyNumberFormat="0" applyAlignment="0" applyProtection="0">
      <alignment vertical="center"/>
    </xf>
    <xf numFmtId="200" fontId="175" fillId="23" borderId="6" applyNumberFormat="0" applyAlignment="0" applyProtection="0">
      <alignment vertical="center"/>
    </xf>
    <xf numFmtId="200" fontId="175" fillId="23" borderId="6" applyNumberFormat="0" applyAlignment="0" applyProtection="0">
      <alignment vertical="center"/>
    </xf>
    <xf numFmtId="200" fontId="175" fillId="23" borderId="6" applyNumberFormat="0" applyAlignment="0" applyProtection="0">
      <alignment vertical="center"/>
    </xf>
    <xf numFmtId="200" fontId="175" fillId="23" borderId="6" applyNumberFormat="0" applyAlignment="0" applyProtection="0">
      <alignment vertical="center"/>
    </xf>
    <xf numFmtId="200" fontId="175" fillId="23" borderId="6" applyNumberFormat="0" applyAlignment="0" applyProtection="0">
      <alignment vertical="center"/>
    </xf>
    <xf numFmtId="200" fontId="175" fillId="23" borderId="6" applyNumberFormat="0" applyAlignment="0" applyProtection="0">
      <alignment vertical="center"/>
    </xf>
    <xf numFmtId="200" fontId="175" fillId="23" borderId="6" applyNumberFormat="0" applyAlignment="0" applyProtection="0">
      <alignment vertical="center"/>
    </xf>
    <xf numFmtId="0" fontId="175" fillId="23" borderId="6" applyNumberFormat="0" applyAlignment="0" applyProtection="0">
      <alignment vertical="center"/>
    </xf>
    <xf numFmtId="44" fontId="151" fillId="0" borderId="0" applyFont="0" applyFill="0" applyBorder="0" applyAlignment="0" applyProtection="0">
      <alignment vertical="center"/>
    </xf>
    <xf numFmtId="0" fontId="176" fillId="23" borderId="11" applyNumberFormat="0" applyAlignment="0" applyProtection="0">
      <alignment vertical="center"/>
    </xf>
    <xf numFmtId="200" fontId="176" fillId="23" borderId="11" applyNumberFormat="0" applyAlignment="0" applyProtection="0">
      <alignment vertical="center"/>
    </xf>
    <xf numFmtId="200" fontId="176" fillId="23" borderId="11" applyNumberFormat="0" applyAlignment="0" applyProtection="0">
      <alignment vertical="center"/>
    </xf>
    <xf numFmtId="200" fontId="176" fillId="23" borderId="11" applyNumberFormat="0" applyAlignment="0" applyProtection="0">
      <alignment vertical="center"/>
    </xf>
    <xf numFmtId="200" fontId="176" fillId="23" borderId="11" applyNumberFormat="0" applyAlignment="0" applyProtection="0">
      <alignment vertical="center"/>
    </xf>
    <xf numFmtId="200" fontId="176" fillId="23" borderId="11" applyNumberFormat="0" applyAlignment="0" applyProtection="0">
      <alignment vertical="center"/>
    </xf>
    <xf numFmtId="200" fontId="176" fillId="23" borderId="11" applyNumberFormat="0" applyAlignment="0" applyProtection="0">
      <alignment vertical="center"/>
    </xf>
    <xf numFmtId="200" fontId="176" fillId="23" borderId="11" applyNumberFormat="0" applyAlignment="0" applyProtection="0">
      <alignment vertical="center"/>
    </xf>
    <xf numFmtId="0" fontId="176" fillId="23" borderId="11" applyNumberFormat="0" applyAlignment="0" applyProtection="0">
      <alignment vertical="center"/>
    </xf>
    <xf numFmtId="0" fontId="177" fillId="7" borderId="6" applyNumberFormat="0" applyAlignment="0" applyProtection="0">
      <alignment vertical="center"/>
    </xf>
    <xf numFmtId="200" fontId="177" fillId="7" borderId="6" applyNumberFormat="0" applyAlignment="0" applyProtection="0">
      <alignment vertical="center"/>
    </xf>
    <xf numFmtId="200" fontId="177" fillId="7" borderId="6" applyNumberFormat="0" applyAlignment="0" applyProtection="0">
      <alignment vertical="center"/>
    </xf>
    <xf numFmtId="200" fontId="177" fillId="7" borderId="6" applyNumberFormat="0" applyAlignment="0" applyProtection="0">
      <alignment vertical="center"/>
    </xf>
    <xf numFmtId="200" fontId="177" fillId="7" borderId="6" applyNumberFormat="0" applyAlignment="0" applyProtection="0">
      <alignment vertical="center"/>
    </xf>
    <xf numFmtId="200" fontId="177" fillId="7" borderId="6" applyNumberFormat="0" applyAlignment="0" applyProtection="0">
      <alignment vertical="center"/>
    </xf>
    <xf numFmtId="200" fontId="177" fillId="7" borderId="6" applyNumberFormat="0" applyAlignment="0" applyProtection="0">
      <alignment vertical="center"/>
    </xf>
    <xf numFmtId="200" fontId="177" fillId="7" borderId="6" applyNumberFormat="0" applyAlignment="0" applyProtection="0">
      <alignment vertical="center"/>
    </xf>
    <xf numFmtId="0" fontId="177" fillId="7" borderId="6" applyNumberFormat="0" applyAlignment="0" applyProtection="0">
      <alignment vertical="center"/>
    </xf>
    <xf numFmtId="0" fontId="178" fillId="21" borderId="0" applyNumberFormat="0" applyBorder="0" applyAlignment="0" applyProtection="0">
      <alignment vertical="center"/>
    </xf>
    <xf numFmtId="0" fontId="179" fillId="0" borderId="5" applyNumberFormat="0" applyFill="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xf numFmtId="0" fontId="58" fillId="0" borderId="0" applyFill="0"/>
    <xf numFmtId="38" fontId="1" fillId="0" borderId="0" applyFont="0" applyFill="0" applyBorder="0" applyAlignment="0" applyProtection="0">
      <alignment vertical="center"/>
    </xf>
    <xf numFmtId="0" fontId="1" fillId="0" borderId="0">
      <alignment vertical="center"/>
    </xf>
    <xf numFmtId="0" fontId="7" fillId="0" borderId="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Border="0"/>
    <xf numFmtId="0" fontId="7" fillId="0" borderId="0"/>
    <xf numFmtId="0" fontId="7" fillId="0" borderId="0"/>
    <xf numFmtId="0" fontId="7" fillId="0" borderId="0" applyBorder="0"/>
    <xf numFmtId="0" fontId="7" fillId="0" borderId="0"/>
    <xf numFmtId="0" fontId="7" fillId="0" borderId="0" applyBorder="0"/>
    <xf numFmtId="0" fontId="7" fillId="0" borderId="0" applyBorder="0"/>
    <xf numFmtId="0" fontId="7" fillId="0" borderId="0"/>
    <xf numFmtId="0" fontId="7" fillId="0" borderId="0" applyBorder="0"/>
    <xf numFmtId="0" fontId="7" fillId="0" borderId="0"/>
    <xf numFmtId="0" fontId="7" fillId="0" borderId="0"/>
    <xf numFmtId="0" fontId="7" fillId="0" borderId="0" applyBorder="0"/>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64" fillId="2" borderId="0" applyNumberFormat="0" applyBorder="0" applyAlignment="0" applyProtection="0"/>
    <xf numFmtId="0" fontId="64" fillId="3" borderId="0" applyNumberFormat="0" applyBorder="0" applyAlignment="0" applyProtection="0"/>
    <xf numFmtId="0" fontId="64" fillId="4" borderId="0" applyNumberFormat="0" applyBorder="0" applyAlignment="0" applyProtection="0"/>
    <xf numFmtId="0" fontId="64" fillId="5" borderId="0" applyNumberFormat="0" applyBorder="0" applyAlignment="0" applyProtection="0"/>
    <xf numFmtId="0" fontId="64" fillId="6" borderId="0" applyNumberFormat="0" applyBorder="0" applyAlignment="0" applyProtection="0"/>
    <xf numFmtId="0" fontId="64" fillId="7" borderId="0" applyNumberFormat="0" applyBorder="0" applyAlignment="0" applyProtection="0"/>
    <xf numFmtId="0" fontId="180" fillId="2" borderId="0" applyNumberFormat="0" applyBorder="0" applyAlignment="0" applyProtection="0">
      <alignment vertical="center"/>
    </xf>
    <xf numFmtId="0" fontId="180" fillId="3" borderId="0" applyNumberFormat="0" applyBorder="0" applyAlignment="0" applyProtection="0">
      <alignment vertical="center"/>
    </xf>
    <xf numFmtId="0" fontId="180" fillId="4" borderId="0" applyNumberFormat="0" applyBorder="0" applyAlignment="0" applyProtection="0">
      <alignment vertical="center"/>
    </xf>
    <xf numFmtId="0" fontId="180" fillId="5" borderId="0" applyNumberFormat="0" applyBorder="0" applyAlignment="0" applyProtection="0">
      <alignment vertical="center"/>
    </xf>
    <xf numFmtId="0" fontId="180" fillId="6" borderId="0" applyNumberFormat="0" applyBorder="0" applyAlignment="0" applyProtection="0">
      <alignment vertical="center"/>
    </xf>
    <xf numFmtId="0" fontId="180" fillId="7"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64" fillId="8" borderId="0" applyNumberFormat="0" applyBorder="0" applyAlignment="0" applyProtection="0"/>
    <xf numFmtId="0" fontId="64" fillId="9" borderId="0" applyNumberFormat="0" applyBorder="0" applyAlignment="0" applyProtection="0"/>
    <xf numFmtId="0" fontId="64" fillId="10" borderId="0" applyNumberFormat="0" applyBorder="0" applyAlignment="0" applyProtection="0"/>
    <xf numFmtId="0" fontId="64" fillId="5" borderId="0" applyNumberFormat="0" applyBorder="0" applyAlignment="0" applyProtection="0"/>
    <xf numFmtId="0" fontId="64" fillId="8" borderId="0" applyNumberFormat="0" applyBorder="0" applyAlignment="0" applyProtection="0"/>
    <xf numFmtId="0" fontId="64" fillId="11" borderId="0" applyNumberFormat="0" applyBorder="0" applyAlignment="0" applyProtection="0"/>
    <xf numFmtId="0" fontId="180" fillId="8" borderId="0" applyNumberFormat="0" applyBorder="0" applyAlignment="0" applyProtection="0">
      <alignment vertical="center"/>
    </xf>
    <xf numFmtId="0" fontId="180" fillId="9" borderId="0" applyNumberFormat="0" applyBorder="0" applyAlignment="0" applyProtection="0">
      <alignment vertical="center"/>
    </xf>
    <xf numFmtId="0" fontId="180" fillId="10" borderId="0" applyNumberFormat="0" applyBorder="0" applyAlignment="0" applyProtection="0">
      <alignment vertical="center"/>
    </xf>
    <xf numFmtId="0" fontId="180" fillId="5" borderId="0" applyNumberFormat="0" applyBorder="0" applyAlignment="0" applyProtection="0">
      <alignment vertical="center"/>
    </xf>
    <xf numFmtId="0" fontId="180" fillId="8" borderId="0" applyNumberFormat="0" applyBorder="0" applyAlignment="0" applyProtection="0">
      <alignment vertical="center"/>
    </xf>
    <xf numFmtId="0" fontId="180" fillId="11"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65" fillId="12" borderId="0" applyNumberFormat="0" applyBorder="0" applyAlignment="0" applyProtection="0"/>
    <xf numFmtId="0" fontId="65" fillId="9" borderId="0" applyNumberFormat="0" applyBorder="0" applyAlignment="0" applyProtection="0"/>
    <xf numFmtId="0" fontId="65" fillId="10"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181" fillId="12" borderId="0" applyNumberFormat="0" applyBorder="0" applyAlignment="0" applyProtection="0">
      <alignment vertical="center"/>
    </xf>
    <xf numFmtId="0" fontId="181" fillId="9" borderId="0" applyNumberFormat="0" applyBorder="0" applyAlignment="0" applyProtection="0">
      <alignment vertical="center"/>
    </xf>
    <xf numFmtId="0" fontId="181" fillId="10" borderId="0" applyNumberFormat="0" applyBorder="0" applyAlignment="0" applyProtection="0">
      <alignment vertical="center"/>
    </xf>
    <xf numFmtId="0" fontId="181" fillId="13" borderId="0" applyNumberFormat="0" applyBorder="0" applyAlignment="0" applyProtection="0">
      <alignment vertical="center"/>
    </xf>
    <xf numFmtId="0" fontId="181" fillId="14" borderId="0" applyNumberFormat="0" applyBorder="0" applyAlignment="0" applyProtection="0">
      <alignment vertical="center"/>
    </xf>
    <xf numFmtId="0" fontId="181" fillId="15"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7" fillId="23" borderId="6" applyNumberFormat="0" applyAlignment="0" applyProtection="0"/>
    <xf numFmtId="0" fontId="30" fillId="23" borderId="6" applyNumberFormat="0" applyAlignment="0" applyProtection="0">
      <alignment vertical="center"/>
    </xf>
    <xf numFmtId="0" fontId="30" fillId="23" borderId="6" applyNumberFormat="0" applyAlignment="0" applyProtection="0">
      <alignment vertical="center"/>
    </xf>
    <xf numFmtId="0" fontId="69" fillId="0" borderId="5" applyNumberFormat="0" applyFill="0" applyAlignment="0" applyProtection="0"/>
    <xf numFmtId="0" fontId="68" fillId="20" borderId="3" applyNumberFormat="0" applyAlignment="0" applyProtection="0"/>
    <xf numFmtId="0" fontId="26" fillId="20" borderId="3" applyNumberFormat="0" applyAlignment="0" applyProtection="0">
      <alignment vertical="center"/>
    </xf>
    <xf numFmtId="0" fontId="26" fillId="20" borderId="3" applyNumberFormat="0" applyAlignment="0" applyProtection="0">
      <alignment vertical="center"/>
    </xf>
    <xf numFmtId="0" fontId="65" fillId="16" borderId="0" applyNumberFormat="0" applyBorder="0" applyAlignment="0" applyProtection="0"/>
    <xf numFmtId="0" fontId="65" fillId="18"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19" borderId="0" applyNumberFormat="0" applyBorder="0" applyAlignment="0" applyProtection="0"/>
    <xf numFmtId="208" fontId="7" fillId="0" borderId="0" applyFont="0" applyFill="0" applyBorder="0" applyAlignment="0" applyProtection="0"/>
    <xf numFmtId="222" fontId="7" fillId="0" borderId="0" applyFont="0" applyFill="0" applyBorder="0" applyAlignment="0" applyProtection="0"/>
    <xf numFmtId="222" fontId="7" fillId="0" borderId="0" applyFont="0" applyFill="0" applyBorder="0" applyAlignment="0" applyProtection="0"/>
    <xf numFmtId="223" fontId="15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5" applyNumberFormat="0" applyFill="0" applyAlignment="0" applyProtection="0">
      <alignment vertical="center"/>
    </xf>
    <xf numFmtId="0" fontId="28" fillId="0" borderId="5" applyNumberFormat="0" applyFill="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80" fillId="21" borderId="0" applyNumberFormat="0" applyBorder="0" applyAlignment="0" applyProtection="0"/>
    <xf numFmtId="0" fontId="7" fillId="0" borderId="0"/>
    <xf numFmtId="0" fontId="7" fillId="0" borderId="0"/>
    <xf numFmtId="0" fontId="2" fillId="22" borderId="4" applyNumberFormat="0" applyFont="0" applyAlignment="0" applyProtection="0">
      <alignment vertical="center"/>
    </xf>
    <xf numFmtId="0" fontId="36" fillId="23" borderId="11" applyNumberFormat="0" applyAlignment="0" applyProtection="0">
      <alignment vertical="center"/>
    </xf>
    <xf numFmtId="0" fontId="36" fillId="23" borderId="11" applyNumberFormat="0" applyAlignment="0" applyProtection="0">
      <alignment vertical="center"/>
    </xf>
    <xf numFmtId="9" fontId="7" fillId="0" borderId="0" applyFon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25" fillId="0" borderId="0" applyNumberFormat="0" applyFill="0" applyBorder="0" applyAlignment="0" applyProtection="0">
      <alignment vertical="center"/>
    </xf>
    <xf numFmtId="0" fontId="86" fillId="0" borderId="0" applyNumberFormat="0" applyFill="0" applyBorder="0" applyAlignment="0" applyProtection="0"/>
    <xf numFmtId="0" fontId="87" fillId="0" borderId="7" applyNumberFormat="0" applyFill="0" applyAlignment="0" applyProtection="0"/>
    <xf numFmtId="0" fontId="88" fillId="0" borderId="8" applyNumberFormat="0" applyFill="0" applyAlignment="0" applyProtection="0"/>
    <xf numFmtId="0" fontId="89" fillId="0" borderId="9" applyNumberFormat="0" applyFill="0" applyAlignment="0" applyProtection="0"/>
    <xf numFmtId="0" fontId="89" fillId="0" borderId="0" applyNumberFormat="0" applyFill="0" applyBorder="0" applyAlignment="0" applyProtection="0"/>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132" fillId="0" borderId="10" applyNumberFormat="0" applyFill="0" applyAlignment="0" applyProtection="0"/>
    <xf numFmtId="0" fontId="77" fillId="3" borderId="0" applyNumberFormat="0" applyBorder="0" applyAlignment="0" applyProtection="0"/>
    <xf numFmtId="0" fontId="66" fillId="4" borderId="0" applyNumberFormat="0" applyBorder="0" applyAlignment="0" applyProtection="0"/>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81" fillId="16" borderId="0" applyNumberFormat="0" applyBorder="0" applyAlignment="0" applyProtection="0">
      <alignment vertical="center"/>
    </xf>
    <xf numFmtId="0" fontId="181" fillId="17" borderId="0" applyNumberFormat="0" applyBorder="0" applyAlignment="0" applyProtection="0">
      <alignment vertical="center"/>
    </xf>
    <xf numFmtId="0" fontId="181" fillId="18" borderId="0" applyNumberFormat="0" applyBorder="0" applyAlignment="0" applyProtection="0">
      <alignment vertical="center"/>
    </xf>
    <xf numFmtId="0" fontId="181" fillId="13" borderId="0" applyNumberFormat="0" applyBorder="0" applyAlignment="0" applyProtection="0">
      <alignment vertical="center"/>
    </xf>
    <xf numFmtId="0" fontId="181" fillId="14" borderId="0" applyNumberFormat="0" applyBorder="0" applyAlignment="0" applyProtection="0">
      <alignment vertical="center"/>
    </xf>
    <xf numFmtId="0" fontId="181" fillId="19" borderId="0" applyNumberFormat="0" applyBorder="0" applyAlignment="0" applyProtection="0">
      <alignment vertical="center"/>
    </xf>
    <xf numFmtId="0" fontId="182" fillId="20" borderId="3" applyNumberFormat="0" applyAlignment="0" applyProtection="0">
      <alignment vertical="center"/>
    </xf>
    <xf numFmtId="0" fontId="183" fillId="21" borderId="0" applyNumberFormat="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9" fontId="184" fillId="0" borderId="0" applyFont="0" applyFill="0" applyBorder="0" applyAlignment="0" applyProtection="0">
      <alignment vertical="center"/>
    </xf>
    <xf numFmtId="0" fontId="90" fillId="22" borderId="4" applyNumberFormat="0" applyFont="0" applyAlignment="0" applyProtection="0">
      <alignment vertical="center"/>
    </xf>
    <xf numFmtId="0" fontId="185" fillId="0" borderId="5" applyNumberFormat="0" applyFill="0" applyAlignment="0" applyProtection="0">
      <alignment vertical="center"/>
    </xf>
    <xf numFmtId="0" fontId="186" fillId="3" borderId="0" applyNumberFormat="0" applyBorder="0" applyAlignment="0" applyProtection="0">
      <alignment vertical="center"/>
    </xf>
    <xf numFmtId="0" fontId="187" fillId="23" borderId="6" applyNumberFormat="0" applyAlignment="0" applyProtection="0">
      <alignment vertical="center"/>
    </xf>
    <xf numFmtId="0" fontId="188" fillId="0" borderId="0" applyNumberFormat="0" applyFill="0" applyBorder="0" applyAlignment="0" applyProtection="0">
      <alignment vertical="center"/>
    </xf>
    <xf numFmtId="206" fontId="49" fillId="0" borderId="0" applyFont="0" applyFill="0" applyBorder="0" applyAlignment="0" applyProtection="0"/>
    <xf numFmtId="38" fontId="49" fillId="0" borderId="0" applyFont="0" applyFill="0" applyBorder="0" applyAlignment="0" applyProtection="0">
      <alignment vertical="center"/>
    </xf>
    <xf numFmtId="38" fontId="184" fillId="0" borderId="0" applyFont="0" applyFill="0" applyBorder="0" applyAlignment="0" applyProtection="0">
      <alignment vertical="center"/>
    </xf>
    <xf numFmtId="38" fontId="14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89" fillId="0" borderId="0" applyFont="0" applyFill="0" applyBorder="0" applyAlignment="0" applyProtection="0">
      <alignment vertical="center"/>
    </xf>
    <xf numFmtId="0" fontId="190" fillId="0" borderId="7" applyNumberFormat="0" applyFill="0" applyAlignment="0" applyProtection="0">
      <alignment vertical="center"/>
    </xf>
    <xf numFmtId="0" fontId="191" fillId="0" borderId="8" applyNumberFormat="0" applyFill="0" applyAlignment="0" applyProtection="0">
      <alignment vertical="center"/>
    </xf>
    <xf numFmtId="0" fontId="192" fillId="0" borderId="9" applyNumberFormat="0" applyFill="0" applyAlignment="0" applyProtection="0">
      <alignment vertical="center"/>
    </xf>
    <xf numFmtId="0" fontId="192" fillId="0" borderId="0" applyNumberFormat="0" applyFill="0" applyBorder="0" applyAlignment="0" applyProtection="0">
      <alignment vertical="center"/>
    </xf>
    <xf numFmtId="0" fontId="147" fillId="4" borderId="0" applyNumberFormat="0" applyBorder="0" applyAlignment="0" applyProtection="0">
      <alignment vertical="center"/>
    </xf>
    <xf numFmtId="0" fontId="150" fillId="3" borderId="0" applyNumberFormat="0" applyBorder="0" applyAlignment="0" applyProtection="0">
      <alignment vertical="center"/>
    </xf>
    <xf numFmtId="0" fontId="193" fillId="0" borderId="10" applyNumberFormat="0" applyFill="0" applyAlignment="0" applyProtection="0">
      <alignment vertical="center"/>
    </xf>
    <xf numFmtId="0" fontId="194" fillId="23" borderId="11" applyNumberFormat="0" applyAlignment="0" applyProtection="0">
      <alignment vertical="center"/>
    </xf>
    <xf numFmtId="0" fontId="151" fillId="0" borderId="0"/>
    <xf numFmtId="0" fontId="151" fillId="0" borderId="0"/>
    <xf numFmtId="0" fontId="2" fillId="0" borderId="0">
      <alignment vertical="center"/>
    </xf>
    <xf numFmtId="0" fontId="195" fillId="0" borderId="0" applyNumberFormat="0" applyFill="0" applyBorder="0" applyAlignment="0" applyProtection="0">
      <alignment vertical="center"/>
    </xf>
    <xf numFmtId="40" fontId="2" fillId="0" borderId="0" applyFont="0" applyFill="0" applyBorder="0" applyAlignment="0" applyProtection="0">
      <alignment vertical="center"/>
    </xf>
    <xf numFmtId="40" fontId="2" fillId="0" borderId="0" applyFont="0" applyFill="0" applyBorder="0" applyAlignment="0" applyProtection="0">
      <alignment vertical="center"/>
    </xf>
    <xf numFmtId="0" fontId="196" fillId="7" borderId="6" applyNumberFormat="0" applyAlignment="0" applyProtection="0">
      <alignment vertical="center"/>
    </xf>
    <xf numFmtId="9" fontId="2" fillId="0" borderId="0" applyFont="0" applyFill="0" applyBorder="0" applyAlignment="0" applyProtection="0">
      <alignment vertical="center"/>
    </xf>
    <xf numFmtId="0" fontId="184" fillId="0" borderId="0">
      <alignment vertical="center"/>
    </xf>
    <xf numFmtId="0" fontId="1" fillId="0" borderId="0">
      <alignment vertical="center"/>
    </xf>
    <xf numFmtId="0" fontId="2" fillId="0" borderId="0"/>
    <xf numFmtId="0" fontId="93" fillId="0" borderId="0"/>
    <xf numFmtId="0" fontId="47" fillId="0" borderId="0"/>
    <xf numFmtId="0" fontId="197" fillId="4" borderId="0" applyNumberFormat="0" applyBorder="0" applyAlignment="0" applyProtection="0">
      <alignment vertical="center"/>
    </xf>
    <xf numFmtId="38" fontId="49" fillId="0" borderId="0" applyFont="0" applyFill="0" applyBorder="0" applyAlignment="0" applyProtection="0">
      <alignment vertical="center"/>
    </xf>
    <xf numFmtId="0" fontId="49" fillId="0" borderId="0">
      <alignment vertical="center"/>
    </xf>
  </cellStyleXfs>
  <cellXfs count="1500">
    <xf numFmtId="0" fontId="0" fillId="0" borderId="0" xfId="0"/>
    <xf numFmtId="0" fontId="3" fillId="0" borderId="0" xfId="0" applyFont="1" applyAlignment="1">
      <alignment vertical="center"/>
    </xf>
    <xf numFmtId="0" fontId="3" fillId="0" borderId="0" xfId="0" applyFont="1" applyFill="1" applyBorder="1" applyAlignment="1">
      <alignment horizontal="right" vertical="center"/>
    </xf>
    <xf numFmtId="0" fontId="3" fillId="24" borderId="12" xfId="0" applyFont="1" applyFill="1" applyBorder="1" applyAlignment="1">
      <alignment horizontal="left" vertical="center"/>
    </xf>
    <xf numFmtId="0" fontId="3" fillId="24" borderId="13" xfId="0" applyFont="1" applyFill="1" applyBorder="1" applyAlignment="1">
      <alignment horizontal="right" vertical="center"/>
    </xf>
    <xf numFmtId="0" fontId="3" fillId="24" borderId="14" xfId="0" applyFont="1" applyFill="1" applyBorder="1" applyAlignment="1">
      <alignment horizontal="right" vertical="center"/>
    </xf>
    <xf numFmtId="0" fontId="3" fillId="24" borderId="15" xfId="0" applyFont="1" applyFill="1" applyBorder="1" applyAlignment="1">
      <alignment horizontal="right" vertical="center"/>
    </xf>
    <xf numFmtId="0" fontId="3" fillId="24" borderId="16" xfId="0" applyFont="1" applyFill="1" applyBorder="1" applyAlignment="1">
      <alignment horizontal="right" vertical="center"/>
    </xf>
    <xf numFmtId="0" fontId="3" fillId="24" borderId="17" xfId="0" applyFont="1" applyFill="1" applyBorder="1" applyAlignment="1">
      <alignment horizontal="right" vertical="center"/>
    </xf>
    <xf numFmtId="0" fontId="5" fillId="24" borderId="18" xfId="0" applyFont="1" applyFill="1" applyBorder="1" applyAlignment="1">
      <alignment horizontal="right" vertical="center"/>
    </xf>
    <xf numFmtId="0" fontId="3" fillId="24" borderId="19" xfId="0" applyFont="1" applyFill="1" applyBorder="1" applyAlignment="1">
      <alignment horizontal="left" vertical="center"/>
    </xf>
    <xf numFmtId="0" fontId="5" fillId="24" borderId="20" xfId="0" applyFont="1" applyFill="1" applyBorder="1" applyAlignment="1">
      <alignment horizontal="right" vertical="center"/>
    </xf>
    <xf numFmtId="0" fontId="3" fillId="24" borderId="21" xfId="0" applyFont="1" applyFill="1" applyBorder="1" applyAlignment="1">
      <alignment horizontal="left" vertical="center"/>
    </xf>
    <xf numFmtId="0" fontId="5" fillId="24" borderId="22" xfId="0" applyFont="1" applyFill="1" applyBorder="1" applyAlignment="1">
      <alignment horizontal="right" vertical="center"/>
    </xf>
    <xf numFmtId="0" fontId="2" fillId="0" borderId="0" xfId="0" applyFont="1" applyAlignment="1">
      <alignment horizontal="right" vertical="center"/>
    </xf>
    <xf numFmtId="0" fontId="8" fillId="0" borderId="0" xfId="0" applyFont="1" applyAlignment="1">
      <alignment vertical="center"/>
    </xf>
    <xf numFmtId="176" fontId="3" fillId="24" borderId="15" xfId="40" applyNumberFormat="1" applyFont="1" applyFill="1" applyBorder="1" applyAlignment="1">
      <alignment horizontal="right" vertical="center"/>
    </xf>
    <xf numFmtId="176" fontId="3" fillId="24" borderId="16" xfId="40" applyNumberFormat="1" applyFont="1" applyFill="1" applyBorder="1" applyAlignment="1">
      <alignment horizontal="right" vertical="center"/>
    </xf>
    <xf numFmtId="176" fontId="3" fillId="24" borderId="14" xfId="40" applyNumberFormat="1" applyFont="1" applyFill="1" applyBorder="1" applyAlignment="1">
      <alignment horizontal="right" vertical="center"/>
    </xf>
    <xf numFmtId="0" fontId="9" fillId="0" borderId="0" xfId="0" applyFont="1" applyAlignment="1">
      <alignment horizontal="center" vertical="center"/>
    </xf>
    <xf numFmtId="0" fontId="2" fillId="0" borderId="0" xfId="0" applyFont="1" applyAlignment="1">
      <alignment horizontal="right"/>
    </xf>
    <xf numFmtId="0" fontId="6" fillId="0" borderId="0" xfId="0" applyFont="1" applyAlignment="1">
      <alignment vertical="center"/>
    </xf>
    <xf numFmtId="0" fontId="3" fillId="0" borderId="0" xfId="0" applyFont="1" applyFill="1" applyBorder="1" applyAlignment="1">
      <alignment horizontal="left" vertical="center"/>
    </xf>
    <xf numFmtId="0" fontId="8" fillId="0" borderId="0" xfId="0" applyFont="1" applyAlignment="1">
      <alignment horizontal="right" vertical="center"/>
    </xf>
    <xf numFmtId="0" fontId="3" fillId="24" borderId="23" xfId="0" applyFont="1" applyFill="1" applyBorder="1" applyAlignment="1">
      <alignment horizontal="right" vertical="center"/>
    </xf>
    <xf numFmtId="0" fontId="3" fillId="24" borderId="24" xfId="0" applyFont="1" applyFill="1" applyBorder="1" applyAlignment="1">
      <alignment horizontal="left" vertical="center"/>
    </xf>
    <xf numFmtId="0" fontId="3" fillId="24" borderId="25" xfId="0" applyFont="1" applyFill="1" applyBorder="1" applyAlignment="1">
      <alignment horizontal="left" vertical="center"/>
    </xf>
    <xf numFmtId="0" fontId="3" fillId="24" borderId="12" xfId="0" applyFont="1" applyFill="1" applyBorder="1" applyAlignment="1">
      <alignment horizontal="center" vertical="center"/>
    </xf>
    <xf numFmtId="0" fontId="3" fillId="24" borderId="13" xfId="0" applyFont="1" applyFill="1" applyBorder="1" applyAlignment="1">
      <alignment horizontal="center" vertical="center"/>
    </xf>
    <xf numFmtId="0" fontId="3" fillId="24" borderId="26" xfId="0" applyFont="1" applyFill="1" applyBorder="1" applyAlignment="1">
      <alignment horizontal="left" vertical="center"/>
    </xf>
    <xf numFmtId="0" fontId="3" fillId="24" borderId="27" xfId="0" applyFont="1" applyFill="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3" xfId="0" applyFont="1" applyFill="1" applyBorder="1" applyAlignment="1">
      <alignment horizontal="center" vertical="center"/>
    </xf>
    <xf numFmtId="0" fontId="3" fillId="0" borderId="0" xfId="0" applyFont="1" applyFill="1" applyAlignment="1">
      <alignment horizontal="center" vertical="center"/>
    </xf>
    <xf numFmtId="0" fontId="3" fillId="24" borderId="24" xfId="0" applyFont="1" applyFill="1" applyBorder="1" applyAlignment="1">
      <alignment vertical="center"/>
    </xf>
    <xf numFmtId="0" fontId="3" fillId="24" borderId="25" xfId="0" applyFont="1" applyFill="1" applyBorder="1" applyAlignment="1">
      <alignment vertical="center"/>
    </xf>
    <xf numFmtId="0" fontId="3" fillId="24" borderId="28" xfId="0" applyFont="1" applyFill="1" applyBorder="1" applyAlignment="1">
      <alignment vertical="center"/>
    </xf>
    <xf numFmtId="0" fontId="3" fillId="24" borderId="16" xfId="0" applyFont="1" applyFill="1" applyBorder="1" applyAlignment="1">
      <alignment vertical="center"/>
    </xf>
    <xf numFmtId="0" fontId="3" fillId="0" borderId="0" xfId="0" applyFont="1"/>
    <xf numFmtId="0" fontId="3" fillId="24" borderId="29" xfId="0" applyFont="1" applyFill="1" applyBorder="1" applyAlignment="1">
      <alignment vertical="center"/>
    </xf>
    <xf numFmtId="0" fontId="11" fillId="24" borderId="24" xfId="0" applyFont="1" applyFill="1" applyBorder="1" applyAlignment="1">
      <alignment horizontal="left" vertical="center"/>
    </xf>
    <xf numFmtId="0" fontId="3" fillId="24" borderId="30" xfId="0" applyFont="1" applyFill="1" applyBorder="1" applyAlignment="1">
      <alignment horizontal="left" vertical="center"/>
    </xf>
    <xf numFmtId="176" fontId="3" fillId="0" borderId="0" xfId="0" applyNumberFormat="1" applyFont="1"/>
    <xf numFmtId="0" fontId="3" fillId="24" borderId="31" xfId="0" applyFont="1" applyFill="1" applyBorder="1" applyAlignment="1">
      <alignment horizontal="left" vertical="center"/>
    </xf>
    <xf numFmtId="176" fontId="3" fillId="0" borderId="0" xfId="0" applyNumberFormat="1" applyFont="1" applyFill="1"/>
    <xf numFmtId="0" fontId="3" fillId="0" borderId="0" xfId="0" applyFont="1" applyFill="1"/>
    <xf numFmtId="0" fontId="3" fillId="24" borderId="32" xfId="0" applyFont="1" applyFill="1" applyBorder="1" applyAlignment="1">
      <alignment horizontal="left" vertical="center"/>
    </xf>
    <xf numFmtId="176" fontId="3" fillId="24" borderId="30" xfId="40" applyNumberFormat="1" applyFont="1" applyFill="1" applyBorder="1" applyAlignment="1">
      <alignment horizontal="left" vertical="center"/>
    </xf>
    <xf numFmtId="176" fontId="3" fillId="0" borderId="0" xfId="40" applyNumberFormat="1" applyFont="1"/>
    <xf numFmtId="176" fontId="3" fillId="24" borderId="26" xfId="40" applyNumberFormat="1" applyFont="1" applyFill="1" applyBorder="1" applyAlignment="1">
      <alignment horizontal="left" vertical="center"/>
    </xf>
    <xf numFmtId="176" fontId="3" fillId="24" borderId="28" xfId="40" applyNumberFormat="1" applyFont="1" applyFill="1" applyBorder="1" applyAlignment="1">
      <alignment horizontal="left" vertical="center"/>
    </xf>
    <xf numFmtId="0" fontId="3" fillId="24" borderId="28" xfId="0" applyFont="1" applyFill="1" applyBorder="1" applyAlignment="1">
      <alignment horizontal="left" vertical="center"/>
    </xf>
    <xf numFmtId="0" fontId="3" fillId="0" borderId="0" xfId="0" applyFont="1" applyBorder="1"/>
    <xf numFmtId="0" fontId="3" fillId="0" borderId="0" xfId="0" applyFont="1" applyAlignment="1">
      <alignment horizontal="right"/>
    </xf>
    <xf numFmtId="0" fontId="11" fillId="0" borderId="0" xfId="0" applyFont="1"/>
    <xf numFmtId="0" fontId="3" fillId="24" borderId="22" xfId="0" applyFont="1" applyFill="1" applyBorder="1" applyAlignment="1">
      <alignment horizontal="center" vertical="center"/>
    </xf>
    <xf numFmtId="177" fontId="11" fillId="0" borderId="0" xfId="0" applyNumberFormat="1" applyFont="1" applyFill="1" applyBorder="1" applyAlignment="1">
      <alignment horizontal="right" vertical="center"/>
    </xf>
    <xf numFmtId="177" fontId="11" fillId="0" borderId="1" xfId="0" applyNumberFormat="1" applyFont="1" applyFill="1" applyBorder="1" applyAlignment="1">
      <alignment horizontal="right" vertical="center"/>
    </xf>
    <xf numFmtId="0" fontId="3" fillId="0" borderId="23" xfId="0" applyFont="1" applyBorder="1" applyAlignment="1">
      <alignment horizontal="right"/>
    </xf>
    <xf numFmtId="0" fontId="13" fillId="0" borderId="0" xfId="0" applyFont="1"/>
    <xf numFmtId="38" fontId="3" fillId="0" borderId="0" xfId="0" applyNumberFormat="1" applyFont="1"/>
    <xf numFmtId="0" fontId="5" fillId="24" borderId="24" xfId="0" applyFont="1" applyFill="1" applyBorder="1" applyAlignment="1">
      <alignment horizontal="left" vertical="center"/>
    </xf>
    <xf numFmtId="0" fontId="5" fillId="24" borderId="25" xfId="0" applyFont="1" applyFill="1" applyBorder="1" applyAlignment="1">
      <alignment horizontal="left" vertical="center"/>
    </xf>
    <xf numFmtId="0" fontId="3" fillId="0" borderId="0" xfId="0" applyFont="1" applyAlignment="1"/>
    <xf numFmtId="0" fontId="3" fillId="24" borderId="33" xfId="0" applyFont="1" applyFill="1" applyBorder="1" applyAlignment="1">
      <alignment horizontal="center" vertical="center"/>
    </xf>
    <xf numFmtId="0" fontId="3" fillId="24" borderId="34" xfId="0" applyFont="1" applyFill="1" applyBorder="1" applyAlignment="1">
      <alignment horizontal="right" vertical="center"/>
    </xf>
    <xf numFmtId="0" fontId="3" fillId="24" borderId="33" xfId="0" applyFont="1" applyFill="1" applyBorder="1" applyAlignment="1">
      <alignment horizontal="left" vertical="center"/>
    </xf>
    <xf numFmtId="0" fontId="3" fillId="24" borderId="35" xfId="0" applyFont="1" applyFill="1" applyBorder="1" applyAlignment="1">
      <alignment horizontal="center" vertical="center"/>
    </xf>
    <xf numFmtId="0" fontId="3" fillId="24" borderId="36" xfId="0" applyFont="1" applyFill="1" applyBorder="1" applyAlignment="1">
      <alignment horizontal="right" vertical="center"/>
    </xf>
    <xf numFmtId="0" fontId="3" fillId="24" borderId="37" xfId="0" applyFont="1" applyFill="1" applyBorder="1" applyAlignment="1">
      <alignment horizontal="right" vertical="center"/>
    </xf>
    <xf numFmtId="0" fontId="3" fillId="24" borderId="38" xfId="0" applyFont="1" applyFill="1" applyBorder="1" applyAlignment="1">
      <alignment horizontal="left" vertical="center"/>
    </xf>
    <xf numFmtId="0" fontId="3" fillId="24" borderId="39" xfId="0" applyFont="1" applyFill="1" applyBorder="1" applyAlignment="1">
      <alignment horizontal="center" vertical="center"/>
    </xf>
    <xf numFmtId="0" fontId="3" fillId="24" borderId="40" xfId="0" applyFont="1" applyFill="1" applyBorder="1" applyAlignment="1">
      <alignment horizontal="center" vertical="center"/>
    </xf>
    <xf numFmtId="0" fontId="3" fillId="24" borderId="41" xfId="0" applyFont="1" applyFill="1" applyBorder="1" applyAlignment="1">
      <alignment horizontal="center" vertical="center"/>
    </xf>
    <xf numFmtId="0" fontId="3" fillId="24" borderId="42" xfId="0" applyFont="1" applyFill="1" applyBorder="1" applyAlignment="1">
      <alignment horizontal="right" vertical="center"/>
    </xf>
    <xf numFmtId="0" fontId="3" fillId="24" borderId="43" xfId="0" applyFont="1" applyFill="1" applyBorder="1" applyAlignment="1">
      <alignment horizontal="center" vertical="center"/>
    </xf>
    <xf numFmtId="0" fontId="3" fillId="24" borderId="44" xfId="0" applyFont="1" applyFill="1" applyBorder="1" applyAlignment="1">
      <alignment horizontal="center" vertical="center"/>
    </xf>
    <xf numFmtId="0" fontId="3" fillId="24" borderId="45" xfId="0" applyFont="1" applyFill="1" applyBorder="1" applyAlignment="1">
      <alignment horizontal="right" vertical="center"/>
    </xf>
    <xf numFmtId="0" fontId="3" fillId="24" borderId="17" xfId="0" applyFont="1" applyFill="1" applyBorder="1" applyAlignment="1">
      <alignment horizontal="center" vertical="center"/>
    </xf>
    <xf numFmtId="0" fontId="3" fillId="24" borderId="46" xfId="0" applyFont="1" applyFill="1" applyBorder="1" applyAlignment="1">
      <alignment horizontal="left" vertical="center"/>
    </xf>
    <xf numFmtId="0" fontId="3" fillId="24" borderId="47" xfId="0" applyFont="1" applyFill="1" applyBorder="1" applyAlignment="1">
      <alignment horizontal="left" vertical="center"/>
    </xf>
    <xf numFmtId="0" fontId="3" fillId="24" borderId="48" xfId="0" applyFont="1" applyFill="1" applyBorder="1" applyAlignment="1">
      <alignment horizontal="right" vertical="center"/>
    </xf>
    <xf numFmtId="0" fontId="3" fillId="24" borderId="49" xfId="0" applyFont="1" applyFill="1" applyBorder="1" applyAlignment="1">
      <alignment horizontal="right" vertical="center"/>
    </xf>
    <xf numFmtId="0" fontId="3" fillId="24" borderId="50" xfId="0" applyFont="1" applyFill="1" applyBorder="1" applyAlignment="1">
      <alignment horizontal="right" vertical="center"/>
    </xf>
    <xf numFmtId="0" fontId="3" fillId="24" borderId="51" xfId="0" applyFont="1" applyFill="1" applyBorder="1" applyAlignment="1">
      <alignment horizontal="left" vertical="center"/>
    </xf>
    <xf numFmtId="0" fontId="3" fillId="24" borderId="52" xfId="0" applyFont="1" applyFill="1" applyBorder="1" applyAlignment="1">
      <alignment horizontal="right" vertical="center"/>
    </xf>
    <xf numFmtId="38" fontId="3" fillId="0" borderId="0" xfId="0" applyNumberFormat="1" applyFont="1" applyBorder="1"/>
    <xf numFmtId="9" fontId="3" fillId="0" borderId="0" xfId="0" applyNumberFormat="1" applyFont="1"/>
    <xf numFmtId="0" fontId="8" fillId="0" borderId="0" xfId="0" applyFont="1" applyAlignment="1">
      <alignment horizontal="right"/>
    </xf>
    <xf numFmtId="0" fontId="5" fillId="0" borderId="0" xfId="0" applyFont="1"/>
    <xf numFmtId="0" fontId="15" fillId="0" borderId="0" xfId="0" applyFont="1" applyAlignment="1">
      <alignment horizontal="center"/>
    </xf>
    <xf numFmtId="0" fontId="16" fillId="0" borderId="0" xfId="0" applyFont="1" applyFill="1"/>
    <xf numFmtId="0" fontId="16" fillId="0" borderId="0" xfId="0" applyFont="1" applyAlignment="1">
      <alignment horizontal="center" vertical="center"/>
    </xf>
    <xf numFmtId="0" fontId="13" fillId="0" borderId="0" xfId="0" applyFont="1" applyAlignment="1">
      <alignment horizontal="center"/>
    </xf>
    <xf numFmtId="0" fontId="16" fillId="0" borderId="0" xfId="0" applyFont="1"/>
    <xf numFmtId="0" fontId="16" fillId="0" borderId="0" xfId="0" applyFont="1" applyFill="1" applyAlignment="1"/>
    <xf numFmtId="0" fontId="16" fillId="0" borderId="0" xfId="0" applyFont="1" applyFill="1" applyAlignment="1">
      <alignment vertical="center"/>
    </xf>
    <xf numFmtId="0" fontId="11" fillId="0" borderId="0" xfId="0" applyFont="1" applyFill="1"/>
    <xf numFmtId="0" fontId="3" fillId="0" borderId="0" xfId="0" applyFont="1" applyFill="1" applyAlignment="1">
      <alignment horizontal="left" vertical="center"/>
    </xf>
    <xf numFmtId="0" fontId="13" fillId="0" borderId="0" xfId="0" applyFont="1" applyFill="1" applyAlignment="1">
      <alignment horizontal="center"/>
    </xf>
    <xf numFmtId="0" fontId="13" fillId="0" borderId="0" xfId="0" applyFont="1" applyFill="1"/>
    <xf numFmtId="0" fontId="3" fillId="0" borderId="0" xfId="0" applyFont="1" applyFill="1" applyAlignment="1">
      <alignment vertical="center"/>
    </xf>
    <xf numFmtId="0" fontId="3" fillId="0" borderId="0" xfId="0" applyFont="1" applyAlignment="1">
      <alignment horizontal="center" vertical="top"/>
    </xf>
    <xf numFmtId="0" fontId="18" fillId="0" borderId="0" xfId="0" applyFont="1" applyAlignment="1">
      <alignment horizontal="center"/>
    </xf>
    <xf numFmtId="0" fontId="14" fillId="0" borderId="0" xfId="0" applyFont="1" applyAlignment="1">
      <alignment horizontal="left"/>
    </xf>
    <xf numFmtId="0" fontId="5" fillId="0" borderId="0" xfId="0" applyFont="1" applyAlignment="1">
      <alignment horizontal="left"/>
    </xf>
    <xf numFmtId="0" fontId="3" fillId="0" borderId="0" xfId="0" applyFont="1" applyFill="1" applyBorder="1" applyAlignment="1">
      <alignment vertical="center"/>
    </xf>
    <xf numFmtId="0" fontId="15" fillId="0" borderId="0" xfId="0" applyFont="1" applyAlignment="1"/>
    <xf numFmtId="0" fontId="16" fillId="0" borderId="0" xfId="0" applyFont="1" applyAlignment="1">
      <alignment horizontal="left" vertical="center"/>
    </xf>
    <xf numFmtId="0" fontId="20" fillId="24" borderId="26" xfId="0" applyFont="1" applyFill="1" applyBorder="1" applyAlignment="1">
      <alignment horizontal="left" vertical="center"/>
    </xf>
    <xf numFmtId="0" fontId="0" fillId="0" borderId="0" xfId="65" applyFont="1" applyAlignment="1">
      <alignment horizontal="right" vertical="center"/>
    </xf>
    <xf numFmtId="0" fontId="5" fillId="0" borderId="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3" fillId="24" borderId="0" xfId="0" applyFont="1" applyFill="1" applyBorder="1" applyAlignment="1">
      <alignment horizontal="right" vertical="center"/>
    </xf>
    <xf numFmtId="0" fontId="10" fillId="0" borderId="58"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51" xfId="0" applyFont="1" applyFill="1" applyBorder="1" applyAlignment="1">
      <alignment horizontal="center" vertical="center"/>
    </xf>
    <xf numFmtId="0" fontId="5" fillId="0" borderId="59" xfId="0" applyFont="1" applyFill="1" applyBorder="1" applyAlignment="1">
      <alignment horizontal="righ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3" fillId="24" borderId="62" xfId="0" applyFont="1" applyFill="1" applyBorder="1" applyAlignment="1">
      <alignment horizontal="right" vertical="center"/>
    </xf>
    <xf numFmtId="176" fontId="2" fillId="0" borderId="0" xfId="0" applyNumberFormat="1" applyFont="1"/>
    <xf numFmtId="0" fontId="2" fillId="0" borderId="0" xfId="0" applyFont="1"/>
    <xf numFmtId="178" fontId="17" fillId="0" borderId="63" xfId="50" applyNumberFormat="1" applyFont="1" applyFill="1" applyBorder="1" applyAlignment="1">
      <alignment horizontal="right" vertical="center"/>
    </xf>
    <xf numFmtId="178" fontId="17" fillId="0" borderId="64" xfId="50" applyNumberFormat="1" applyFont="1" applyFill="1" applyBorder="1" applyAlignment="1">
      <alignment horizontal="right" vertical="center"/>
    </xf>
    <xf numFmtId="178" fontId="17" fillId="0" borderId="65" xfId="50" applyNumberFormat="1" applyFont="1" applyFill="1" applyBorder="1" applyAlignment="1">
      <alignment horizontal="right" vertical="center"/>
    </xf>
    <xf numFmtId="178" fontId="17" fillId="0" borderId="66" xfId="50" applyNumberFormat="1" applyFont="1" applyFill="1" applyBorder="1" applyAlignment="1">
      <alignment horizontal="right" vertical="center"/>
    </xf>
    <xf numFmtId="178" fontId="17" fillId="0" borderId="59" xfId="50" applyNumberFormat="1" applyFont="1" applyFill="1" applyBorder="1" applyAlignment="1">
      <alignment horizontal="right" vertical="center"/>
    </xf>
    <xf numFmtId="178" fontId="17" fillId="0" borderId="67" xfId="50" applyNumberFormat="1" applyFont="1" applyFill="1" applyBorder="1" applyAlignment="1">
      <alignment horizontal="right" vertical="center"/>
    </xf>
    <xf numFmtId="178" fontId="17" fillId="0" borderId="2" xfId="50" applyNumberFormat="1" applyFont="1" applyFill="1" applyBorder="1" applyAlignment="1">
      <alignment horizontal="right" vertical="center"/>
    </xf>
    <xf numFmtId="178" fontId="17" fillId="0" borderId="68" xfId="50" applyNumberFormat="1" applyFont="1" applyFill="1" applyBorder="1" applyAlignment="1">
      <alignment horizontal="right" vertical="center"/>
    </xf>
    <xf numFmtId="178" fontId="17" fillId="0" borderId="69" xfId="50" applyNumberFormat="1" applyFont="1" applyFill="1" applyBorder="1" applyAlignment="1">
      <alignment horizontal="right" vertical="center"/>
    </xf>
    <xf numFmtId="178" fontId="17" fillId="0" borderId="70" xfId="50" applyNumberFormat="1" applyFont="1" applyFill="1" applyBorder="1" applyAlignment="1">
      <alignment horizontal="right" vertical="center"/>
    </xf>
    <xf numFmtId="178" fontId="17" fillId="0" borderId="71" xfId="50" applyNumberFormat="1" applyFont="1" applyFill="1" applyBorder="1" applyAlignment="1">
      <alignment horizontal="right" vertical="center"/>
    </xf>
    <xf numFmtId="178" fontId="17" fillId="0" borderId="72" xfId="50" applyNumberFormat="1" applyFont="1" applyFill="1" applyBorder="1" applyAlignment="1">
      <alignment horizontal="right" vertical="center"/>
    </xf>
    <xf numFmtId="178" fontId="17" fillId="0" borderId="73" xfId="50" applyNumberFormat="1" applyFont="1" applyFill="1" applyBorder="1" applyAlignment="1">
      <alignment horizontal="right" vertical="center"/>
    </xf>
    <xf numFmtId="178" fontId="17" fillId="0" borderId="22" xfId="50" applyNumberFormat="1" applyFont="1" applyFill="1" applyBorder="1" applyAlignment="1">
      <alignment horizontal="right" vertical="center"/>
    </xf>
    <xf numFmtId="178" fontId="17" fillId="0" borderId="74" xfId="50" applyNumberFormat="1" applyFont="1" applyFill="1" applyBorder="1" applyAlignment="1">
      <alignment horizontal="right" vertical="center"/>
    </xf>
    <xf numFmtId="178" fontId="17" fillId="0" borderId="75" xfId="50" applyNumberFormat="1" applyFont="1" applyFill="1" applyBorder="1" applyAlignment="1">
      <alignment horizontal="right" vertical="center"/>
    </xf>
    <xf numFmtId="178" fontId="17" fillId="0" borderId="76" xfId="50" applyNumberFormat="1" applyFont="1" applyFill="1" applyBorder="1" applyAlignment="1">
      <alignment horizontal="right" vertical="center"/>
    </xf>
    <xf numFmtId="178" fontId="17" fillId="0" borderId="77" xfId="50" applyNumberFormat="1" applyFont="1" applyFill="1" applyBorder="1" applyAlignment="1">
      <alignment horizontal="right" vertical="center"/>
    </xf>
    <xf numFmtId="178" fontId="17" fillId="0" borderId="78" xfId="50" applyNumberFormat="1" applyFont="1" applyFill="1" applyBorder="1" applyAlignment="1">
      <alignment horizontal="right" vertical="center"/>
    </xf>
    <xf numFmtId="176" fontId="17" fillId="0" borderId="40" xfId="40" applyNumberFormat="1" applyFont="1" applyFill="1" applyBorder="1" applyAlignment="1">
      <alignment horizontal="right" vertical="center"/>
    </xf>
    <xf numFmtId="176" fontId="17" fillId="0" borderId="47" xfId="40" applyNumberFormat="1" applyFont="1" applyFill="1" applyBorder="1" applyAlignment="1">
      <alignment horizontal="right" vertical="center"/>
    </xf>
    <xf numFmtId="176" fontId="17" fillId="0" borderId="79" xfId="40" applyNumberFormat="1" applyFont="1" applyFill="1" applyBorder="1" applyAlignment="1">
      <alignment horizontal="right" vertical="center"/>
    </xf>
    <xf numFmtId="176" fontId="17" fillId="0" borderId="80" xfId="40" applyNumberFormat="1" applyFont="1" applyFill="1" applyBorder="1" applyAlignment="1">
      <alignment horizontal="right" vertical="center"/>
    </xf>
    <xf numFmtId="176" fontId="17" fillId="0" borderId="17" xfId="40" applyNumberFormat="1" applyFont="1" applyFill="1" applyBorder="1" applyAlignment="1">
      <alignment horizontal="right" vertical="center"/>
    </xf>
    <xf numFmtId="176" fontId="17" fillId="0" borderId="63" xfId="40" applyNumberFormat="1" applyFont="1" applyFill="1" applyBorder="1" applyAlignment="1">
      <alignment horizontal="right" vertical="center"/>
    </xf>
    <xf numFmtId="176" fontId="17" fillId="0" borderId="59" xfId="40" applyNumberFormat="1" applyFont="1" applyFill="1" applyBorder="1" applyAlignment="1">
      <alignment horizontal="right" vertical="center"/>
    </xf>
    <xf numFmtId="176" fontId="17" fillId="0" borderId="81" xfId="40" applyNumberFormat="1" applyFont="1" applyFill="1" applyBorder="1" applyAlignment="1">
      <alignment horizontal="right" vertical="center"/>
    </xf>
    <xf numFmtId="176" fontId="17" fillId="0" borderId="82" xfId="40" applyNumberFormat="1" applyFont="1" applyFill="1" applyBorder="1" applyAlignment="1">
      <alignment horizontal="right" vertical="center"/>
    </xf>
    <xf numFmtId="176" fontId="17" fillId="0" borderId="14" xfId="40" applyNumberFormat="1" applyFont="1" applyFill="1" applyBorder="1" applyAlignment="1">
      <alignment horizontal="right" vertical="center"/>
    </xf>
    <xf numFmtId="176" fontId="17" fillId="0" borderId="83" xfId="40" applyNumberFormat="1" applyFont="1" applyFill="1" applyBorder="1" applyAlignment="1">
      <alignment horizontal="right" vertical="center"/>
    </xf>
    <xf numFmtId="176" fontId="17" fillId="0" borderId="68" xfId="40" applyNumberFormat="1" applyFont="1" applyFill="1" applyBorder="1" applyAlignment="1">
      <alignment horizontal="right" vertical="center"/>
    </xf>
    <xf numFmtId="176" fontId="17" fillId="0" borderId="2" xfId="40" applyNumberFormat="1" applyFont="1" applyFill="1" applyBorder="1" applyAlignment="1">
      <alignment horizontal="right" vertical="center"/>
    </xf>
    <xf numFmtId="176" fontId="17" fillId="0" borderId="84" xfId="40" applyNumberFormat="1" applyFont="1" applyFill="1" applyBorder="1" applyAlignment="1">
      <alignment horizontal="right" vertical="center"/>
    </xf>
    <xf numFmtId="176" fontId="17" fillId="0" borderId="15" xfId="40" applyNumberFormat="1" applyFont="1" applyFill="1" applyBorder="1" applyAlignment="1">
      <alignment horizontal="right" vertical="center"/>
    </xf>
    <xf numFmtId="176" fontId="17" fillId="0" borderId="77" xfId="40" applyNumberFormat="1" applyFont="1" applyFill="1" applyBorder="1" applyAlignment="1">
      <alignment horizontal="right" vertical="center"/>
    </xf>
    <xf numFmtId="176" fontId="17" fillId="0" borderId="78" xfId="40" applyNumberFormat="1" applyFont="1" applyFill="1" applyBorder="1" applyAlignment="1">
      <alignment horizontal="right" vertical="center"/>
    </xf>
    <xf numFmtId="176" fontId="17" fillId="0" borderId="85" xfId="40" applyNumberFormat="1" applyFont="1" applyFill="1" applyBorder="1" applyAlignment="1">
      <alignment horizontal="right" vertical="center"/>
    </xf>
    <xf numFmtId="176" fontId="17" fillId="0" borderId="86" xfId="40" applyNumberFormat="1" applyFont="1" applyFill="1" applyBorder="1" applyAlignment="1">
      <alignment horizontal="right" vertical="center"/>
    </xf>
    <xf numFmtId="176" fontId="17" fillId="0" borderId="16" xfId="40" applyNumberFormat="1" applyFont="1" applyFill="1" applyBorder="1" applyAlignment="1">
      <alignment horizontal="right" vertical="center"/>
    </xf>
    <xf numFmtId="176" fontId="17" fillId="0" borderId="87" xfId="40" applyNumberFormat="1" applyFont="1" applyFill="1" applyBorder="1" applyAlignment="1">
      <alignment horizontal="right" vertical="center"/>
    </xf>
    <xf numFmtId="176" fontId="17" fillId="0" borderId="76" xfId="40" applyNumberFormat="1" applyFont="1" applyFill="1" applyBorder="1" applyAlignment="1">
      <alignment horizontal="right" vertical="center"/>
    </xf>
    <xf numFmtId="178" fontId="17" fillId="0" borderId="88" xfId="0" applyNumberFormat="1" applyFont="1" applyFill="1" applyBorder="1" applyAlignment="1">
      <alignment horizontal="right" vertical="center"/>
    </xf>
    <xf numFmtId="178" fontId="17" fillId="0" borderId="24" xfId="0" applyNumberFormat="1" applyFont="1" applyFill="1" applyBorder="1" applyAlignment="1">
      <alignment horizontal="right" vertical="center"/>
    </xf>
    <xf numFmtId="178" fontId="17" fillId="0" borderId="87" xfId="0" applyNumberFormat="1" applyFont="1" applyFill="1" applyBorder="1" applyAlignment="1">
      <alignment horizontal="right" vertical="center"/>
    </xf>
    <xf numFmtId="178" fontId="17" fillId="0" borderId="85" xfId="0" applyNumberFormat="1" applyFont="1" applyFill="1" applyBorder="1" applyAlignment="1">
      <alignment horizontal="right" vertical="center"/>
    </xf>
    <xf numFmtId="178" fontId="17" fillId="0" borderId="28" xfId="0" applyNumberFormat="1" applyFont="1" applyFill="1" applyBorder="1" applyAlignment="1">
      <alignment horizontal="right" vertical="center"/>
    </xf>
    <xf numFmtId="179" fontId="17" fillId="0" borderId="78" xfId="0" applyNumberFormat="1" applyFont="1" applyFill="1" applyBorder="1" applyAlignment="1">
      <alignment horizontal="right" vertical="center"/>
    </xf>
    <xf numFmtId="179" fontId="17" fillId="0" borderId="16" xfId="0" applyNumberFormat="1" applyFont="1" applyFill="1" applyBorder="1" applyAlignment="1">
      <alignment horizontal="right" vertical="center"/>
    </xf>
    <xf numFmtId="0" fontId="5" fillId="0" borderId="89" xfId="0" applyFont="1" applyFill="1" applyBorder="1" applyAlignment="1">
      <alignment horizontal="center" vertical="center"/>
    </xf>
    <xf numFmtId="0" fontId="5" fillId="0" borderId="90" xfId="0" applyFont="1" applyFill="1" applyBorder="1" applyAlignment="1">
      <alignment horizontal="center" vertical="center"/>
    </xf>
    <xf numFmtId="0" fontId="5" fillId="0" borderId="91" xfId="0" applyFont="1" applyFill="1" applyBorder="1" applyAlignment="1">
      <alignment horizontal="center" vertical="center"/>
    </xf>
    <xf numFmtId="0" fontId="3" fillId="25" borderId="32" xfId="0" applyFont="1" applyFill="1" applyBorder="1" applyAlignment="1">
      <alignment horizontal="left" vertical="center"/>
    </xf>
    <xf numFmtId="0" fontId="3" fillId="25" borderId="40" xfId="0" applyFont="1" applyFill="1" applyBorder="1" applyAlignment="1">
      <alignment horizontal="left" vertical="center"/>
    </xf>
    <xf numFmtId="0" fontId="3" fillId="25" borderId="31" xfId="0" applyFont="1" applyFill="1" applyBorder="1" applyAlignment="1">
      <alignment horizontal="left" vertical="center"/>
    </xf>
    <xf numFmtId="0" fontId="3" fillId="25" borderId="70" xfId="0" applyFont="1" applyFill="1" applyBorder="1" applyAlignment="1">
      <alignment horizontal="left" vertical="center"/>
    </xf>
    <xf numFmtId="0" fontId="3" fillId="25" borderId="28" xfId="0" applyFont="1" applyFill="1" applyBorder="1" applyAlignment="1">
      <alignment horizontal="left" vertical="center"/>
    </xf>
    <xf numFmtId="0" fontId="3" fillId="25" borderId="77" xfId="0" applyFont="1" applyFill="1" applyBorder="1" applyAlignment="1">
      <alignment horizontal="left" vertical="center"/>
    </xf>
    <xf numFmtId="0" fontId="5" fillId="26" borderId="56" xfId="0" applyFont="1" applyFill="1" applyBorder="1" applyAlignment="1">
      <alignment horizontal="center" vertical="center"/>
    </xf>
    <xf numFmtId="0" fontId="3" fillId="24" borderId="92" xfId="0" applyFont="1" applyFill="1" applyBorder="1" applyAlignment="1">
      <alignment vertical="center"/>
    </xf>
    <xf numFmtId="0" fontId="5" fillId="0" borderId="93" xfId="0" applyFont="1" applyFill="1" applyBorder="1" applyAlignment="1">
      <alignment horizontal="center" vertical="center"/>
    </xf>
    <xf numFmtId="0" fontId="5" fillId="0" borderId="94"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27"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51" xfId="0" applyFont="1" applyFill="1" applyBorder="1" applyAlignment="1">
      <alignment horizontal="center" vertical="center"/>
    </xf>
    <xf numFmtId="0" fontId="19" fillId="0" borderId="74" xfId="0" applyFont="1" applyFill="1" applyBorder="1" applyAlignment="1">
      <alignment horizontal="center" vertical="center"/>
    </xf>
    <xf numFmtId="176" fontId="17" fillId="0" borderId="95" xfId="40" applyNumberFormat="1" applyFont="1" applyFill="1" applyBorder="1" applyAlignment="1">
      <alignment horizontal="right" vertical="center"/>
    </xf>
    <xf numFmtId="0" fontId="3" fillId="0" borderId="22" xfId="0" applyFont="1" applyFill="1" applyBorder="1" applyAlignment="1">
      <alignment horizontal="left" vertical="center" wrapText="1"/>
    </xf>
    <xf numFmtId="178" fontId="17" fillId="0" borderId="12" xfId="50" applyNumberFormat="1" applyFont="1" applyFill="1" applyBorder="1" applyAlignment="1">
      <alignment horizontal="right" vertical="center"/>
    </xf>
    <xf numFmtId="178" fontId="17" fillId="0" borderId="96" xfId="50" applyNumberFormat="1" applyFont="1" applyFill="1" applyBorder="1" applyAlignment="1">
      <alignment horizontal="right" vertical="center"/>
    </xf>
    <xf numFmtId="178" fontId="17" fillId="0" borderId="97" xfId="50" applyNumberFormat="1" applyFont="1" applyFill="1" applyBorder="1" applyAlignment="1">
      <alignment horizontal="right" vertical="center"/>
    </xf>
    <xf numFmtId="178" fontId="17" fillId="0" borderId="0" xfId="50" applyNumberFormat="1" applyFont="1" applyFill="1" applyBorder="1" applyAlignment="1">
      <alignment horizontal="right" vertical="center"/>
    </xf>
    <xf numFmtId="178" fontId="17" fillId="0" borderId="51" xfId="50" applyNumberFormat="1" applyFont="1" applyFill="1" applyBorder="1" applyAlignment="1">
      <alignment horizontal="right" vertical="center"/>
    </xf>
    <xf numFmtId="178" fontId="17" fillId="0" borderId="32" xfId="50" applyNumberFormat="1" applyFont="1" applyFill="1" applyBorder="1" applyAlignment="1">
      <alignment horizontal="right" vertical="center"/>
    </xf>
    <xf numFmtId="178" fontId="17" fillId="0" borderId="79" xfId="50" applyNumberFormat="1" applyFont="1" applyFill="1" applyBorder="1" applyAlignment="1">
      <alignment horizontal="right" vertical="center"/>
    </xf>
    <xf numFmtId="178" fontId="17" fillId="0" borderId="98" xfId="50" applyNumberFormat="1" applyFont="1" applyFill="1" applyBorder="1" applyAlignment="1">
      <alignment horizontal="right" vertical="center"/>
    </xf>
    <xf numFmtId="178" fontId="17" fillId="0" borderId="40" xfId="50" applyNumberFormat="1" applyFont="1" applyFill="1" applyBorder="1" applyAlignment="1">
      <alignment horizontal="right" vertical="center"/>
    </xf>
    <xf numFmtId="178" fontId="17" fillId="0" borderId="47" xfId="50" applyNumberFormat="1" applyFont="1" applyFill="1" applyBorder="1" applyAlignment="1">
      <alignment horizontal="right" vertical="center"/>
    </xf>
    <xf numFmtId="178" fontId="17" fillId="0" borderId="41" xfId="50" applyNumberFormat="1" applyFont="1" applyFill="1" applyBorder="1" applyAlignment="1">
      <alignment horizontal="right" vertical="center"/>
    </xf>
    <xf numFmtId="178" fontId="17" fillId="0" borderId="99" xfId="50" applyNumberFormat="1" applyFont="1" applyFill="1" applyBorder="1" applyAlignment="1">
      <alignment horizontal="right" vertical="center"/>
    </xf>
    <xf numFmtId="178" fontId="17" fillId="0" borderId="100" xfId="50" applyNumberFormat="1" applyFont="1" applyFill="1" applyBorder="1" applyAlignment="1">
      <alignment horizontal="right" vertical="center"/>
    </xf>
    <xf numFmtId="178" fontId="17" fillId="0" borderId="42" xfId="50" applyNumberFormat="1" applyFont="1" applyFill="1" applyBorder="1" applyAlignment="1">
      <alignment horizontal="right" vertical="center"/>
    </xf>
    <xf numFmtId="178" fontId="17" fillId="0" borderId="48" xfId="50" applyNumberFormat="1" applyFont="1" applyFill="1" applyBorder="1" applyAlignment="1">
      <alignment horizontal="right" vertical="center"/>
    </xf>
    <xf numFmtId="178" fontId="17" fillId="0" borderId="33" xfId="50" applyNumberFormat="1" applyFont="1" applyFill="1" applyBorder="1" applyAlignment="1">
      <alignment horizontal="right" vertical="center"/>
    </xf>
    <xf numFmtId="178" fontId="17" fillId="0" borderId="101" xfId="50" applyNumberFormat="1" applyFont="1" applyFill="1" applyBorder="1" applyAlignment="1">
      <alignment horizontal="right" vertical="center"/>
    </xf>
    <xf numFmtId="178" fontId="17" fillId="0" borderId="102" xfId="50" applyNumberFormat="1" applyFont="1" applyFill="1" applyBorder="1" applyAlignment="1">
      <alignment horizontal="right" vertical="center"/>
    </xf>
    <xf numFmtId="178" fontId="17" fillId="0" borderId="37" xfId="50" applyNumberFormat="1" applyFont="1" applyFill="1" applyBorder="1" applyAlignment="1">
      <alignment horizontal="right" vertical="center"/>
    </xf>
    <xf numFmtId="178" fontId="17" fillId="0" borderId="49" xfId="50" applyNumberFormat="1" applyFont="1" applyFill="1" applyBorder="1" applyAlignment="1">
      <alignment horizontal="right" vertical="center"/>
    </xf>
    <xf numFmtId="178" fontId="17" fillId="0" borderId="35" xfId="50" applyNumberFormat="1" applyFont="1" applyFill="1" applyBorder="1" applyAlignment="1">
      <alignment horizontal="right" vertical="center"/>
    </xf>
    <xf numFmtId="178" fontId="17" fillId="0" borderId="103" xfId="50" applyNumberFormat="1" applyFont="1" applyFill="1" applyBorder="1" applyAlignment="1">
      <alignment horizontal="right" vertical="center"/>
    </xf>
    <xf numFmtId="178" fontId="17" fillId="0" borderId="104" xfId="50" applyNumberFormat="1" applyFont="1" applyFill="1" applyBorder="1" applyAlignment="1">
      <alignment horizontal="right" vertical="center"/>
    </xf>
    <xf numFmtId="178" fontId="17" fillId="0" borderId="105" xfId="50" applyNumberFormat="1" applyFont="1" applyFill="1" applyBorder="1" applyAlignment="1">
      <alignment horizontal="right" vertical="center"/>
    </xf>
    <xf numFmtId="178" fontId="17" fillId="0" borderId="50" xfId="50" applyNumberFormat="1" applyFont="1" applyFill="1" applyBorder="1" applyAlignment="1">
      <alignment horizontal="right" vertical="center"/>
    </xf>
    <xf numFmtId="178" fontId="17" fillId="0" borderId="21" xfId="50" applyNumberFormat="1" applyFont="1" applyFill="1" applyBorder="1" applyAlignment="1">
      <alignment horizontal="right" vertical="center"/>
    </xf>
    <xf numFmtId="178" fontId="17" fillId="0" borderId="106" xfId="50" applyNumberFormat="1" applyFont="1" applyFill="1" applyBorder="1" applyAlignment="1">
      <alignment horizontal="right" vertical="center"/>
    </xf>
    <xf numFmtId="178" fontId="17" fillId="0" borderId="107" xfId="0" applyNumberFormat="1" applyFont="1" applyFill="1" applyBorder="1" applyAlignment="1">
      <alignment horizontal="right" vertical="center"/>
    </xf>
    <xf numFmtId="178" fontId="17" fillId="0" borderId="97" xfId="0" applyNumberFormat="1" applyFont="1" applyFill="1" applyBorder="1" applyAlignment="1">
      <alignment horizontal="right" vertical="center"/>
    </xf>
    <xf numFmtId="178" fontId="17" fillId="0" borderId="108" xfId="0" applyNumberFormat="1" applyFont="1" applyFill="1" applyBorder="1" applyAlignment="1">
      <alignment horizontal="right" vertical="center"/>
    </xf>
    <xf numFmtId="176" fontId="17" fillId="0" borderId="28" xfId="40" applyNumberFormat="1" applyFont="1" applyFill="1" applyBorder="1" applyAlignment="1">
      <alignment horizontal="right" vertical="center"/>
    </xf>
    <xf numFmtId="176" fontId="17" fillId="0" borderId="109" xfId="40" applyNumberFormat="1" applyFont="1" applyFill="1" applyBorder="1" applyAlignment="1">
      <alignment horizontal="right" vertical="center"/>
    </xf>
    <xf numFmtId="176" fontId="17" fillId="0" borderId="46" xfId="40" applyNumberFormat="1" applyFont="1" applyFill="1" applyBorder="1" applyAlignment="1">
      <alignment horizontal="right" vertical="center"/>
    </xf>
    <xf numFmtId="176" fontId="17" fillId="0" borderId="51" xfId="40" applyNumberFormat="1" applyFont="1" applyFill="1" applyBorder="1" applyAlignment="1">
      <alignment horizontal="right" vertical="center"/>
    </xf>
    <xf numFmtId="176" fontId="17" fillId="0" borderId="49" xfId="40" applyNumberFormat="1" applyFont="1" applyFill="1" applyBorder="1" applyAlignment="1">
      <alignment horizontal="right" vertical="center"/>
    </xf>
    <xf numFmtId="176" fontId="17" fillId="0" borderId="110" xfId="40" quotePrefix="1" applyNumberFormat="1" applyFont="1" applyFill="1" applyBorder="1" applyAlignment="1">
      <alignment horizontal="right" vertical="center"/>
    </xf>
    <xf numFmtId="0" fontId="5" fillId="27" borderId="56" xfId="0" applyFont="1" applyFill="1" applyBorder="1" applyAlignment="1">
      <alignment horizontal="center" vertical="center"/>
    </xf>
    <xf numFmtId="178" fontId="17" fillId="27" borderId="12" xfId="50" applyNumberFormat="1" applyFont="1" applyFill="1" applyBorder="1" applyAlignment="1">
      <alignment horizontal="right" vertical="center"/>
    </xf>
    <xf numFmtId="178" fontId="17" fillId="27" borderId="32" xfId="50" applyNumberFormat="1" applyFont="1" applyFill="1" applyBorder="1" applyAlignment="1">
      <alignment horizontal="right" vertical="center"/>
    </xf>
    <xf numFmtId="178" fontId="17" fillId="27" borderId="41" xfId="50" applyNumberFormat="1" applyFont="1" applyFill="1" applyBorder="1" applyAlignment="1">
      <alignment horizontal="right" vertical="center"/>
    </xf>
    <xf numFmtId="178" fontId="17" fillId="27" borderId="33" xfId="50" applyNumberFormat="1" applyFont="1" applyFill="1" applyBorder="1" applyAlignment="1">
      <alignment horizontal="right" vertical="center"/>
    </xf>
    <xf numFmtId="178" fontId="17" fillId="27" borderId="34" xfId="50" applyNumberFormat="1" applyFont="1" applyFill="1" applyBorder="1" applyAlignment="1">
      <alignment horizontal="right" vertical="center"/>
    </xf>
    <xf numFmtId="178" fontId="17" fillId="27" borderId="35" xfId="50" applyNumberFormat="1" applyFont="1" applyFill="1" applyBorder="1" applyAlignment="1">
      <alignment horizontal="right" vertical="center"/>
    </xf>
    <xf numFmtId="178" fontId="17" fillId="27" borderId="21" xfId="50" applyNumberFormat="1" applyFont="1" applyFill="1" applyBorder="1" applyAlignment="1">
      <alignment horizontal="right" vertical="center"/>
    </xf>
    <xf numFmtId="178" fontId="17" fillId="27" borderId="24" xfId="0" applyNumberFormat="1" applyFont="1" applyFill="1" applyBorder="1" applyAlignment="1">
      <alignment horizontal="right" vertical="center"/>
    </xf>
    <xf numFmtId="176" fontId="17" fillId="27" borderId="28" xfId="40" applyNumberFormat="1" applyFont="1" applyFill="1" applyBorder="1" applyAlignment="1">
      <alignment horizontal="right" vertical="center"/>
    </xf>
    <xf numFmtId="0" fontId="5" fillId="26" borderId="57" xfId="0" applyFont="1" applyFill="1" applyBorder="1" applyAlignment="1">
      <alignment horizontal="center" vertical="center"/>
    </xf>
    <xf numFmtId="0" fontId="5" fillId="0" borderId="58" xfId="0" applyFont="1" applyFill="1" applyBorder="1" applyAlignment="1">
      <alignment horizontal="center" vertical="center"/>
    </xf>
    <xf numFmtId="0" fontId="7" fillId="0" borderId="0" xfId="0" applyFont="1" applyFill="1" applyBorder="1" applyAlignment="1">
      <alignment horizontal="center" vertical="center"/>
    </xf>
    <xf numFmtId="0" fontId="19" fillId="0" borderId="51" xfId="0" applyFont="1" applyFill="1" applyBorder="1" applyAlignment="1">
      <alignment vertical="center"/>
    </xf>
    <xf numFmtId="0" fontId="19" fillId="0" borderId="0" xfId="0" applyFont="1" applyFill="1" applyBorder="1" applyAlignment="1">
      <alignment vertical="center"/>
    </xf>
    <xf numFmtId="0" fontId="3" fillId="0" borderId="51" xfId="0" applyFont="1" applyFill="1" applyBorder="1" applyAlignment="1">
      <alignment vertical="center"/>
    </xf>
    <xf numFmtId="0" fontId="7" fillId="0" borderId="51" xfId="0" applyFont="1" applyFill="1" applyBorder="1" applyAlignment="1">
      <alignment horizontal="center" vertical="center"/>
    </xf>
    <xf numFmtId="0" fontId="5" fillId="0" borderId="111"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73" xfId="0" applyFont="1" applyFill="1" applyBorder="1" applyAlignment="1">
      <alignment horizontal="center" vertical="center"/>
    </xf>
    <xf numFmtId="178" fontId="17" fillId="0" borderId="112" xfId="50" applyNumberFormat="1" applyFont="1" applyFill="1" applyBorder="1" applyAlignment="1">
      <alignment horizontal="right" vertical="center"/>
    </xf>
    <xf numFmtId="0" fontId="2" fillId="0" borderId="0" xfId="0" applyFont="1" applyBorder="1" applyAlignment="1">
      <alignment horizontal="right"/>
    </xf>
    <xf numFmtId="0" fontId="8" fillId="0" borderId="0" xfId="0" applyFont="1" applyBorder="1" applyAlignment="1">
      <alignment horizontal="right"/>
    </xf>
    <xf numFmtId="0" fontId="5" fillId="0" borderId="56" xfId="0" applyFont="1" applyBorder="1" applyAlignment="1">
      <alignment horizontal="center"/>
    </xf>
    <xf numFmtId="178" fontId="17" fillId="0" borderId="113" xfId="0" applyNumberFormat="1" applyFont="1" applyFill="1" applyBorder="1" applyAlignment="1">
      <alignment horizontal="right" vertical="center"/>
    </xf>
    <xf numFmtId="178" fontId="17" fillId="0" borderId="79" xfId="0" applyNumberFormat="1" applyFont="1" applyFill="1" applyBorder="1" applyAlignment="1">
      <alignment horizontal="right" vertical="center"/>
    </xf>
    <xf numFmtId="178" fontId="17" fillId="0" borderId="32" xfId="0" applyNumberFormat="1" applyFont="1" applyFill="1" applyBorder="1" applyAlignment="1">
      <alignment horizontal="right" vertical="center"/>
    </xf>
    <xf numFmtId="179" fontId="17" fillId="0" borderId="47" xfId="0" applyNumberFormat="1" applyFont="1" applyFill="1" applyBorder="1" applyAlignment="1">
      <alignment horizontal="right" vertical="center"/>
    </xf>
    <xf numFmtId="179" fontId="17" fillId="0" borderId="17" xfId="0" applyNumberFormat="1" applyFont="1" applyFill="1" applyBorder="1" applyAlignment="1">
      <alignment horizontal="right" vertical="center"/>
    </xf>
    <xf numFmtId="178" fontId="17" fillId="27" borderId="30" xfId="50" applyNumberFormat="1" applyFont="1" applyFill="1" applyBorder="1" applyAlignment="1">
      <alignment horizontal="right" vertical="center"/>
    </xf>
    <xf numFmtId="178" fontId="17" fillId="27" borderId="59" xfId="50" applyNumberFormat="1" applyFont="1" applyFill="1" applyBorder="1" applyAlignment="1">
      <alignment horizontal="right" vertical="center"/>
    </xf>
    <xf numFmtId="178" fontId="17" fillId="27" borderId="26" xfId="50" applyNumberFormat="1" applyFont="1" applyFill="1" applyBorder="1" applyAlignment="1">
      <alignment horizontal="right" vertical="center"/>
    </xf>
    <xf numFmtId="178" fontId="17" fillId="27" borderId="68" xfId="50" applyNumberFormat="1" applyFont="1" applyFill="1" applyBorder="1" applyAlignment="1">
      <alignment horizontal="right" vertical="center"/>
    </xf>
    <xf numFmtId="178" fontId="17" fillId="27" borderId="31" xfId="50" applyNumberFormat="1" applyFont="1" applyFill="1" applyBorder="1" applyAlignment="1">
      <alignment horizontal="right" vertical="center"/>
    </xf>
    <xf numFmtId="180" fontId="17" fillId="0" borderId="19" xfId="0" applyNumberFormat="1" applyFont="1" applyFill="1" applyBorder="1" applyAlignment="1">
      <alignment horizontal="right" vertical="center"/>
    </xf>
    <xf numFmtId="180" fontId="17" fillId="0" borderId="114" xfId="0" applyNumberFormat="1" applyFont="1" applyFill="1" applyBorder="1" applyAlignment="1">
      <alignment horizontal="right" vertical="center"/>
    </xf>
    <xf numFmtId="180" fontId="17" fillId="0" borderId="20" xfId="0" applyNumberFormat="1" applyFont="1" applyFill="1" applyBorder="1" applyAlignment="1">
      <alignment horizontal="right" vertical="center"/>
    </xf>
    <xf numFmtId="180" fontId="17" fillId="0" borderId="64" xfId="0" applyNumberFormat="1" applyFont="1" applyFill="1" applyBorder="1" applyAlignment="1">
      <alignment horizontal="right" vertical="center"/>
    </xf>
    <xf numFmtId="180" fontId="17" fillId="0" borderId="21" xfId="0" applyNumberFormat="1" applyFont="1" applyFill="1" applyBorder="1" applyAlignment="1">
      <alignment horizontal="right" vertical="center"/>
    </xf>
    <xf numFmtId="180" fontId="17" fillId="0" borderId="75" xfId="0" applyNumberFormat="1" applyFont="1" applyFill="1" applyBorder="1" applyAlignment="1">
      <alignment horizontal="right" vertical="center"/>
    </xf>
    <xf numFmtId="180" fontId="17" fillId="0" borderId="22" xfId="0" applyNumberFormat="1" applyFont="1" applyFill="1" applyBorder="1" applyAlignment="1">
      <alignment horizontal="right" vertical="center"/>
    </xf>
    <xf numFmtId="180" fontId="17" fillId="0" borderId="74" xfId="0" applyNumberFormat="1" applyFont="1" applyFill="1" applyBorder="1" applyAlignment="1">
      <alignment horizontal="right" vertical="center"/>
    </xf>
    <xf numFmtId="180" fontId="17" fillId="28" borderId="78" xfId="0" applyNumberFormat="1" applyFont="1" applyFill="1" applyBorder="1" applyAlignment="1">
      <alignment horizontal="right" vertical="center"/>
    </xf>
    <xf numFmtId="180" fontId="17" fillId="28" borderId="16" xfId="0" applyNumberFormat="1" applyFont="1" applyFill="1" applyBorder="1" applyAlignment="1">
      <alignment horizontal="right" vertical="center"/>
    </xf>
    <xf numFmtId="180" fontId="17" fillId="0" borderId="16" xfId="0" applyNumberFormat="1" applyFont="1" applyFill="1" applyBorder="1" applyAlignment="1">
      <alignment horizontal="right" vertical="center"/>
    </xf>
    <xf numFmtId="3" fontId="17" fillId="25" borderId="88" xfId="0" applyNumberFormat="1" applyFont="1" applyFill="1" applyBorder="1" applyAlignment="1">
      <alignment horizontal="center" vertical="center"/>
    </xf>
    <xf numFmtId="3" fontId="17" fillId="25" borderId="115" xfId="0" applyNumberFormat="1" applyFont="1" applyFill="1" applyBorder="1" applyAlignment="1">
      <alignment horizontal="center" vertical="center"/>
    </xf>
    <xf numFmtId="3" fontId="13" fillId="25" borderId="115" xfId="0" applyNumberFormat="1" applyFont="1" applyFill="1" applyBorder="1" applyAlignment="1">
      <alignment horizontal="center" vertical="center"/>
    </xf>
    <xf numFmtId="3" fontId="17" fillId="25" borderId="24" xfId="0" applyNumberFormat="1" applyFont="1" applyFill="1" applyBorder="1" applyAlignment="1">
      <alignment horizontal="center" vertical="center"/>
    </xf>
    <xf numFmtId="3" fontId="17" fillId="25" borderId="58" xfId="0" applyNumberFormat="1" applyFont="1" applyFill="1" applyBorder="1" applyAlignment="1">
      <alignment horizontal="center" vertical="center"/>
    </xf>
    <xf numFmtId="3" fontId="17" fillId="25" borderId="111" xfId="0" applyNumberFormat="1" applyFont="1" applyFill="1" applyBorder="1" applyAlignment="1">
      <alignment horizontal="center" vertical="center"/>
    </xf>
    <xf numFmtId="3" fontId="17" fillId="25" borderId="116" xfId="0" applyNumberFormat="1" applyFont="1" applyFill="1" applyBorder="1" applyAlignment="1">
      <alignment horizontal="center" vertical="center"/>
    </xf>
    <xf numFmtId="3" fontId="13" fillId="25" borderId="116" xfId="0" applyNumberFormat="1" applyFont="1" applyFill="1" applyBorder="1" applyAlignment="1">
      <alignment horizontal="center" vertical="center"/>
    </xf>
    <xf numFmtId="3" fontId="17" fillId="25" borderId="31" xfId="0" applyNumberFormat="1" applyFont="1" applyFill="1" applyBorder="1" applyAlignment="1">
      <alignment horizontal="center" vertical="center"/>
    </xf>
    <xf numFmtId="3" fontId="17" fillId="25" borderId="71" xfId="0" applyNumberFormat="1" applyFont="1" applyFill="1" applyBorder="1" applyAlignment="1">
      <alignment horizontal="center" vertical="center"/>
    </xf>
    <xf numFmtId="3" fontId="17" fillId="25" borderId="87" xfId="0" applyNumberFormat="1" applyFont="1" applyFill="1" applyBorder="1" applyAlignment="1">
      <alignment horizontal="center" vertical="center"/>
    </xf>
    <xf numFmtId="3" fontId="17" fillId="25" borderId="85" xfId="0" applyNumberFormat="1" applyFont="1" applyFill="1" applyBorder="1" applyAlignment="1">
      <alignment horizontal="center" vertical="center"/>
    </xf>
    <xf numFmtId="3" fontId="13" fillId="25" borderId="85" xfId="0" applyNumberFormat="1" applyFont="1" applyFill="1" applyBorder="1" applyAlignment="1">
      <alignment horizontal="center" vertical="center"/>
    </xf>
    <xf numFmtId="3" fontId="17" fillId="25" borderId="28" xfId="0" applyNumberFormat="1" applyFont="1" applyFill="1" applyBorder="1" applyAlignment="1">
      <alignment horizontal="center" vertical="center"/>
    </xf>
    <xf numFmtId="3" fontId="17" fillId="25" borderId="78" xfId="0" applyNumberFormat="1" applyFont="1" applyFill="1" applyBorder="1" applyAlignment="1">
      <alignment horizontal="center" vertical="center"/>
    </xf>
    <xf numFmtId="0" fontId="5" fillId="27" borderId="117" xfId="0" applyFont="1" applyFill="1" applyBorder="1" applyAlignment="1">
      <alignment horizontal="center" vertical="center"/>
    </xf>
    <xf numFmtId="178" fontId="17" fillId="27" borderId="19" xfId="50" applyNumberFormat="1" applyFont="1" applyFill="1" applyBorder="1" applyAlignment="1">
      <alignment horizontal="right" vertical="center"/>
    </xf>
    <xf numFmtId="180" fontId="17" fillId="27" borderId="16" xfId="0" applyNumberFormat="1" applyFont="1" applyFill="1" applyBorder="1" applyAlignment="1">
      <alignment horizontal="right" vertical="center"/>
    </xf>
    <xf numFmtId="0" fontId="19" fillId="27" borderId="74" xfId="0" applyFont="1" applyFill="1" applyBorder="1" applyAlignment="1">
      <alignment horizontal="center" vertical="center"/>
    </xf>
    <xf numFmtId="0" fontId="5" fillId="27" borderId="13" xfId="0" applyFont="1" applyFill="1" applyBorder="1" applyAlignment="1">
      <alignment horizontal="center" vertical="center"/>
    </xf>
    <xf numFmtId="0" fontId="5" fillId="27" borderId="25" xfId="0" applyFont="1" applyFill="1" applyBorder="1" applyAlignment="1">
      <alignment horizontal="center" vertical="center"/>
    </xf>
    <xf numFmtId="180" fontId="17" fillId="27" borderId="20" xfId="0" applyNumberFormat="1" applyFont="1" applyFill="1" applyBorder="1" applyAlignment="1">
      <alignment horizontal="right" vertical="center"/>
    </xf>
    <xf numFmtId="178" fontId="17" fillId="0" borderId="30" xfId="50" applyNumberFormat="1" applyFont="1" applyFill="1" applyBorder="1" applyAlignment="1">
      <alignment horizontal="right" vertical="center"/>
    </xf>
    <xf numFmtId="178" fontId="17" fillId="0" borderId="81" xfId="50" applyNumberFormat="1" applyFont="1" applyFill="1" applyBorder="1" applyAlignment="1">
      <alignment horizontal="right" vertical="center"/>
    </xf>
    <xf numFmtId="178" fontId="17" fillId="0" borderId="14" xfId="50" applyNumberFormat="1" applyFont="1" applyFill="1" applyBorder="1" applyAlignment="1">
      <alignment horizontal="right" vertical="center"/>
    </xf>
    <xf numFmtId="178" fontId="17" fillId="27" borderId="14" xfId="50" applyNumberFormat="1" applyFont="1" applyFill="1" applyBorder="1" applyAlignment="1">
      <alignment horizontal="right" vertical="center"/>
    </xf>
    <xf numFmtId="178" fontId="17" fillId="0" borderId="26" xfId="50" applyNumberFormat="1" applyFont="1" applyFill="1" applyBorder="1" applyAlignment="1">
      <alignment horizontal="right" vertical="center"/>
    </xf>
    <xf numFmtId="178" fontId="17" fillId="0" borderId="83" xfId="50" applyNumberFormat="1" applyFont="1" applyFill="1" applyBorder="1" applyAlignment="1">
      <alignment horizontal="right" vertical="center"/>
    </xf>
    <xf numFmtId="178" fontId="17" fillId="0" borderId="15" xfId="50" applyNumberFormat="1" applyFont="1" applyFill="1" applyBorder="1" applyAlignment="1">
      <alignment horizontal="right" vertical="center"/>
    </xf>
    <xf numFmtId="178" fontId="17" fillId="27" borderId="15" xfId="50" applyNumberFormat="1" applyFont="1" applyFill="1" applyBorder="1" applyAlignment="1">
      <alignment horizontal="right" vertical="center"/>
    </xf>
    <xf numFmtId="178" fontId="17" fillId="0" borderId="31" xfId="50" applyNumberFormat="1" applyFont="1" applyFill="1" applyBorder="1" applyAlignment="1">
      <alignment horizontal="right" vertical="center"/>
    </xf>
    <xf numFmtId="178" fontId="17" fillId="0" borderId="116" xfId="50" applyNumberFormat="1" applyFont="1" applyFill="1" applyBorder="1" applyAlignment="1">
      <alignment horizontal="right" vertical="center"/>
    </xf>
    <xf numFmtId="178" fontId="17" fillId="0" borderId="62" xfId="50" applyNumberFormat="1" applyFont="1" applyFill="1" applyBorder="1" applyAlignment="1">
      <alignment horizontal="right" vertical="center"/>
    </xf>
    <xf numFmtId="178" fontId="17" fillId="27" borderId="62" xfId="50" applyNumberFormat="1" applyFont="1" applyFill="1" applyBorder="1" applyAlignment="1">
      <alignment horizontal="right" vertical="center"/>
    </xf>
    <xf numFmtId="178" fontId="17" fillId="0" borderId="119" xfId="50" applyNumberFormat="1" applyFont="1" applyFill="1" applyBorder="1" applyAlignment="1">
      <alignment horizontal="right" vertical="center"/>
    </xf>
    <xf numFmtId="178" fontId="17" fillId="0" borderId="120" xfId="50" applyNumberFormat="1" applyFont="1" applyFill="1" applyBorder="1" applyAlignment="1">
      <alignment horizontal="right" vertical="center"/>
    </xf>
    <xf numFmtId="178" fontId="17" fillId="0" borderId="54" xfId="50" applyNumberFormat="1" applyFont="1" applyFill="1" applyBorder="1" applyAlignment="1">
      <alignment horizontal="right" vertical="center"/>
    </xf>
    <xf numFmtId="178" fontId="17" fillId="0" borderId="61" xfId="50" applyNumberFormat="1" applyFont="1" applyFill="1" applyBorder="1" applyAlignment="1">
      <alignment horizontal="right" vertical="center"/>
    </xf>
    <xf numFmtId="178" fontId="17" fillId="0" borderId="121" xfId="50" applyNumberFormat="1" applyFont="1" applyFill="1" applyBorder="1" applyAlignment="1">
      <alignment horizontal="right" vertical="center"/>
    </xf>
    <xf numFmtId="178" fontId="17" fillId="0" borderId="122" xfId="50" applyNumberFormat="1" applyFont="1" applyFill="1" applyBorder="1" applyAlignment="1">
      <alignment horizontal="right" vertical="center"/>
    </xf>
    <xf numFmtId="178" fontId="17" fillId="0" borderId="123" xfId="50" applyNumberFormat="1" applyFont="1" applyFill="1" applyBorder="1" applyAlignment="1">
      <alignment horizontal="right" vertical="center"/>
    </xf>
    <xf numFmtId="178" fontId="17" fillId="27" borderId="119" xfId="50" applyNumberFormat="1" applyFont="1" applyFill="1" applyBorder="1" applyAlignment="1">
      <alignment horizontal="right" vertical="center"/>
    </xf>
    <xf numFmtId="176" fontId="17" fillId="0" borderId="64" xfId="40" applyNumberFormat="1" applyFont="1" applyFill="1" applyBorder="1" applyAlignment="1">
      <alignment horizontal="right" vertical="center"/>
    </xf>
    <xf numFmtId="176" fontId="17" fillId="0" borderId="122" xfId="40" applyNumberFormat="1" applyFont="1" applyFill="1" applyBorder="1" applyAlignment="1">
      <alignment horizontal="right" vertical="center"/>
    </xf>
    <xf numFmtId="9" fontId="17" fillId="0" borderId="30" xfId="40" applyFont="1" applyFill="1" applyBorder="1" applyAlignment="1">
      <alignment horizontal="right" vertical="center"/>
    </xf>
    <xf numFmtId="9" fontId="17" fillId="0" borderId="81" xfId="40" applyFont="1" applyFill="1" applyBorder="1" applyAlignment="1">
      <alignment horizontal="right" vertical="center"/>
    </xf>
    <xf numFmtId="9" fontId="17" fillId="0" borderId="114" xfId="40" applyFont="1" applyFill="1" applyBorder="1" applyAlignment="1">
      <alignment horizontal="right" vertical="center"/>
    </xf>
    <xf numFmtId="9" fontId="17" fillId="0" borderId="63" xfId="40" applyFont="1" applyFill="1" applyBorder="1" applyAlignment="1">
      <alignment horizontal="right" vertical="center"/>
    </xf>
    <xf numFmtId="9" fontId="17" fillId="0" borderId="59" xfId="40" applyFont="1" applyFill="1" applyBorder="1" applyAlignment="1">
      <alignment horizontal="right" vertical="center"/>
    </xf>
    <xf numFmtId="9" fontId="17" fillId="0" borderId="14" xfId="40" applyFont="1" applyFill="1" applyBorder="1" applyAlignment="1">
      <alignment horizontal="right" vertical="center"/>
    </xf>
    <xf numFmtId="9" fontId="17" fillId="27" borderId="59" xfId="40" applyFont="1" applyFill="1" applyBorder="1" applyAlignment="1">
      <alignment horizontal="right" vertical="center"/>
    </xf>
    <xf numFmtId="9" fontId="17" fillId="0" borderId="26" xfId="40" applyFont="1" applyFill="1" applyBorder="1" applyAlignment="1">
      <alignment horizontal="right" vertical="center"/>
    </xf>
    <xf numFmtId="9" fontId="17" fillId="0" borderId="83" xfId="40" applyFont="1" applyFill="1" applyBorder="1" applyAlignment="1">
      <alignment horizontal="right" vertical="center"/>
    </xf>
    <xf numFmtId="9" fontId="17" fillId="0" borderId="67" xfId="40" applyFont="1" applyFill="1" applyBorder="1" applyAlignment="1">
      <alignment horizontal="right" vertical="center"/>
    </xf>
    <xf numFmtId="9" fontId="17" fillId="0" borderId="2" xfId="40" applyFont="1" applyFill="1" applyBorder="1" applyAlignment="1">
      <alignment horizontal="right" vertical="center"/>
    </xf>
    <xf numFmtId="9" fontId="17" fillId="0" borderId="68" xfId="40" applyFont="1" applyFill="1" applyBorder="1" applyAlignment="1">
      <alignment horizontal="right" vertical="center"/>
    </xf>
    <xf numFmtId="9" fontId="17" fillId="0" borderId="15" xfId="40" applyFont="1" applyFill="1" applyBorder="1" applyAlignment="1">
      <alignment horizontal="right" vertical="center"/>
    </xf>
    <xf numFmtId="9" fontId="17" fillId="27" borderId="68" xfId="40" applyFont="1" applyFill="1" applyBorder="1" applyAlignment="1">
      <alignment horizontal="right" vertical="center"/>
    </xf>
    <xf numFmtId="9" fontId="17" fillId="0" borderId="65" xfId="40" applyFont="1" applyFill="1" applyBorder="1" applyAlignment="1">
      <alignment horizontal="right" vertical="center"/>
    </xf>
    <xf numFmtId="9" fontId="17" fillId="0" borderId="116" xfId="40" applyFont="1" applyFill="1" applyBorder="1" applyAlignment="1">
      <alignment horizontal="right" vertical="center"/>
    </xf>
    <xf numFmtId="9" fontId="17" fillId="0" borderId="72" xfId="40" applyFont="1" applyFill="1" applyBorder="1" applyAlignment="1">
      <alignment horizontal="right" vertical="center"/>
    </xf>
    <xf numFmtId="9" fontId="17" fillId="0" borderId="70" xfId="40" applyFont="1" applyFill="1" applyBorder="1" applyAlignment="1">
      <alignment horizontal="right" vertical="center"/>
    </xf>
    <xf numFmtId="9" fontId="17" fillId="0" borderId="71" xfId="40" applyFont="1" applyFill="1" applyBorder="1" applyAlignment="1">
      <alignment horizontal="right" vertical="center"/>
    </xf>
    <xf numFmtId="9" fontId="17" fillId="0" borderId="62" xfId="40" applyFont="1" applyFill="1" applyBorder="1" applyAlignment="1">
      <alignment horizontal="right" vertical="center"/>
    </xf>
    <xf numFmtId="9" fontId="17" fillId="27" borderId="71" xfId="40" applyFont="1" applyFill="1" applyBorder="1" applyAlignment="1">
      <alignment horizontal="right" vertical="center"/>
    </xf>
    <xf numFmtId="9" fontId="17" fillId="0" borderId="53" xfId="40" applyFont="1" applyFill="1" applyBorder="1" applyAlignment="1">
      <alignment horizontal="right" vertical="center"/>
    </xf>
    <xf numFmtId="9" fontId="17" fillId="0" borderId="54" xfId="40" applyFont="1" applyFill="1" applyBorder="1" applyAlignment="1">
      <alignment horizontal="right" vertical="center"/>
    </xf>
    <xf numFmtId="9" fontId="17" fillId="0" borderId="75" xfId="40" applyFont="1" applyFill="1" applyBorder="1" applyAlignment="1">
      <alignment horizontal="right" vertical="center"/>
    </xf>
    <xf numFmtId="9" fontId="17" fillId="0" borderId="22" xfId="40" applyFont="1" applyFill="1" applyBorder="1" applyAlignment="1">
      <alignment horizontal="right" vertical="center"/>
    </xf>
    <xf numFmtId="178" fontId="17" fillId="0" borderId="46" xfId="50" applyNumberFormat="1" applyFont="1" applyFill="1" applyBorder="1" applyAlignment="1">
      <alignment horizontal="right" vertical="center"/>
    </xf>
    <xf numFmtId="178" fontId="17" fillId="0" borderId="39" xfId="50" applyNumberFormat="1" applyFont="1" applyFill="1" applyBorder="1" applyAlignment="1">
      <alignment horizontal="right" vertical="center"/>
    </xf>
    <xf numFmtId="178" fontId="17" fillId="0" borderId="38" xfId="50" applyNumberFormat="1" applyFont="1" applyFill="1" applyBorder="1" applyAlignment="1">
      <alignment horizontal="right" vertical="center"/>
    </xf>
    <xf numFmtId="178" fontId="17" fillId="0" borderId="107" xfId="50" applyNumberFormat="1" applyFont="1" applyFill="1" applyBorder="1" applyAlignment="1">
      <alignment horizontal="right" vertical="center"/>
    </xf>
    <xf numFmtId="178" fontId="17" fillId="0" borderId="124" xfId="50" applyNumberFormat="1" applyFont="1" applyFill="1" applyBorder="1" applyAlignment="1">
      <alignment horizontal="right" vertical="center"/>
    </xf>
    <xf numFmtId="178" fontId="17" fillId="0" borderId="125" xfId="50" applyNumberFormat="1" applyFont="1" applyFill="1" applyBorder="1" applyAlignment="1">
      <alignment horizontal="right" vertical="center"/>
    </xf>
    <xf numFmtId="178" fontId="17" fillId="0" borderId="126" xfId="50" applyNumberFormat="1" applyFont="1" applyFill="1" applyBorder="1" applyAlignment="1">
      <alignment horizontal="right" vertical="center"/>
    </xf>
    <xf numFmtId="178" fontId="17" fillId="0" borderId="95" xfId="50" applyNumberFormat="1" applyFont="1" applyFill="1" applyBorder="1" applyAlignment="1">
      <alignment horizontal="right" vertical="center"/>
    </xf>
    <xf numFmtId="178" fontId="17" fillId="0" borderId="127" xfId="50" applyNumberFormat="1" applyFont="1" applyFill="1" applyBorder="1" applyAlignment="1">
      <alignment horizontal="right" vertical="center"/>
    </xf>
    <xf numFmtId="178" fontId="17" fillId="0" borderId="128" xfId="50" applyNumberFormat="1" applyFont="1" applyFill="1" applyBorder="1" applyAlignment="1">
      <alignment horizontal="right" vertical="center"/>
    </xf>
    <xf numFmtId="178" fontId="17" fillId="0" borderId="129" xfId="50" applyNumberFormat="1" applyFont="1" applyFill="1" applyBorder="1" applyAlignment="1">
      <alignment horizontal="right" vertical="center"/>
    </xf>
    <xf numFmtId="176" fontId="17" fillId="0" borderId="48" xfId="40" applyNumberFormat="1" applyFont="1" applyFill="1" applyBorder="1" applyAlignment="1">
      <alignment horizontal="right" vertical="center"/>
    </xf>
    <xf numFmtId="176" fontId="17" fillId="0" borderId="50" xfId="40" applyNumberFormat="1" applyFont="1" applyFill="1" applyBorder="1" applyAlignment="1">
      <alignment horizontal="right" vertical="center"/>
    </xf>
    <xf numFmtId="9" fontId="17" fillId="0" borderId="130" xfId="40" applyFont="1" applyFill="1" applyBorder="1" applyAlignment="1">
      <alignment horizontal="right" vertical="center"/>
    </xf>
    <xf numFmtId="9" fontId="17" fillId="0" borderId="97" xfId="40" applyFont="1" applyFill="1" applyBorder="1" applyAlignment="1">
      <alignment horizontal="right" vertical="center"/>
    </xf>
    <xf numFmtId="9" fontId="17" fillId="0" borderId="107" xfId="40" applyFont="1" applyFill="1" applyBorder="1" applyAlignment="1">
      <alignment horizontal="right" vertical="center"/>
    </xf>
    <xf numFmtId="9" fontId="17" fillId="0" borderId="51" xfId="40" applyFont="1" applyFill="1" applyBorder="1" applyAlignment="1">
      <alignment horizontal="right" vertical="center"/>
    </xf>
    <xf numFmtId="9" fontId="17" fillId="0" borderId="13" xfId="40" applyFont="1" applyFill="1" applyBorder="1" applyAlignment="1">
      <alignment horizontal="right" vertical="center"/>
    </xf>
    <xf numFmtId="9" fontId="17" fillId="0" borderId="46" xfId="40" applyFont="1" applyFill="1" applyBorder="1" applyAlignment="1">
      <alignment horizontal="right" vertical="center"/>
    </xf>
    <xf numFmtId="9" fontId="17" fillId="27" borderId="51" xfId="40" applyFont="1" applyFill="1" applyBorder="1" applyAlignment="1">
      <alignment horizontal="right" vertical="center"/>
    </xf>
    <xf numFmtId="9" fontId="17" fillId="0" borderId="113" xfId="40" applyFont="1" applyFill="1" applyBorder="1" applyAlignment="1">
      <alignment horizontal="right" vertical="center"/>
    </xf>
    <xf numFmtId="9" fontId="17" fillId="0" borderId="98" xfId="40" applyFont="1" applyFill="1" applyBorder="1" applyAlignment="1">
      <alignment horizontal="right" vertical="center"/>
    </xf>
    <xf numFmtId="9" fontId="17" fillId="0" borderId="79" xfId="40" applyFont="1" applyFill="1" applyBorder="1" applyAlignment="1">
      <alignment horizontal="right" vertical="center"/>
    </xf>
    <xf numFmtId="9" fontId="17" fillId="0" borderId="47" xfId="40" applyFont="1" applyFill="1" applyBorder="1" applyAlignment="1">
      <alignment horizontal="right" vertical="center"/>
    </xf>
    <xf numFmtId="9" fontId="17" fillId="0" borderId="17" xfId="40" applyFont="1" applyFill="1" applyBorder="1" applyAlignment="1">
      <alignment horizontal="right" vertical="center"/>
    </xf>
    <xf numFmtId="9" fontId="17" fillId="27" borderId="47" xfId="40" applyFont="1" applyFill="1" applyBorder="1" applyAlignment="1">
      <alignment horizontal="right" vertical="center"/>
    </xf>
    <xf numFmtId="9" fontId="17" fillId="0" borderId="124" xfId="40" applyFont="1" applyFill="1" applyBorder="1" applyAlignment="1">
      <alignment horizontal="right" vertical="center"/>
    </xf>
    <xf numFmtId="9" fontId="17" fillId="0" borderId="100" xfId="40" applyFont="1" applyFill="1" applyBorder="1" applyAlignment="1">
      <alignment horizontal="right" vertical="center"/>
    </xf>
    <xf numFmtId="9" fontId="17" fillId="0" borderId="99" xfId="40" applyFont="1" applyFill="1" applyBorder="1" applyAlignment="1">
      <alignment horizontal="right" vertical="center"/>
    </xf>
    <xf numFmtId="9" fontId="17" fillId="0" borderId="48" xfId="40" applyFont="1" applyFill="1" applyBorder="1" applyAlignment="1">
      <alignment horizontal="right" vertical="center"/>
    </xf>
    <xf numFmtId="9" fontId="17" fillId="0" borderId="45" xfId="40" applyFont="1" applyFill="1" applyBorder="1" applyAlignment="1">
      <alignment horizontal="right" vertical="center"/>
    </xf>
    <xf numFmtId="9" fontId="17" fillId="27" borderId="48" xfId="40" applyFont="1" applyFill="1" applyBorder="1" applyAlignment="1">
      <alignment horizontal="right" vertical="center"/>
    </xf>
    <xf numFmtId="9" fontId="17" fillId="0" borderId="125" xfId="40" applyFont="1" applyFill="1" applyBorder="1" applyAlignment="1">
      <alignment horizontal="right" vertical="center"/>
    </xf>
    <xf numFmtId="9" fontId="17" fillId="0" borderId="102" xfId="40" applyFont="1" applyFill="1" applyBorder="1" applyAlignment="1">
      <alignment horizontal="right" vertical="center"/>
    </xf>
    <xf numFmtId="9" fontId="17" fillId="0" borderId="101" xfId="40" applyFont="1" applyFill="1" applyBorder="1" applyAlignment="1">
      <alignment horizontal="right" vertical="center"/>
    </xf>
    <xf numFmtId="9" fontId="17" fillId="0" borderId="49" xfId="40" applyFont="1" applyFill="1" applyBorder="1" applyAlignment="1">
      <alignment horizontal="right" vertical="center"/>
    </xf>
    <xf numFmtId="9" fontId="17" fillId="0" borderId="34" xfId="40" applyFont="1" applyFill="1" applyBorder="1" applyAlignment="1">
      <alignment horizontal="right" vertical="center"/>
    </xf>
    <xf numFmtId="9" fontId="17" fillId="27" borderId="49" xfId="40" applyFont="1" applyFill="1" applyBorder="1" applyAlignment="1">
      <alignment horizontal="right" vertical="center"/>
    </xf>
    <xf numFmtId="9" fontId="17" fillId="0" borderId="126" xfId="40" applyFont="1" applyFill="1" applyBorder="1" applyAlignment="1">
      <alignment horizontal="right" vertical="center"/>
    </xf>
    <xf numFmtId="9" fontId="17" fillId="0" borderId="104" xfId="40" applyFont="1" applyFill="1" applyBorder="1" applyAlignment="1">
      <alignment horizontal="right" vertical="center"/>
    </xf>
    <xf numFmtId="9" fontId="17" fillId="0" borderId="103" xfId="40" applyFont="1" applyFill="1" applyBorder="1" applyAlignment="1">
      <alignment horizontal="right" vertical="center"/>
    </xf>
    <xf numFmtId="9" fontId="17" fillId="0" borderId="50" xfId="40" applyFont="1" applyFill="1" applyBorder="1" applyAlignment="1">
      <alignment horizontal="right" vertical="center"/>
    </xf>
    <xf numFmtId="9" fontId="17" fillId="0" borderId="36" xfId="40" applyFont="1" applyFill="1" applyBorder="1" applyAlignment="1">
      <alignment horizontal="right" vertical="center"/>
    </xf>
    <xf numFmtId="9" fontId="17" fillId="0" borderId="131" xfId="40" applyFont="1" applyFill="1" applyBorder="1" applyAlignment="1">
      <alignment horizontal="right" vertical="center"/>
    </xf>
    <xf numFmtId="9" fontId="17" fillId="27" borderId="46" xfId="40" applyFont="1" applyFill="1" applyBorder="1" applyAlignment="1">
      <alignment horizontal="right" vertical="center"/>
    </xf>
    <xf numFmtId="9" fontId="17" fillId="27" borderId="50" xfId="40" quotePrefix="1" applyFont="1" applyFill="1" applyBorder="1" applyAlignment="1">
      <alignment horizontal="right" vertical="center"/>
    </xf>
    <xf numFmtId="9" fontId="17" fillId="0" borderId="24" xfId="40" applyFont="1" applyFill="1" applyBorder="1" applyAlignment="1">
      <alignment horizontal="right" vertical="center"/>
    </xf>
    <xf numFmtId="9" fontId="17" fillId="0" borderId="115" xfId="40" applyFont="1" applyFill="1" applyBorder="1" applyAlignment="1">
      <alignment horizontal="right" vertical="center"/>
    </xf>
    <xf numFmtId="9" fontId="17" fillId="0" borderId="132" xfId="40" applyFont="1" applyFill="1" applyBorder="1" applyAlignment="1">
      <alignment horizontal="right" vertical="center"/>
    </xf>
    <xf numFmtId="9" fontId="17" fillId="0" borderId="23" xfId="40" applyFont="1" applyFill="1" applyBorder="1" applyAlignment="1">
      <alignment horizontal="right" vertical="center"/>
    </xf>
    <xf numFmtId="9" fontId="17" fillId="0" borderId="58" xfId="40" applyFont="1" applyFill="1" applyBorder="1" applyAlignment="1">
      <alignment horizontal="right" vertical="center"/>
    </xf>
    <xf numFmtId="9" fontId="17" fillId="0" borderId="25" xfId="40" applyFont="1" applyFill="1" applyBorder="1" applyAlignment="1">
      <alignment horizontal="right" vertical="center"/>
    </xf>
    <xf numFmtId="9" fontId="17" fillId="27" borderId="58" xfId="40" applyFont="1" applyFill="1" applyBorder="1" applyAlignment="1">
      <alignment horizontal="right" vertical="center"/>
    </xf>
    <xf numFmtId="9" fontId="17" fillId="0" borderId="32" xfId="40" applyFont="1" applyFill="1" applyBorder="1" applyAlignment="1">
      <alignment horizontal="right" vertical="center"/>
    </xf>
    <xf numFmtId="9" fontId="17" fillId="0" borderId="40" xfId="40" applyFont="1" applyFill="1" applyBorder="1" applyAlignment="1">
      <alignment horizontal="right" vertical="center"/>
    </xf>
    <xf numFmtId="9" fontId="17" fillId="0" borderId="41" xfId="40" applyFont="1" applyFill="1" applyBorder="1" applyAlignment="1">
      <alignment horizontal="right" vertical="center"/>
    </xf>
    <xf numFmtId="9" fontId="17" fillId="0" borderId="42" xfId="40" applyFont="1" applyFill="1" applyBorder="1" applyAlignment="1">
      <alignment horizontal="right" vertical="center"/>
    </xf>
    <xf numFmtId="9" fontId="17" fillId="0" borderId="33" xfId="40" applyFont="1" applyFill="1" applyBorder="1" applyAlignment="1">
      <alignment horizontal="right" vertical="center"/>
    </xf>
    <xf numFmtId="9" fontId="17" fillId="0" borderId="37" xfId="40" applyFont="1" applyFill="1" applyBorder="1" applyAlignment="1">
      <alignment horizontal="right" vertical="center"/>
    </xf>
    <xf numFmtId="9" fontId="17" fillId="0" borderId="35" xfId="40" applyFont="1" applyFill="1" applyBorder="1" applyAlignment="1">
      <alignment horizontal="right" vertical="center"/>
    </xf>
    <xf numFmtId="9" fontId="17" fillId="0" borderId="105" xfId="40" applyFont="1" applyFill="1" applyBorder="1" applyAlignment="1">
      <alignment horizontal="right" vertical="center"/>
    </xf>
    <xf numFmtId="9" fontId="17" fillId="0" borderId="38" xfId="40" applyFont="1" applyFill="1" applyBorder="1" applyAlignment="1">
      <alignment horizontal="right" vertical="center"/>
    </xf>
    <xf numFmtId="9" fontId="17" fillId="0" borderId="39" xfId="40" applyFont="1" applyFill="1" applyBorder="1" applyAlignment="1">
      <alignment horizontal="right" vertical="center"/>
    </xf>
    <xf numFmtId="9" fontId="17" fillId="0" borderId="44" xfId="40" applyFont="1" applyFill="1" applyBorder="1" applyAlignment="1">
      <alignment horizontal="right" vertical="center"/>
    </xf>
    <xf numFmtId="9" fontId="17" fillId="0" borderId="12" xfId="40" applyFont="1" applyFill="1" applyBorder="1" applyAlignment="1">
      <alignment horizontal="right" vertical="center"/>
    </xf>
    <xf numFmtId="9" fontId="17" fillId="0" borderId="96" xfId="40" applyFont="1" applyFill="1" applyBorder="1" applyAlignment="1">
      <alignment horizontal="right" vertical="center"/>
    </xf>
    <xf numFmtId="9" fontId="17" fillId="0" borderId="133" xfId="40" applyFont="1" applyFill="1" applyBorder="1" applyAlignment="1">
      <alignment horizontal="right" vertical="center"/>
    </xf>
    <xf numFmtId="9" fontId="17" fillId="0" borderId="0" xfId="40" applyFont="1" applyFill="1" applyBorder="1" applyAlignment="1">
      <alignment horizontal="right" vertical="center"/>
    </xf>
    <xf numFmtId="9" fontId="17" fillId="0" borderId="134" xfId="40" applyFont="1" applyFill="1" applyBorder="1" applyAlignment="1">
      <alignment horizontal="right" vertical="center"/>
    </xf>
    <xf numFmtId="9" fontId="17" fillId="0" borderId="135" xfId="40" applyFont="1" applyFill="1" applyBorder="1" applyAlignment="1">
      <alignment horizontal="right" vertical="center"/>
    </xf>
    <xf numFmtId="178" fontId="17" fillId="0" borderId="30" xfId="0" applyNumberFormat="1" applyFont="1" applyFill="1" applyBorder="1" applyAlignment="1">
      <alignment horizontal="right" vertical="center"/>
    </xf>
    <xf numFmtId="178" fontId="17" fillId="0" borderId="81" xfId="0" applyNumberFormat="1" applyFont="1" applyFill="1" applyBorder="1" applyAlignment="1">
      <alignment horizontal="right" vertical="center"/>
    </xf>
    <xf numFmtId="178" fontId="17" fillId="0" borderId="114" xfId="0" applyNumberFormat="1" applyFont="1" applyFill="1" applyBorder="1" applyAlignment="1">
      <alignment horizontal="right" vertical="center"/>
    </xf>
    <xf numFmtId="178" fontId="17" fillId="0" borderId="63" xfId="0" applyNumberFormat="1" applyFont="1" applyFill="1" applyBorder="1" applyAlignment="1">
      <alignment horizontal="right" vertical="center"/>
    </xf>
    <xf numFmtId="178" fontId="17" fillId="0" borderId="59" xfId="0" applyNumberFormat="1" applyFont="1" applyFill="1" applyBorder="1" applyAlignment="1">
      <alignment horizontal="right" vertical="center"/>
    </xf>
    <xf numFmtId="178" fontId="17" fillId="0" borderId="26" xfId="0" applyNumberFormat="1" applyFont="1" applyFill="1" applyBorder="1" applyAlignment="1">
      <alignment horizontal="right" vertical="center"/>
    </xf>
    <xf numFmtId="178" fontId="17" fillId="0" borderId="83" xfId="0" applyNumberFormat="1" applyFont="1" applyFill="1" applyBorder="1" applyAlignment="1">
      <alignment horizontal="right" vertical="center"/>
    </xf>
    <xf numFmtId="178" fontId="17" fillId="0" borderId="67" xfId="0" applyNumberFormat="1" applyFont="1" applyFill="1" applyBorder="1" applyAlignment="1">
      <alignment horizontal="right" vertical="center"/>
    </xf>
    <xf numFmtId="178" fontId="17" fillId="0" borderId="2" xfId="0" applyNumberFormat="1" applyFont="1" applyFill="1" applyBorder="1" applyAlignment="1">
      <alignment horizontal="right" vertical="center"/>
    </xf>
    <xf numFmtId="178" fontId="17" fillId="0" borderId="68" xfId="0" applyNumberFormat="1" applyFont="1" applyFill="1" applyBorder="1" applyAlignment="1">
      <alignment horizontal="right" vertical="center"/>
    </xf>
    <xf numFmtId="178" fontId="17" fillId="0" borderId="65" xfId="0" applyNumberFormat="1" applyFont="1" applyFill="1" applyBorder="1" applyAlignment="1">
      <alignment horizontal="right" vertical="center"/>
    </xf>
    <xf numFmtId="178" fontId="17" fillId="0" borderId="119" xfId="0" applyNumberFormat="1" applyFont="1" applyFill="1" applyBorder="1" applyAlignment="1">
      <alignment horizontal="right" vertical="center"/>
    </xf>
    <xf numFmtId="178" fontId="17" fillId="0" borderId="120" xfId="0" applyNumberFormat="1" applyFont="1" applyFill="1" applyBorder="1" applyAlignment="1">
      <alignment horizontal="right" vertical="center"/>
    </xf>
    <xf numFmtId="178" fontId="17" fillId="0" borderId="54" xfId="0" applyNumberFormat="1" applyFont="1" applyFill="1" applyBorder="1" applyAlignment="1">
      <alignment horizontal="right" vertical="center"/>
    </xf>
    <xf numFmtId="178" fontId="17" fillId="0" borderId="123" xfId="0" applyNumberFormat="1" applyFont="1" applyFill="1" applyBorder="1" applyAlignment="1">
      <alignment horizontal="right" vertical="center"/>
    </xf>
    <xf numFmtId="178" fontId="17" fillId="0" borderId="122" xfId="0" applyNumberFormat="1" applyFont="1" applyFill="1" applyBorder="1" applyAlignment="1">
      <alignment horizontal="right" vertical="center"/>
    </xf>
    <xf numFmtId="178" fontId="17" fillId="27" borderId="122" xfId="0" applyNumberFormat="1" applyFont="1" applyFill="1" applyBorder="1" applyAlignment="1">
      <alignment horizontal="right" vertical="center"/>
    </xf>
    <xf numFmtId="178" fontId="17" fillId="0" borderId="21" xfId="0" applyNumberFormat="1" applyFont="1" applyFill="1" applyBorder="1" applyAlignment="1">
      <alignment horizontal="right" vertical="center"/>
    </xf>
    <xf numFmtId="178" fontId="17" fillId="0" borderId="106" xfId="0" applyNumberFormat="1" applyFont="1" applyFill="1" applyBorder="1" applyAlignment="1">
      <alignment horizontal="right" vertical="center"/>
    </xf>
    <xf numFmtId="178" fontId="17" fillId="0" borderId="75" xfId="0" applyNumberFormat="1" applyFont="1" applyFill="1" applyBorder="1" applyAlignment="1">
      <alignment horizontal="right" vertical="center"/>
    </xf>
    <xf numFmtId="178" fontId="17" fillId="0" borderId="22" xfId="0" applyNumberFormat="1" applyFont="1" applyFill="1" applyBorder="1" applyAlignment="1">
      <alignment horizontal="right" vertical="center"/>
    </xf>
    <xf numFmtId="178" fontId="17" fillId="0" borderId="74" xfId="0" applyNumberFormat="1" applyFont="1" applyFill="1" applyBorder="1" applyAlignment="1">
      <alignment horizontal="right" vertical="center"/>
    </xf>
    <xf numFmtId="178" fontId="17" fillId="27" borderId="74" xfId="0" applyNumberFormat="1" applyFont="1" applyFill="1" applyBorder="1" applyAlignment="1">
      <alignment horizontal="right" vertical="center"/>
    </xf>
    <xf numFmtId="176" fontId="17" fillId="0" borderId="122" xfId="40" applyNumberFormat="1" applyFont="1" applyFill="1" applyBorder="1" applyAlignment="1">
      <alignment horizontal="center" vertical="center"/>
    </xf>
    <xf numFmtId="176" fontId="17" fillId="0" borderId="74" xfId="40" applyNumberFormat="1" applyFont="1" applyFill="1" applyBorder="1" applyAlignment="1">
      <alignment horizontal="right" vertical="center"/>
    </xf>
    <xf numFmtId="9" fontId="17" fillId="27" borderId="52" xfId="40" quotePrefix="1" applyFont="1" applyFill="1" applyBorder="1" applyAlignment="1">
      <alignment horizontal="right" vertical="center"/>
    </xf>
    <xf numFmtId="176" fontId="17" fillId="0" borderId="71" xfId="40" applyNumberFormat="1" applyFont="1" applyFill="1" applyBorder="1" applyAlignment="1">
      <alignment horizontal="center" vertical="center"/>
    </xf>
    <xf numFmtId="176" fontId="17" fillId="0" borderId="71" xfId="40" applyNumberFormat="1" applyFont="1" applyFill="1" applyBorder="1" applyAlignment="1">
      <alignment horizontal="right" vertical="center"/>
    </xf>
    <xf numFmtId="178" fontId="17" fillId="0" borderId="12" xfId="0" applyNumberFormat="1" applyFont="1" applyFill="1" applyBorder="1" applyAlignment="1">
      <alignment horizontal="right" vertical="center"/>
    </xf>
    <xf numFmtId="0" fontId="16" fillId="0" borderId="0" xfId="0" applyFont="1" applyAlignment="1">
      <alignment horizontal="left"/>
    </xf>
    <xf numFmtId="0" fontId="10" fillId="27" borderId="24" xfId="0" applyFont="1" applyFill="1" applyBorder="1" applyAlignment="1">
      <alignment horizontal="center" vertical="center"/>
    </xf>
    <xf numFmtId="0" fontId="10" fillId="27" borderId="25" xfId="0" applyFont="1" applyFill="1" applyBorder="1" applyAlignment="1">
      <alignment horizontal="center" vertical="center"/>
    </xf>
    <xf numFmtId="0" fontId="5" fillId="27" borderId="12" xfId="0" applyFont="1" applyFill="1" applyBorder="1" applyAlignment="1">
      <alignment horizontal="center" vertical="center"/>
    </xf>
    <xf numFmtId="0" fontId="5" fillId="27" borderId="13" xfId="0" applyFont="1" applyFill="1" applyBorder="1" applyAlignment="1">
      <alignment horizontal="center" vertical="center"/>
    </xf>
    <xf numFmtId="0" fontId="19" fillId="27" borderId="21" xfId="0" applyFont="1" applyFill="1" applyBorder="1" applyAlignment="1">
      <alignment horizontal="center" vertical="center"/>
    </xf>
    <xf numFmtId="0" fontId="19" fillId="27" borderId="27" xfId="0" applyFont="1" applyFill="1" applyBorder="1" applyAlignment="1">
      <alignment horizontal="center" vertical="center"/>
    </xf>
    <xf numFmtId="0" fontId="5" fillId="27" borderId="136" xfId="0" applyFont="1" applyFill="1" applyBorder="1" applyAlignment="1">
      <alignment horizontal="center" vertical="center"/>
    </xf>
    <xf numFmtId="0" fontId="5" fillId="27" borderId="0" xfId="0" applyFont="1" applyFill="1" applyBorder="1" applyAlignment="1">
      <alignment horizontal="center" vertical="center"/>
    </xf>
    <xf numFmtId="178" fontId="17" fillId="27" borderId="16" xfId="50" applyNumberFormat="1" applyFont="1" applyFill="1" applyBorder="1" applyAlignment="1">
      <alignment horizontal="right" vertical="center"/>
    </xf>
    <xf numFmtId="180" fontId="17" fillId="27" borderId="22" xfId="0" applyNumberFormat="1" applyFont="1" applyFill="1" applyBorder="1" applyAlignment="1">
      <alignment horizontal="right" vertical="center"/>
    </xf>
    <xf numFmtId="0" fontId="5" fillId="27" borderId="43" xfId="0" applyFont="1" applyFill="1" applyBorder="1" applyAlignment="1">
      <alignment horizontal="center" vertical="center"/>
    </xf>
    <xf numFmtId="178" fontId="17" fillId="27" borderId="38" xfId="50" applyNumberFormat="1" applyFont="1" applyFill="1" applyBorder="1" applyAlignment="1">
      <alignment horizontal="right" vertical="center"/>
    </xf>
    <xf numFmtId="178" fontId="17" fillId="27" borderId="137" xfId="50" applyNumberFormat="1" applyFont="1" applyFill="1" applyBorder="1" applyAlignment="1">
      <alignment horizontal="right" vertical="center"/>
    </xf>
    <xf numFmtId="0" fontId="5" fillId="0" borderId="12" xfId="0" applyFont="1" applyFill="1" applyBorder="1" applyAlignment="1">
      <alignment horizontal="center" vertical="center"/>
    </xf>
    <xf numFmtId="0" fontId="10" fillId="0" borderId="74" xfId="0" applyFont="1" applyFill="1" applyBorder="1" applyAlignment="1">
      <alignment horizontal="right" vertical="center"/>
    </xf>
    <xf numFmtId="0" fontId="5" fillId="26" borderId="55" xfId="0" applyFont="1" applyFill="1" applyBorder="1" applyAlignment="1">
      <alignment horizontal="center" vertical="center"/>
    </xf>
    <xf numFmtId="0" fontId="5" fillId="26" borderId="123" xfId="0" applyFont="1" applyFill="1" applyBorder="1" applyAlignment="1">
      <alignment horizontal="center" vertical="center"/>
    </xf>
    <xf numFmtId="0" fontId="5" fillId="26" borderId="54" xfId="0" applyFont="1" applyFill="1" applyBorder="1" applyAlignment="1">
      <alignment horizontal="center" vertical="center"/>
    </xf>
    <xf numFmtId="0" fontId="5" fillId="26" borderId="121" xfId="0" applyFont="1" applyFill="1" applyBorder="1" applyAlignment="1">
      <alignment horizontal="center" vertical="center"/>
    </xf>
    <xf numFmtId="0" fontId="5" fillId="0" borderId="123" xfId="0" applyFont="1" applyFill="1" applyBorder="1" applyAlignment="1">
      <alignment horizontal="center" vertical="center"/>
    </xf>
    <xf numFmtId="178" fontId="17" fillId="26" borderId="63" xfId="50" applyNumberFormat="1" applyFont="1" applyFill="1" applyBorder="1" applyAlignment="1">
      <alignment horizontal="right" vertical="center"/>
    </xf>
    <xf numFmtId="178" fontId="17" fillId="26" borderId="2" xfId="50" applyNumberFormat="1" applyFont="1" applyFill="1" applyBorder="1" applyAlignment="1">
      <alignment horizontal="right" vertical="center"/>
    </xf>
    <xf numFmtId="178" fontId="17" fillId="26" borderId="70" xfId="50" applyNumberFormat="1" applyFont="1" applyFill="1" applyBorder="1" applyAlignment="1">
      <alignment horizontal="right" vertical="center"/>
    </xf>
    <xf numFmtId="178" fontId="17" fillId="26" borderId="37" xfId="50" applyNumberFormat="1" applyFont="1" applyFill="1" applyBorder="1" applyAlignment="1">
      <alignment horizontal="right" vertical="center"/>
    </xf>
    <xf numFmtId="178" fontId="17" fillId="26" borderId="77" xfId="50" applyNumberFormat="1" applyFont="1" applyFill="1" applyBorder="1" applyAlignment="1">
      <alignment horizontal="right" vertical="center"/>
    </xf>
    <xf numFmtId="0" fontId="5" fillId="0" borderId="18" xfId="0" applyFont="1" applyFill="1" applyBorder="1" applyAlignment="1">
      <alignment horizontal="center" vertical="center"/>
    </xf>
    <xf numFmtId="176" fontId="17" fillId="0" borderId="125" xfId="40" applyNumberFormat="1" applyFont="1" applyFill="1" applyBorder="1" applyAlignment="1">
      <alignment horizontal="right" vertical="center"/>
    </xf>
    <xf numFmtId="176" fontId="17" fillId="0" borderId="138" xfId="40" applyNumberFormat="1" applyFont="1" applyFill="1" applyBorder="1" applyAlignment="1">
      <alignment horizontal="right" vertical="center"/>
    </xf>
    <xf numFmtId="176" fontId="17" fillId="0" borderId="113" xfId="40" applyNumberFormat="1" applyFont="1" applyFill="1" applyBorder="1" applyAlignment="1">
      <alignment horizontal="right" vertical="center"/>
    </xf>
    <xf numFmtId="178" fontId="17" fillId="29" borderId="37" xfId="50" applyNumberFormat="1" applyFont="1" applyFill="1" applyBorder="1" applyAlignment="1">
      <alignment horizontal="right" vertical="center"/>
    </xf>
    <xf numFmtId="178" fontId="17" fillId="29" borderId="49" xfId="50" applyNumberFormat="1" applyFont="1" applyFill="1" applyBorder="1" applyAlignment="1">
      <alignment horizontal="right" vertical="center"/>
    </xf>
    <xf numFmtId="3" fontId="17" fillId="29" borderId="116" xfId="0" applyNumberFormat="1" applyFont="1" applyFill="1" applyBorder="1" applyAlignment="1">
      <alignment horizontal="center" vertical="center"/>
    </xf>
    <xf numFmtId="0" fontId="3" fillId="0" borderId="22" xfId="0" applyFont="1" applyFill="1" applyBorder="1" applyAlignment="1">
      <alignment horizontal="center" vertical="center"/>
    </xf>
    <xf numFmtId="176" fontId="17" fillId="0" borderId="140" xfId="40" applyNumberFormat="1" applyFont="1" applyFill="1" applyBorder="1" applyAlignment="1">
      <alignment horizontal="right" vertical="center"/>
    </xf>
    <xf numFmtId="176" fontId="17" fillId="0" borderId="124" xfId="40" applyNumberFormat="1" applyFont="1" applyFill="1" applyBorder="1" applyAlignment="1">
      <alignment horizontal="right" vertical="center"/>
    </xf>
    <xf numFmtId="176" fontId="17" fillId="0" borderId="126" xfId="40" applyNumberFormat="1" applyFont="1" applyFill="1" applyBorder="1" applyAlignment="1">
      <alignment horizontal="right" vertical="center"/>
    </xf>
    <xf numFmtId="176" fontId="17" fillId="0" borderId="131" xfId="40" applyNumberFormat="1" applyFont="1" applyFill="1" applyBorder="1" applyAlignment="1">
      <alignment horizontal="right" vertical="center"/>
    </xf>
    <xf numFmtId="176" fontId="17" fillId="0" borderId="127" xfId="40" applyNumberFormat="1" applyFont="1" applyFill="1" applyBorder="1" applyAlignment="1">
      <alignment horizontal="right" vertical="center"/>
    </xf>
    <xf numFmtId="176" fontId="17" fillId="26" borderId="113" xfId="40" applyNumberFormat="1" applyFont="1" applyFill="1" applyBorder="1" applyAlignment="1">
      <alignment horizontal="right" vertical="center"/>
    </xf>
    <xf numFmtId="176" fontId="17" fillId="26" borderId="141" xfId="40" applyNumberFormat="1" applyFont="1" applyFill="1" applyBorder="1" applyAlignment="1">
      <alignment horizontal="right" vertical="center"/>
    </xf>
    <xf numFmtId="176" fontId="17" fillId="26" borderId="87" xfId="40" applyNumberFormat="1" applyFont="1" applyFill="1" applyBorder="1" applyAlignment="1">
      <alignment horizontal="right" vertical="center"/>
    </xf>
    <xf numFmtId="178" fontId="17" fillId="26" borderId="113" xfId="0" applyNumberFormat="1" applyFont="1" applyFill="1" applyBorder="1" applyAlignment="1">
      <alignment horizontal="right" vertical="center"/>
    </xf>
    <xf numFmtId="178" fontId="17" fillId="26" borderId="87" xfId="0" applyNumberFormat="1" applyFont="1" applyFill="1" applyBorder="1" applyAlignment="1">
      <alignment horizontal="right" vertical="center"/>
    </xf>
    <xf numFmtId="180" fontId="17" fillId="26" borderId="19" xfId="0" applyNumberFormat="1" applyFont="1" applyFill="1" applyBorder="1" applyAlignment="1">
      <alignment horizontal="right" vertical="center"/>
    </xf>
    <xf numFmtId="180" fontId="17" fillId="26" borderId="21" xfId="0" applyNumberFormat="1" applyFont="1" applyFill="1" applyBorder="1" applyAlignment="1">
      <alignment horizontal="right" vertical="center"/>
    </xf>
    <xf numFmtId="0" fontId="5" fillId="26" borderId="60" xfId="0" applyFont="1" applyFill="1" applyBorder="1" applyAlignment="1">
      <alignment horizontal="center" vertical="center"/>
    </xf>
    <xf numFmtId="0" fontId="5" fillId="26" borderId="18" xfId="0" applyFont="1" applyFill="1" applyBorder="1" applyAlignment="1">
      <alignment horizontal="center" vertical="center"/>
    </xf>
    <xf numFmtId="0" fontId="5" fillId="26" borderId="89" xfId="0" applyFont="1" applyFill="1" applyBorder="1" applyAlignment="1">
      <alignment horizontal="center" vertical="center"/>
    </xf>
    <xf numFmtId="0" fontId="5" fillId="0" borderId="136" xfId="0" applyFont="1" applyFill="1" applyBorder="1" applyAlignment="1">
      <alignment horizontal="center" vertical="center"/>
    </xf>
    <xf numFmtId="0" fontId="10" fillId="27" borderId="58" xfId="0" applyFont="1" applyFill="1" applyBorder="1" applyAlignment="1">
      <alignment horizontal="center" vertical="center"/>
    </xf>
    <xf numFmtId="0" fontId="5" fillId="27" borderId="51" xfId="0" applyFont="1" applyFill="1" applyBorder="1" applyAlignment="1">
      <alignment horizontal="center" vertical="center"/>
    </xf>
    <xf numFmtId="0" fontId="19" fillId="27" borderId="51" xfId="0" applyFont="1" applyFill="1" applyBorder="1" applyAlignment="1">
      <alignment horizontal="center" vertical="center"/>
    </xf>
    <xf numFmtId="9" fontId="17" fillId="27" borderId="64" xfId="40" applyFont="1" applyFill="1" applyBorder="1" applyAlignment="1">
      <alignment horizontal="right" vertical="center"/>
    </xf>
    <xf numFmtId="0" fontId="5" fillId="26" borderId="53" xfId="0" applyFont="1" applyFill="1" applyBorder="1" applyAlignment="1">
      <alignment horizontal="center" vertical="center"/>
    </xf>
    <xf numFmtId="0" fontId="5" fillId="26" borderId="93" xfId="0" applyFont="1" applyFill="1" applyBorder="1" applyAlignment="1">
      <alignment horizontal="center" vertical="center"/>
    </xf>
    <xf numFmtId="178" fontId="17" fillId="26" borderId="30" xfId="50" applyNumberFormat="1" applyFont="1" applyFill="1" applyBorder="1" applyAlignment="1">
      <alignment horizontal="right" vertical="center"/>
    </xf>
    <xf numFmtId="178" fontId="17" fillId="26" borderId="26" xfId="50" applyNumberFormat="1" applyFont="1" applyFill="1" applyBorder="1" applyAlignment="1">
      <alignment horizontal="right" vertical="center"/>
    </xf>
    <xf numFmtId="178" fontId="17" fillId="26" borderId="31" xfId="50" applyNumberFormat="1" applyFont="1" applyFill="1" applyBorder="1" applyAlignment="1">
      <alignment horizontal="right" vertical="center"/>
    </xf>
    <xf numFmtId="178" fontId="17" fillId="26" borderId="119" xfId="50" applyNumberFormat="1" applyFont="1" applyFill="1" applyBorder="1" applyAlignment="1">
      <alignment horizontal="right" vertical="center"/>
    </xf>
    <xf numFmtId="178" fontId="17" fillId="26" borderId="21" xfId="50" applyNumberFormat="1" applyFont="1" applyFill="1" applyBorder="1" applyAlignment="1">
      <alignment horizontal="right" vertical="center"/>
    </xf>
    <xf numFmtId="176" fontId="17" fillId="0" borderId="142" xfId="40" applyNumberFormat="1" applyFont="1" applyFill="1" applyBorder="1" applyAlignment="1">
      <alignment horizontal="right" vertical="center"/>
    </xf>
    <xf numFmtId="176" fontId="17" fillId="0" borderId="141" xfId="40" applyNumberFormat="1" applyFont="1" applyFill="1" applyBorder="1" applyAlignment="1">
      <alignment horizontal="right" vertical="center"/>
    </xf>
    <xf numFmtId="176" fontId="17" fillId="0" borderId="53" xfId="40" applyNumberFormat="1" applyFont="1" applyFill="1" applyBorder="1" applyAlignment="1">
      <alignment horizontal="right" vertical="center"/>
    </xf>
    <xf numFmtId="178" fontId="17" fillId="29" borderId="143" xfId="50" applyNumberFormat="1" applyFont="1" applyFill="1" applyBorder="1" applyAlignment="1">
      <alignment horizontal="right" vertical="center"/>
    </xf>
    <xf numFmtId="178" fontId="17" fillId="29" borderId="51" xfId="50" applyNumberFormat="1" applyFont="1" applyFill="1" applyBorder="1" applyAlignment="1">
      <alignment horizontal="right" vertical="center"/>
    </xf>
    <xf numFmtId="178" fontId="17" fillId="29" borderId="79" xfId="50" applyNumberFormat="1" applyFont="1" applyFill="1" applyBorder="1" applyAlignment="1">
      <alignment horizontal="right" vertical="center"/>
    </xf>
    <xf numFmtId="178" fontId="17" fillId="29" borderId="80" xfId="50" applyNumberFormat="1" applyFont="1" applyFill="1" applyBorder="1" applyAlignment="1">
      <alignment horizontal="right" vertical="center"/>
    </xf>
    <xf numFmtId="178" fontId="17" fillId="29" borderId="47" xfId="50" applyNumberFormat="1" applyFont="1" applyFill="1" applyBorder="1" applyAlignment="1">
      <alignment horizontal="right" vertical="center"/>
    </xf>
    <xf numFmtId="178" fontId="17" fillId="29" borderId="99" xfId="50" applyNumberFormat="1" applyFont="1" applyFill="1" applyBorder="1" applyAlignment="1">
      <alignment horizontal="right" vertical="center"/>
    </xf>
    <xf numFmtId="178" fontId="17" fillId="29" borderId="144" xfId="50" applyNumberFormat="1" applyFont="1" applyFill="1" applyBorder="1" applyAlignment="1">
      <alignment horizontal="right" vertical="center"/>
    </xf>
    <xf numFmtId="178" fontId="17" fillId="29" borderId="48" xfId="50" applyNumberFormat="1" applyFont="1" applyFill="1" applyBorder="1" applyAlignment="1">
      <alignment horizontal="right" vertical="center"/>
    </xf>
    <xf numFmtId="178" fontId="17" fillId="29" borderId="101" xfId="50" applyNumberFormat="1" applyFont="1" applyFill="1" applyBorder="1" applyAlignment="1">
      <alignment horizontal="right" vertical="center"/>
    </xf>
    <xf numFmtId="178" fontId="17" fillId="29" borderId="145" xfId="50" applyNumberFormat="1" applyFont="1" applyFill="1" applyBorder="1" applyAlignment="1">
      <alignment horizontal="right" vertical="center"/>
    </xf>
    <xf numFmtId="178" fontId="17" fillId="29" borderId="103" xfId="50" applyNumberFormat="1" applyFont="1" applyFill="1" applyBorder="1" applyAlignment="1">
      <alignment horizontal="right" vertical="center"/>
    </xf>
    <xf numFmtId="178" fontId="17" fillId="29" borderId="146" xfId="50" applyNumberFormat="1" applyFont="1" applyFill="1" applyBorder="1" applyAlignment="1">
      <alignment horizontal="right" vertical="center"/>
    </xf>
    <xf numFmtId="178" fontId="17" fillId="29" borderId="50" xfId="50" applyNumberFormat="1" applyFont="1" applyFill="1" applyBorder="1" applyAlignment="1">
      <alignment horizontal="right" vertical="center"/>
    </xf>
    <xf numFmtId="0" fontId="51" fillId="26" borderId="53" xfId="0" applyFont="1" applyFill="1" applyBorder="1" applyAlignment="1">
      <alignment horizontal="center" vertical="center"/>
    </xf>
    <xf numFmtId="0" fontId="51" fillId="26" borderId="93" xfId="0" applyFont="1" applyFill="1" applyBorder="1" applyAlignment="1">
      <alignment horizontal="center" vertical="center"/>
    </xf>
    <xf numFmtId="0" fontId="51" fillId="26" borderId="54" xfId="0" applyFont="1" applyFill="1" applyBorder="1" applyAlignment="1">
      <alignment horizontal="center" vertical="center"/>
    </xf>
    <xf numFmtId="0" fontId="51" fillId="26" borderId="56" xfId="0" applyFont="1" applyFill="1" applyBorder="1" applyAlignment="1">
      <alignment horizontal="center" vertical="center"/>
    </xf>
    <xf numFmtId="0" fontId="51" fillId="26" borderId="57" xfId="0" applyFont="1" applyFill="1" applyBorder="1" applyAlignment="1">
      <alignment horizontal="center" vertical="center"/>
    </xf>
    <xf numFmtId="178" fontId="17" fillId="26" borderId="12" xfId="50" applyNumberFormat="1" applyFont="1" applyFill="1" applyBorder="1" applyAlignment="1">
      <alignment horizontal="right" vertical="center"/>
    </xf>
    <xf numFmtId="178" fontId="17" fillId="26" borderId="32" xfId="50" applyNumberFormat="1" applyFont="1" applyFill="1" applyBorder="1" applyAlignment="1">
      <alignment horizontal="right" vertical="center"/>
    </xf>
    <xf numFmtId="178" fontId="17" fillId="26" borderId="41" xfId="50" applyNumberFormat="1" applyFont="1" applyFill="1" applyBorder="1" applyAlignment="1">
      <alignment horizontal="right" vertical="center"/>
    </xf>
    <xf numFmtId="178" fontId="17" fillId="26" borderId="33" xfId="50" applyNumberFormat="1" applyFont="1" applyFill="1" applyBorder="1" applyAlignment="1">
      <alignment horizontal="right" vertical="center"/>
    </xf>
    <xf numFmtId="178" fontId="17" fillId="26" borderId="35" xfId="50" applyNumberFormat="1" applyFont="1" applyFill="1" applyBorder="1" applyAlignment="1">
      <alignment horizontal="right" vertical="center"/>
    </xf>
    <xf numFmtId="178" fontId="17" fillId="26" borderId="24" xfId="0" applyNumberFormat="1" applyFont="1" applyFill="1" applyBorder="1" applyAlignment="1">
      <alignment horizontal="right" vertical="center"/>
    </xf>
    <xf numFmtId="176" fontId="17" fillId="26" borderId="28" xfId="40" applyNumberFormat="1" applyFont="1" applyFill="1" applyBorder="1" applyAlignment="1">
      <alignment horizontal="right" vertical="center"/>
    </xf>
    <xf numFmtId="0" fontId="19" fillId="0" borderId="74" xfId="0" applyFont="1" applyFill="1" applyBorder="1" applyAlignment="1">
      <alignment vertical="center"/>
    </xf>
    <xf numFmtId="55" fontId="10" fillId="27" borderId="58" xfId="0" applyNumberFormat="1" applyFont="1" applyFill="1" applyBorder="1" applyAlignment="1">
      <alignment horizontal="center" vertical="center"/>
    </xf>
    <xf numFmtId="0" fontId="10" fillId="0" borderId="74" xfId="0" applyFont="1" applyFill="1" applyBorder="1" applyAlignment="1">
      <alignment horizontal="center" vertical="center"/>
    </xf>
    <xf numFmtId="178" fontId="17" fillId="27" borderId="64" xfId="50" applyNumberFormat="1" applyFont="1" applyFill="1" applyBorder="1" applyAlignment="1">
      <alignment horizontal="right" vertical="center"/>
    </xf>
    <xf numFmtId="176" fontId="17" fillId="0" borderId="141" xfId="40" applyNumberFormat="1" applyFont="1" applyFill="1" applyBorder="1" applyAlignment="1">
      <alignment horizontal="center" vertical="center"/>
    </xf>
    <xf numFmtId="176" fontId="17" fillId="0" borderId="53" xfId="40" applyNumberFormat="1" applyFont="1" applyFill="1" applyBorder="1" applyAlignment="1">
      <alignment horizontal="center" vertical="center"/>
    </xf>
    <xf numFmtId="0" fontId="3" fillId="0" borderId="74" xfId="0" applyFont="1" applyFill="1" applyBorder="1" applyAlignment="1">
      <alignment vertical="center"/>
    </xf>
    <xf numFmtId="0" fontId="2" fillId="0" borderId="0" xfId="0" applyFont="1" applyFill="1" applyBorder="1" applyAlignment="1">
      <alignment horizontal="right"/>
    </xf>
    <xf numFmtId="0" fontId="5" fillId="26" borderId="120" xfId="0" applyFont="1" applyFill="1" applyBorder="1" applyAlignment="1">
      <alignment horizontal="center" vertical="center"/>
    </xf>
    <xf numFmtId="0" fontId="5" fillId="26" borderId="58" xfId="0" applyFont="1" applyFill="1" applyBorder="1" applyAlignment="1">
      <alignment horizontal="center" vertical="center"/>
    </xf>
    <xf numFmtId="0" fontId="5" fillId="26" borderId="23" xfId="0" applyFont="1" applyFill="1" applyBorder="1" applyAlignment="1">
      <alignment horizontal="center" vertical="center"/>
    </xf>
    <xf numFmtId="178" fontId="17" fillId="26" borderId="30" xfId="0" applyNumberFormat="1" applyFont="1" applyFill="1" applyBorder="1" applyAlignment="1">
      <alignment horizontal="right" vertical="center"/>
    </xf>
    <xf numFmtId="178" fontId="17" fillId="26" borderId="26" xfId="0" applyNumberFormat="1" applyFont="1" applyFill="1" applyBorder="1" applyAlignment="1">
      <alignment horizontal="right" vertical="center"/>
    </xf>
    <xf numFmtId="178" fontId="17" fillId="26" borderId="119" xfId="0" applyNumberFormat="1" applyFont="1" applyFill="1" applyBorder="1" applyAlignment="1">
      <alignment horizontal="right" vertical="center"/>
    </xf>
    <xf numFmtId="178" fontId="17" fillId="26" borderId="21" xfId="0" applyNumberFormat="1" applyFont="1" applyFill="1" applyBorder="1" applyAlignment="1">
      <alignment horizontal="right" vertical="center"/>
    </xf>
    <xf numFmtId="9" fontId="17" fillId="29" borderId="23" xfId="40" applyFont="1" applyFill="1" applyBorder="1" applyAlignment="1">
      <alignment horizontal="right" vertical="center"/>
    </xf>
    <xf numFmtId="9" fontId="17" fillId="29" borderId="58" xfId="40" applyFont="1" applyFill="1" applyBorder="1" applyAlignment="1">
      <alignment horizontal="right" vertical="center"/>
    </xf>
    <xf numFmtId="9" fontId="17" fillId="29" borderId="79" xfId="40" applyFont="1" applyFill="1" applyBorder="1" applyAlignment="1">
      <alignment horizontal="right" vertical="center"/>
    </xf>
    <xf numFmtId="9" fontId="17" fillId="29" borderId="40" xfId="40" applyFont="1" applyFill="1" applyBorder="1" applyAlignment="1">
      <alignment horizontal="right" vertical="center"/>
    </xf>
    <xf numFmtId="9" fontId="17" fillId="29" borderId="47" xfId="40" applyFont="1" applyFill="1" applyBorder="1" applyAlignment="1">
      <alignment horizontal="right" vertical="center"/>
    </xf>
    <xf numFmtId="9" fontId="17" fillId="29" borderId="99" xfId="40" applyFont="1" applyFill="1" applyBorder="1" applyAlignment="1">
      <alignment horizontal="right" vertical="center"/>
    </xf>
    <xf numFmtId="9" fontId="17" fillId="29" borderId="42" xfId="40" applyFont="1" applyFill="1" applyBorder="1" applyAlignment="1">
      <alignment horizontal="right" vertical="center"/>
    </xf>
    <xf numFmtId="9" fontId="17" fillId="29" borderId="48" xfId="40" applyFont="1" applyFill="1" applyBorder="1" applyAlignment="1">
      <alignment horizontal="right" vertical="center"/>
    </xf>
    <xf numFmtId="9" fontId="17" fillId="29" borderId="101" xfId="40" applyFont="1" applyFill="1" applyBorder="1" applyAlignment="1">
      <alignment horizontal="right" vertical="center"/>
    </xf>
    <xf numFmtId="9" fontId="17" fillId="29" borderId="37" xfId="40" applyFont="1" applyFill="1" applyBorder="1" applyAlignment="1">
      <alignment horizontal="right" vertical="center"/>
    </xf>
    <xf numFmtId="9" fontId="17" fillId="29" borderId="49" xfId="40" applyFont="1" applyFill="1" applyBorder="1" applyAlignment="1">
      <alignment horizontal="right" vertical="center"/>
    </xf>
    <xf numFmtId="9" fontId="17" fillId="29" borderId="105" xfId="40" applyFont="1" applyFill="1" applyBorder="1" applyAlignment="1">
      <alignment horizontal="right" vertical="center"/>
    </xf>
    <xf numFmtId="9" fontId="17" fillId="29" borderId="50" xfId="40" applyFont="1" applyFill="1" applyBorder="1" applyAlignment="1">
      <alignment horizontal="right" vertical="center"/>
    </xf>
    <xf numFmtId="9" fontId="17" fillId="29" borderId="39" xfId="40" applyFont="1" applyFill="1" applyBorder="1" applyAlignment="1">
      <alignment horizontal="right" vertical="center"/>
    </xf>
    <xf numFmtId="9" fontId="17" fillId="29" borderId="46" xfId="40" applyFont="1" applyFill="1" applyBorder="1" applyAlignment="1">
      <alignment horizontal="right" vertical="center"/>
    </xf>
    <xf numFmtId="9" fontId="17" fillId="29" borderId="96" xfId="40" applyFont="1" applyFill="1" applyBorder="1" applyAlignment="1">
      <alignment horizontal="right" vertical="center"/>
    </xf>
    <xf numFmtId="9" fontId="17" fillId="29" borderId="0" xfId="40" applyFont="1" applyFill="1" applyBorder="1" applyAlignment="1">
      <alignment horizontal="right" vertical="center"/>
    </xf>
    <xf numFmtId="9" fontId="17" fillId="29" borderId="51" xfId="40" applyFont="1" applyFill="1" applyBorder="1" applyAlignment="1">
      <alignment horizontal="right" vertical="center"/>
    </xf>
    <xf numFmtId="9" fontId="17" fillId="29" borderId="153" xfId="40" applyFont="1" applyFill="1" applyBorder="1" applyAlignment="1">
      <alignment horizontal="right" vertical="center"/>
    </xf>
    <xf numFmtId="9" fontId="17" fillId="29" borderId="52" xfId="40" applyFont="1" applyFill="1" applyBorder="1" applyAlignment="1">
      <alignment horizontal="right" vertical="center"/>
    </xf>
    <xf numFmtId="0" fontId="7" fillId="0" borderId="74" xfId="0" applyFont="1" applyFill="1" applyBorder="1" applyAlignment="1">
      <alignment horizontal="center" vertical="center"/>
    </xf>
    <xf numFmtId="9" fontId="17" fillId="26" borderId="30" xfId="40" applyFont="1" applyFill="1" applyBorder="1" applyAlignment="1">
      <alignment horizontal="right" vertical="center"/>
    </xf>
    <xf numFmtId="9" fontId="17" fillId="26" borderId="26" xfId="40" applyFont="1" applyFill="1" applyBorder="1" applyAlignment="1">
      <alignment horizontal="right" vertical="center"/>
    </xf>
    <xf numFmtId="176" fontId="17" fillId="0" borderId="130" xfId="40" applyNumberFormat="1" applyFont="1" applyFill="1" applyBorder="1" applyAlignment="1">
      <alignment horizontal="right" vertical="center"/>
    </xf>
    <xf numFmtId="176" fontId="17" fillId="0" borderId="126" xfId="40" quotePrefix="1" applyNumberFormat="1" applyFont="1" applyFill="1" applyBorder="1" applyAlignment="1">
      <alignment horizontal="right" vertical="center"/>
    </xf>
    <xf numFmtId="178" fontId="17" fillId="26" borderId="130" xfId="50" applyNumberFormat="1" applyFont="1" applyFill="1" applyBorder="1" applyAlignment="1">
      <alignment horizontal="right" vertical="center"/>
    </xf>
    <xf numFmtId="178" fontId="17" fillId="26" borderId="113" xfId="50" applyNumberFormat="1" applyFont="1" applyFill="1" applyBorder="1" applyAlignment="1">
      <alignment horizontal="right" vertical="center"/>
    </xf>
    <xf numFmtId="178" fontId="17" fillId="26" borderId="124" xfId="50" applyNumberFormat="1" applyFont="1" applyFill="1" applyBorder="1" applyAlignment="1">
      <alignment horizontal="right" vertical="center"/>
    </xf>
    <xf numFmtId="178" fontId="17" fillId="26" borderId="125" xfId="50" applyNumberFormat="1" applyFont="1" applyFill="1" applyBorder="1" applyAlignment="1">
      <alignment horizontal="right" vertical="center"/>
    </xf>
    <xf numFmtId="178" fontId="17" fillId="26" borderId="126" xfId="50" applyNumberFormat="1" applyFont="1" applyFill="1" applyBorder="1" applyAlignment="1">
      <alignment horizontal="right" vertical="center"/>
    </xf>
    <xf numFmtId="178" fontId="17" fillId="26" borderId="127" xfId="50" applyNumberFormat="1" applyFont="1" applyFill="1" applyBorder="1" applyAlignment="1">
      <alignment horizontal="right" vertical="center"/>
    </xf>
    <xf numFmtId="9" fontId="17" fillId="26" borderId="154" xfId="40" applyFont="1" applyFill="1" applyBorder="1" applyAlignment="1">
      <alignment horizontal="right" vertical="center"/>
    </xf>
    <xf numFmtId="9" fontId="17" fillId="26" borderId="118" xfId="40" applyFont="1" applyFill="1" applyBorder="1" applyAlignment="1">
      <alignment horizontal="right" vertical="center"/>
    </xf>
    <xf numFmtId="9" fontId="17" fillId="26" borderId="155" xfId="40" applyFont="1" applyFill="1" applyBorder="1" applyAlignment="1">
      <alignment horizontal="right" vertical="center"/>
    </xf>
    <xf numFmtId="9" fontId="17" fillId="26" borderId="112" xfId="40" applyFont="1" applyFill="1" applyBorder="1" applyAlignment="1">
      <alignment horizontal="right" vertical="center"/>
    </xf>
    <xf numFmtId="178" fontId="17" fillId="29" borderId="107" xfId="50" applyNumberFormat="1" applyFont="1" applyFill="1" applyBorder="1" applyAlignment="1">
      <alignment horizontal="right" vertical="center"/>
    </xf>
    <xf numFmtId="178" fontId="17" fillId="29" borderId="46" xfId="50" applyNumberFormat="1" applyFont="1" applyFill="1" applyBorder="1" applyAlignment="1">
      <alignment horizontal="right" vertical="center"/>
    </xf>
    <xf numFmtId="178" fontId="17" fillId="29" borderId="39" xfId="50" applyNumberFormat="1" applyFont="1" applyFill="1" applyBorder="1" applyAlignment="1">
      <alignment horizontal="right" vertical="center"/>
    </xf>
    <xf numFmtId="178" fontId="17" fillId="29" borderId="40" xfId="50" applyNumberFormat="1" applyFont="1" applyFill="1" applyBorder="1" applyAlignment="1">
      <alignment horizontal="right" vertical="center"/>
    </xf>
    <xf numFmtId="178" fontId="17" fillId="29" borderId="42" xfId="50" applyNumberFormat="1" applyFont="1" applyFill="1" applyBorder="1" applyAlignment="1">
      <alignment horizontal="right" vertical="center"/>
    </xf>
    <xf numFmtId="178" fontId="17" fillId="29" borderId="105" xfId="50" applyNumberFormat="1" applyFont="1" applyFill="1" applyBorder="1" applyAlignment="1">
      <alignment horizontal="right" vertical="center"/>
    </xf>
    <xf numFmtId="9" fontId="17" fillId="29" borderId="13" xfId="40" applyFont="1" applyFill="1" applyBorder="1" applyAlignment="1">
      <alignment horizontal="right" vertical="center"/>
    </xf>
    <xf numFmtId="9" fontId="17" fillId="29" borderId="17" xfId="40" applyFont="1" applyFill="1" applyBorder="1" applyAlignment="1">
      <alignment horizontal="right" vertical="center"/>
    </xf>
    <xf numFmtId="9" fontId="17" fillId="29" borderId="45" xfId="40" applyFont="1" applyFill="1" applyBorder="1" applyAlignment="1">
      <alignment horizontal="right" vertical="center"/>
    </xf>
    <xf numFmtId="9" fontId="17" fillId="29" borderId="34" xfId="40" applyFont="1" applyFill="1" applyBorder="1" applyAlignment="1">
      <alignment horizontal="right" vertical="center"/>
    </xf>
    <xf numFmtId="9" fontId="17" fillId="29" borderId="36" xfId="40" applyFont="1" applyFill="1" applyBorder="1" applyAlignment="1">
      <alignment horizontal="right" vertical="center"/>
    </xf>
    <xf numFmtId="9" fontId="17" fillId="26" borderId="23" xfId="40" applyFont="1" applyFill="1" applyBorder="1" applyAlignment="1">
      <alignment horizontal="right" vertical="center"/>
    </xf>
    <xf numFmtId="9" fontId="17" fillId="26" borderId="40" xfId="40" applyFont="1" applyFill="1" applyBorder="1" applyAlignment="1">
      <alignment horizontal="right" vertical="center"/>
    </xf>
    <xf numFmtId="9" fontId="17" fillId="26" borderId="42" xfId="40" applyFont="1" applyFill="1" applyBorder="1" applyAlignment="1">
      <alignment horizontal="right" vertical="center"/>
    </xf>
    <xf numFmtId="9" fontId="17" fillId="26" borderId="37" xfId="40" applyFont="1" applyFill="1" applyBorder="1" applyAlignment="1">
      <alignment horizontal="right" vertical="center"/>
    </xf>
    <xf numFmtId="9" fontId="17" fillId="26" borderId="105" xfId="40" applyFont="1" applyFill="1" applyBorder="1" applyAlignment="1">
      <alignment horizontal="right" vertical="center"/>
    </xf>
    <xf numFmtId="9" fontId="17" fillId="26" borderId="39" xfId="40" applyFont="1" applyFill="1" applyBorder="1" applyAlignment="1">
      <alignment horizontal="right" vertical="center"/>
    </xf>
    <xf numFmtId="9" fontId="17" fillId="26" borderId="0" xfId="40" applyFont="1" applyFill="1" applyBorder="1" applyAlignment="1">
      <alignment horizontal="right" vertical="center"/>
    </xf>
    <xf numFmtId="0" fontId="5" fillId="0" borderId="121" xfId="0" applyFont="1" applyFill="1" applyBorder="1" applyAlignment="1">
      <alignment horizontal="center" vertical="center"/>
    </xf>
    <xf numFmtId="176" fontId="17" fillId="0" borderId="28" xfId="40" applyNumberFormat="1" applyFont="1" applyFill="1" applyBorder="1" applyAlignment="1">
      <alignment horizontal="center" vertical="center"/>
    </xf>
    <xf numFmtId="176" fontId="17" fillId="0" borderId="76" xfId="40" applyNumberFormat="1" applyFont="1" applyFill="1" applyBorder="1" applyAlignment="1">
      <alignment horizontal="center" vertical="center"/>
    </xf>
    <xf numFmtId="176" fontId="17" fillId="0" borderId="87" xfId="40" applyNumberFormat="1" applyFont="1" applyFill="1" applyBorder="1" applyAlignment="1">
      <alignment horizontal="center" vertical="center"/>
    </xf>
    <xf numFmtId="176" fontId="17" fillId="26" borderId="28" xfId="40" applyNumberFormat="1" applyFont="1" applyFill="1" applyBorder="1" applyAlignment="1">
      <alignment horizontal="center" vertical="center"/>
    </xf>
    <xf numFmtId="176" fontId="17" fillId="0" borderId="51" xfId="40" applyNumberFormat="1" applyFont="1" applyFill="1" applyBorder="1" applyAlignment="1">
      <alignment horizontal="center" vertical="center"/>
    </xf>
    <xf numFmtId="176" fontId="17" fillId="0" borderId="124" xfId="40" applyNumberFormat="1" applyFont="1" applyFill="1" applyBorder="1" applyAlignment="1">
      <alignment horizontal="center" vertical="center"/>
    </xf>
    <xf numFmtId="176" fontId="17" fillId="29" borderId="48" xfId="40" applyNumberFormat="1" applyFont="1" applyFill="1" applyBorder="1" applyAlignment="1">
      <alignment horizontal="center" vertical="center"/>
    </xf>
    <xf numFmtId="176" fontId="17" fillId="0" borderId="49" xfId="40" applyNumberFormat="1" applyFont="1" applyFill="1" applyBorder="1" applyAlignment="1">
      <alignment horizontal="center" vertical="center"/>
    </xf>
    <xf numFmtId="176" fontId="17" fillId="0" borderId="125" xfId="40" applyNumberFormat="1" applyFont="1" applyFill="1" applyBorder="1" applyAlignment="1">
      <alignment horizontal="center" vertical="center"/>
    </xf>
    <xf numFmtId="176" fontId="17" fillId="29" borderId="49" xfId="40" applyNumberFormat="1" applyFont="1" applyFill="1" applyBorder="1" applyAlignment="1">
      <alignment horizontal="center" vertical="center"/>
    </xf>
    <xf numFmtId="176" fontId="17" fillId="0" borderId="113" xfId="40" applyNumberFormat="1" applyFont="1" applyFill="1" applyBorder="1" applyAlignment="1">
      <alignment horizontal="center" vertical="center"/>
    </xf>
    <xf numFmtId="176" fontId="17" fillId="0" borderId="126" xfId="40" applyNumberFormat="1" applyFont="1" applyFill="1" applyBorder="1" applyAlignment="1">
      <alignment horizontal="center" vertical="center"/>
    </xf>
    <xf numFmtId="176" fontId="17" fillId="0" borderId="127" xfId="40" applyNumberFormat="1" applyFont="1" applyFill="1" applyBorder="1" applyAlignment="1">
      <alignment horizontal="center" vertical="center"/>
    </xf>
    <xf numFmtId="176" fontId="17" fillId="0" borderId="109" xfId="40" applyNumberFormat="1" applyFont="1" applyFill="1" applyBorder="1" applyAlignment="1">
      <alignment horizontal="center" vertical="center"/>
    </xf>
    <xf numFmtId="176" fontId="17" fillId="0" borderId="95" xfId="40" applyNumberFormat="1" applyFont="1" applyFill="1" applyBorder="1" applyAlignment="1">
      <alignment horizontal="center" vertical="center"/>
    </xf>
    <xf numFmtId="176" fontId="17" fillId="0" borderId="85" xfId="40" applyNumberFormat="1" applyFont="1" applyFill="1" applyBorder="1" applyAlignment="1">
      <alignment horizontal="center" vertical="center"/>
    </xf>
    <xf numFmtId="176" fontId="17" fillId="27" borderId="28" xfId="40" applyNumberFormat="1" applyFont="1" applyFill="1" applyBorder="1" applyAlignment="1">
      <alignment horizontal="center" vertical="center"/>
    </xf>
    <xf numFmtId="176" fontId="17" fillId="29" borderId="50" xfId="40" quotePrefix="1" applyNumberFormat="1" applyFont="1" applyFill="1" applyBorder="1" applyAlignment="1">
      <alignment horizontal="center" vertical="center"/>
    </xf>
    <xf numFmtId="176" fontId="17" fillId="0" borderId="110" xfId="40" quotePrefix="1" applyNumberFormat="1" applyFont="1" applyFill="1" applyBorder="1" applyAlignment="1">
      <alignment horizontal="center" vertical="center"/>
    </xf>
    <xf numFmtId="0" fontId="7" fillId="0" borderId="0" xfId="0" applyFont="1" applyBorder="1" applyAlignment="1">
      <alignment vertical="top"/>
    </xf>
    <xf numFmtId="0" fontId="3" fillId="0" borderId="0" xfId="0" applyFont="1" applyBorder="1" applyAlignment="1">
      <alignment vertical="center"/>
    </xf>
    <xf numFmtId="176" fontId="2" fillId="0" borderId="0" xfId="0" applyNumberFormat="1" applyFont="1" applyFill="1" applyAlignment="1">
      <alignment horizontal="right" vertical="center"/>
    </xf>
    <xf numFmtId="176" fontId="2" fillId="0" borderId="0" xfId="0" applyNumberFormat="1" applyFont="1" applyAlignment="1">
      <alignment horizontal="right" vertical="center"/>
    </xf>
    <xf numFmtId="176" fontId="14" fillId="0" borderId="0" xfId="41" applyNumberFormat="1" applyFont="1" applyFill="1" applyBorder="1" applyAlignment="1">
      <alignment horizontal="right" vertical="center"/>
    </xf>
    <xf numFmtId="176" fontId="47" fillId="0" borderId="0" xfId="41" applyNumberFormat="1" applyFont="1" applyFill="1" applyBorder="1" applyAlignment="1">
      <alignment horizontal="right" vertical="center"/>
    </xf>
    <xf numFmtId="0" fontId="2" fillId="0" borderId="0" xfId="0" applyFont="1" applyFill="1"/>
    <xf numFmtId="0" fontId="50" fillId="0" borderId="0" xfId="0" applyFont="1" applyBorder="1" applyAlignment="1">
      <alignment vertical="top"/>
    </xf>
    <xf numFmtId="176" fontId="17" fillId="28" borderId="58" xfId="40" applyNumberFormat="1" applyFont="1" applyFill="1" applyBorder="1" applyAlignment="1">
      <alignment horizontal="right" vertical="center"/>
    </xf>
    <xf numFmtId="176" fontId="17" fillId="28" borderId="25" xfId="40" applyNumberFormat="1" applyFont="1" applyFill="1" applyBorder="1" applyAlignment="1">
      <alignment horizontal="right" vertical="center"/>
    </xf>
    <xf numFmtId="176" fontId="17" fillId="28" borderId="71" xfId="40" applyNumberFormat="1" applyFont="1" applyFill="1" applyBorder="1" applyAlignment="1">
      <alignment horizontal="right" vertical="center"/>
    </xf>
    <xf numFmtId="176" fontId="17" fillId="28" borderId="62" xfId="40" applyNumberFormat="1" applyFont="1" applyFill="1" applyBorder="1" applyAlignment="1">
      <alignment horizontal="right" vertical="center"/>
    </xf>
    <xf numFmtId="9" fontId="17" fillId="27" borderId="25" xfId="0" applyNumberFormat="1" applyFont="1" applyFill="1" applyBorder="1" applyAlignment="1">
      <alignment horizontal="right" vertical="center"/>
    </xf>
    <xf numFmtId="9" fontId="17" fillId="27" borderId="62" xfId="0" applyNumberFormat="1" applyFont="1" applyFill="1" applyBorder="1" applyAlignment="1">
      <alignment horizontal="right" vertical="center"/>
    </xf>
    <xf numFmtId="176" fontId="17" fillId="0" borderId="25" xfId="40" applyNumberFormat="1" applyFont="1" applyFill="1" applyBorder="1" applyAlignment="1">
      <alignment horizontal="right" vertical="center"/>
    </xf>
    <xf numFmtId="176" fontId="17" fillId="0" borderId="62" xfId="40" applyNumberFormat="1" applyFont="1" applyFill="1" applyBorder="1" applyAlignment="1">
      <alignment horizontal="right" vertical="center"/>
    </xf>
    <xf numFmtId="0" fontId="0" fillId="0" borderId="0" xfId="0" applyAlignment="1"/>
    <xf numFmtId="176" fontId="17" fillId="0" borderId="158" xfId="40" applyNumberFormat="1" applyFont="1" applyFill="1" applyBorder="1" applyAlignment="1">
      <alignment horizontal="right" vertical="center"/>
    </xf>
    <xf numFmtId="0" fontId="3" fillId="24" borderId="92" xfId="0" applyFont="1" applyFill="1" applyBorder="1" applyAlignment="1">
      <alignment horizontal="center" vertical="center"/>
    </xf>
    <xf numFmtId="176" fontId="17" fillId="0" borderId="158" xfId="40" applyNumberFormat="1" applyFont="1" applyFill="1" applyBorder="1" applyAlignment="1">
      <alignment vertical="center"/>
    </xf>
    <xf numFmtId="176" fontId="17" fillId="0" borderId="158" xfId="40" applyNumberFormat="1" applyFont="1" applyFill="1" applyBorder="1" applyAlignment="1">
      <alignment horizontal="center" vertical="center"/>
    </xf>
    <xf numFmtId="176" fontId="17" fillId="0" borderId="159" xfId="40" applyNumberFormat="1" applyFont="1" applyFill="1" applyBorder="1" applyAlignment="1">
      <alignment horizontal="center" vertical="center"/>
    </xf>
    <xf numFmtId="9" fontId="17" fillId="0" borderId="96" xfId="40" applyFont="1" applyFill="1" applyBorder="1" applyAlignment="1">
      <alignment horizontal="center" vertical="center"/>
    </xf>
    <xf numFmtId="9" fontId="17" fillId="0" borderId="79" xfId="40" applyFont="1" applyFill="1" applyBorder="1" applyAlignment="1">
      <alignment horizontal="center" vertical="center"/>
    </xf>
    <xf numFmtId="9" fontId="17" fillId="0" borderId="99" xfId="40" applyFont="1" applyFill="1" applyBorder="1" applyAlignment="1">
      <alignment horizontal="center" vertical="center"/>
    </xf>
    <xf numFmtId="9" fontId="17" fillId="0" borderId="101" xfId="40" applyFont="1" applyFill="1" applyBorder="1" applyAlignment="1">
      <alignment horizontal="center" vertical="center"/>
    </xf>
    <xf numFmtId="9" fontId="17" fillId="0" borderId="161" xfId="40" applyFont="1" applyFill="1" applyBorder="1" applyAlignment="1">
      <alignment horizontal="center" vertical="center"/>
    </xf>
    <xf numFmtId="176" fontId="17" fillId="0" borderId="159" xfId="40" applyNumberFormat="1" applyFont="1" applyFill="1" applyBorder="1" applyAlignment="1">
      <alignment horizontal="right" vertical="center"/>
    </xf>
    <xf numFmtId="178" fontId="17" fillId="29" borderId="13" xfId="50" applyNumberFormat="1" applyFont="1" applyFill="1" applyBorder="1" applyAlignment="1">
      <alignment horizontal="right" vertical="center"/>
    </xf>
    <xf numFmtId="178" fontId="17" fillId="29" borderId="17" xfId="50" applyNumberFormat="1" applyFont="1" applyFill="1" applyBorder="1" applyAlignment="1">
      <alignment horizontal="right" vertical="center"/>
    </xf>
    <xf numFmtId="178" fontId="17" fillId="29" borderId="45" xfId="50" applyNumberFormat="1" applyFont="1" applyFill="1" applyBorder="1" applyAlignment="1">
      <alignment horizontal="right" vertical="center"/>
    </xf>
    <xf numFmtId="178" fontId="17" fillId="29" borderId="34" xfId="50" applyNumberFormat="1" applyFont="1" applyFill="1" applyBorder="1" applyAlignment="1">
      <alignment horizontal="right" vertical="center"/>
    </xf>
    <xf numFmtId="178" fontId="17" fillId="29" borderId="36" xfId="50" applyNumberFormat="1" applyFont="1" applyFill="1" applyBorder="1" applyAlignment="1">
      <alignment horizontal="right" vertical="center"/>
    </xf>
    <xf numFmtId="0" fontId="3" fillId="24" borderId="29" xfId="0" applyFont="1" applyFill="1" applyBorder="1" applyAlignment="1">
      <alignment horizontal="left" vertical="center"/>
    </xf>
    <xf numFmtId="176" fontId="17" fillId="29" borderId="47" xfId="40" applyNumberFormat="1" applyFont="1" applyFill="1" applyBorder="1" applyAlignment="1">
      <alignment horizontal="center" vertical="center"/>
    </xf>
    <xf numFmtId="9" fontId="17" fillId="29" borderId="25" xfId="40" applyFont="1" applyFill="1" applyBorder="1" applyAlignment="1">
      <alignment horizontal="right" vertical="center"/>
    </xf>
    <xf numFmtId="9" fontId="17" fillId="29" borderId="44" xfId="40" applyFont="1" applyFill="1" applyBorder="1" applyAlignment="1">
      <alignment horizontal="right" vertical="center"/>
    </xf>
    <xf numFmtId="9" fontId="17" fillId="29" borderId="135" xfId="40" applyFont="1" applyFill="1" applyBorder="1" applyAlignment="1">
      <alignment horizontal="right" vertical="center"/>
    </xf>
    <xf numFmtId="178" fontId="17" fillId="0" borderId="115" xfId="0" applyNumberFormat="1" applyFont="1" applyFill="1" applyBorder="1" applyAlignment="1">
      <alignment horizontal="right" vertical="center"/>
    </xf>
    <xf numFmtId="178" fontId="17" fillId="0" borderId="132" xfId="0" applyNumberFormat="1" applyFont="1" applyFill="1" applyBorder="1" applyAlignment="1">
      <alignment horizontal="right" vertical="center"/>
    </xf>
    <xf numFmtId="9" fontId="17" fillId="26" borderId="0" xfId="40" applyFont="1" applyFill="1" applyBorder="1" applyAlignment="1">
      <alignment horizontal="center" vertical="center"/>
    </xf>
    <xf numFmtId="9" fontId="17" fillId="26" borderId="40" xfId="40" applyFont="1" applyFill="1" applyBorder="1" applyAlignment="1">
      <alignment horizontal="center" vertical="center"/>
    </xf>
    <xf numFmtId="9" fontId="17" fillId="26" borderId="42" xfId="40" applyFont="1" applyFill="1" applyBorder="1" applyAlignment="1">
      <alignment horizontal="center" vertical="center"/>
    </xf>
    <xf numFmtId="9" fontId="17" fillId="26" borderId="37" xfId="40" applyFont="1" applyFill="1" applyBorder="1" applyAlignment="1">
      <alignment horizontal="center" vertical="center"/>
    </xf>
    <xf numFmtId="9" fontId="17" fillId="26" borderId="153" xfId="40" applyFont="1" applyFill="1" applyBorder="1" applyAlignment="1">
      <alignment horizontal="center" vertical="center"/>
    </xf>
    <xf numFmtId="9" fontId="17" fillId="0" borderId="133" xfId="40" applyFont="1" applyFill="1" applyBorder="1" applyAlignment="1">
      <alignment horizontal="center" vertical="center"/>
    </xf>
    <xf numFmtId="9" fontId="17" fillId="0" borderId="98" xfId="40" applyFont="1" applyFill="1" applyBorder="1" applyAlignment="1">
      <alignment horizontal="center" vertical="center"/>
    </xf>
    <xf numFmtId="9" fontId="17" fillId="0" borderId="100" xfId="40" applyFont="1" applyFill="1" applyBorder="1" applyAlignment="1">
      <alignment horizontal="center" vertical="center"/>
    </xf>
    <xf numFmtId="9" fontId="17" fillId="0" borderId="102" xfId="40" applyFont="1" applyFill="1" applyBorder="1" applyAlignment="1">
      <alignment horizontal="center" vertical="center"/>
    </xf>
    <xf numFmtId="9" fontId="17" fillId="0" borderId="152" xfId="40" applyFont="1" applyFill="1" applyBorder="1" applyAlignment="1">
      <alignment horizontal="center" vertical="center"/>
    </xf>
    <xf numFmtId="0" fontId="3" fillId="0" borderId="0" xfId="0" applyFont="1" applyFill="1" applyBorder="1" applyAlignment="1">
      <alignment vertical="center" wrapText="1"/>
    </xf>
    <xf numFmtId="178" fontId="17" fillId="29" borderId="38" xfId="50" applyNumberFormat="1" applyFont="1" applyFill="1" applyBorder="1" applyAlignment="1">
      <alignment horizontal="right" vertical="center"/>
    </xf>
    <xf numFmtId="178" fontId="17" fillId="29" borderId="32" xfId="50" applyNumberFormat="1" applyFont="1" applyFill="1" applyBorder="1" applyAlignment="1">
      <alignment horizontal="right" vertical="center"/>
    </xf>
    <xf numFmtId="178" fontId="17" fillId="0" borderId="162" xfId="50" applyNumberFormat="1" applyFont="1" applyFill="1" applyBorder="1" applyAlignment="1">
      <alignment horizontal="right" vertical="center"/>
    </xf>
    <xf numFmtId="178" fontId="17" fillId="29" borderId="124" xfId="50" applyNumberFormat="1" applyFont="1" applyFill="1" applyBorder="1" applyAlignment="1">
      <alignment horizontal="right" vertical="center"/>
    </xf>
    <xf numFmtId="178" fontId="17" fillId="29" borderId="125" xfId="50" applyNumberFormat="1" applyFont="1" applyFill="1" applyBorder="1" applyAlignment="1">
      <alignment horizontal="right" vertical="center"/>
    </xf>
    <xf numFmtId="178" fontId="17" fillId="0" borderId="163" xfId="50" applyNumberFormat="1" applyFont="1" applyFill="1" applyBorder="1" applyAlignment="1">
      <alignment horizontal="right" vertical="center"/>
    </xf>
    <xf numFmtId="178" fontId="17" fillId="0" borderId="148" xfId="50" applyNumberFormat="1" applyFont="1" applyFill="1" applyBorder="1" applyAlignment="1">
      <alignment horizontal="right" vertical="center"/>
    </xf>
    <xf numFmtId="178" fontId="17" fillId="0" borderId="149" xfId="50" applyNumberFormat="1" applyFont="1" applyFill="1" applyBorder="1" applyAlignment="1">
      <alignment horizontal="right" vertical="center"/>
    </xf>
    <xf numFmtId="178" fontId="17" fillId="0" borderId="164" xfId="50" applyNumberFormat="1" applyFont="1" applyFill="1" applyBorder="1" applyAlignment="1">
      <alignment horizontal="right" vertical="center"/>
    </xf>
    <xf numFmtId="178" fontId="17" fillId="0" borderId="165" xfId="50" applyNumberFormat="1" applyFont="1" applyFill="1" applyBorder="1" applyAlignment="1">
      <alignment horizontal="right" vertical="center"/>
    </xf>
    <xf numFmtId="178" fontId="17" fillId="29" borderId="163" xfId="50" applyNumberFormat="1" applyFont="1" applyFill="1" applyBorder="1" applyAlignment="1">
      <alignment horizontal="right" vertical="center"/>
    </xf>
    <xf numFmtId="178" fontId="17" fillId="26" borderId="163" xfId="50" applyNumberFormat="1" applyFont="1" applyFill="1" applyBorder="1" applyAlignment="1">
      <alignment horizontal="right" vertical="center"/>
    </xf>
    <xf numFmtId="178" fontId="17" fillId="27" borderId="127" xfId="50" applyNumberFormat="1" applyFont="1" applyFill="1" applyBorder="1" applyAlignment="1">
      <alignment horizontal="right" vertical="center"/>
    </xf>
    <xf numFmtId="176" fontId="17" fillId="0" borderId="46" xfId="40" applyNumberFormat="1" applyFont="1" applyFill="1" applyBorder="1" applyAlignment="1">
      <alignment vertical="center"/>
    </xf>
    <xf numFmtId="176" fontId="17" fillId="0" borderId="47" xfId="40" applyNumberFormat="1" applyFont="1" applyFill="1" applyBorder="1" applyAlignment="1">
      <alignment vertical="center"/>
    </xf>
    <xf numFmtId="176" fontId="17" fillId="0" borderId="48" xfId="40" applyNumberFormat="1" applyFont="1" applyFill="1" applyBorder="1" applyAlignment="1">
      <alignment vertical="center"/>
    </xf>
    <xf numFmtId="176" fontId="17" fillId="0" borderId="48" xfId="40" applyNumberFormat="1" applyFont="1" applyFill="1" applyBorder="1" applyAlignment="1">
      <alignment horizontal="center" vertical="center"/>
    </xf>
    <xf numFmtId="176" fontId="17" fillId="0" borderId="49" xfId="40" applyNumberFormat="1" applyFont="1" applyFill="1" applyBorder="1" applyAlignment="1">
      <alignment vertical="center"/>
    </xf>
    <xf numFmtId="176" fontId="17" fillId="0" borderId="164" xfId="40" applyNumberFormat="1" applyFont="1" applyFill="1" applyBorder="1" applyAlignment="1">
      <alignment horizontal="center" vertical="center"/>
    </xf>
    <xf numFmtId="176" fontId="17" fillId="0" borderId="163" xfId="40" applyNumberFormat="1" applyFont="1" applyFill="1" applyBorder="1" applyAlignment="1">
      <alignment horizontal="center" vertical="center"/>
    </xf>
    <xf numFmtId="176" fontId="17" fillId="0" borderId="95" xfId="40" applyNumberFormat="1" applyFont="1" applyFill="1" applyBorder="1" applyAlignment="1">
      <alignment vertical="center"/>
    </xf>
    <xf numFmtId="0" fontId="3" fillId="0" borderId="0" xfId="0" applyFont="1" applyFill="1" applyBorder="1" applyAlignment="1">
      <alignment horizontal="left" vertical="center" wrapText="1"/>
    </xf>
    <xf numFmtId="178" fontId="17" fillId="26" borderId="65" xfId="50" applyNumberFormat="1" applyFont="1" applyFill="1" applyBorder="1" applyAlignment="1">
      <alignment horizontal="right" vertical="center"/>
    </xf>
    <xf numFmtId="178" fontId="17" fillId="26" borderId="67" xfId="50" applyNumberFormat="1" applyFont="1" applyFill="1" applyBorder="1" applyAlignment="1">
      <alignment horizontal="right" vertical="center"/>
    </xf>
    <xf numFmtId="178" fontId="17" fillId="26" borderId="72" xfId="50" applyNumberFormat="1" applyFont="1" applyFill="1" applyBorder="1" applyAlignment="1">
      <alignment horizontal="right" vertical="center"/>
    </xf>
    <xf numFmtId="178" fontId="17" fillId="26" borderId="102" xfId="50" applyNumberFormat="1" applyFont="1" applyFill="1" applyBorder="1" applyAlignment="1">
      <alignment horizontal="right" vertical="center"/>
    </xf>
    <xf numFmtId="178" fontId="17" fillId="26" borderId="76" xfId="50" applyNumberFormat="1" applyFont="1" applyFill="1" applyBorder="1" applyAlignment="1">
      <alignment horizontal="right" vertical="center"/>
    </xf>
    <xf numFmtId="176" fontId="17" fillId="26" borderId="98" xfId="40" applyNumberFormat="1" applyFont="1" applyFill="1" applyBorder="1" applyAlignment="1">
      <alignment horizontal="right" vertical="center"/>
    </xf>
    <xf numFmtId="176" fontId="17" fillId="26" borderId="67" xfId="40" applyNumberFormat="1" applyFont="1" applyFill="1" applyBorder="1" applyAlignment="1">
      <alignment horizontal="right" vertical="center"/>
    </xf>
    <xf numFmtId="176" fontId="17" fillId="26" borderId="76" xfId="40" applyNumberFormat="1" applyFont="1" applyFill="1" applyBorder="1" applyAlignment="1">
      <alignment horizontal="right" vertical="center"/>
    </xf>
    <xf numFmtId="178" fontId="17" fillId="26" borderId="40" xfId="0" applyNumberFormat="1" applyFont="1" applyFill="1" applyBorder="1" applyAlignment="1">
      <alignment horizontal="right" vertical="center"/>
    </xf>
    <xf numFmtId="178" fontId="17" fillId="26" borderId="77" xfId="0" applyNumberFormat="1" applyFont="1" applyFill="1" applyBorder="1" applyAlignment="1">
      <alignment horizontal="right" vertical="center"/>
    </xf>
    <xf numFmtId="180" fontId="17" fillId="26" borderId="160" xfId="0" applyNumberFormat="1" applyFont="1" applyFill="1" applyBorder="1" applyAlignment="1">
      <alignment horizontal="right" vertical="center"/>
    </xf>
    <xf numFmtId="180" fontId="17" fillId="26" borderId="106" xfId="0" applyNumberFormat="1" applyFont="1" applyFill="1" applyBorder="1" applyAlignment="1">
      <alignment horizontal="right" vertical="center"/>
    </xf>
    <xf numFmtId="178" fontId="17" fillId="26" borderId="59" xfId="50" applyNumberFormat="1" applyFont="1" applyFill="1" applyBorder="1" applyAlignment="1">
      <alignment horizontal="right" vertical="center"/>
    </xf>
    <xf numFmtId="178" fontId="17" fillId="26" borderId="68" xfId="50" applyNumberFormat="1" applyFont="1" applyFill="1" applyBorder="1" applyAlignment="1">
      <alignment horizontal="right" vertical="center"/>
    </xf>
    <xf numFmtId="178" fontId="17" fillId="26" borderId="71" xfId="50" applyNumberFormat="1" applyFont="1" applyFill="1" applyBorder="1" applyAlignment="1">
      <alignment horizontal="right" vertical="center"/>
    </xf>
    <xf numFmtId="178" fontId="17" fillId="26" borderId="49" xfId="50" applyNumberFormat="1" applyFont="1" applyFill="1" applyBorder="1" applyAlignment="1">
      <alignment horizontal="right" vertical="center"/>
    </xf>
    <xf numFmtId="178" fontId="17" fillId="26" borderId="138" xfId="50" applyNumberFormat="1" applyFont="1" applyFill="1" applyBorder="1" applyAlignment="1">
      <alignment horizontal="right" vertical="center"/>
    </xf>
    <xf numFmtId="178" fontId="17" fillId="26" borderId="78" xfId="50" applyNumberFormat="1" applyFont="1" applyFill="1" applyBorder="1" applyAlignment="1">
      <alignment horizontal="right" vertical="center"/>
    </xf>
    <xf numFmtId="176" fontId="17" fillId="26" borderId="47" xfId="40" applyNumberFormat="1" applyFont="1" applyFill="1" applyBorder="1" applyAlignment="1">
      <alignment horizontal="right" vertical="center"/>
    </xf>
    <xf numFmtId="176" fontId="17" fillId="26" borderId="68" xfId="40" applyNumberFormat="1" applyFont="1" applyFill="1" applyBorder="1" applyAlignment="1">
      <alignment horizontal="right" vertical="center"/>
    </xf>
    <xf numFmtId="176" fontId="17" fillId="26" borderId="78" xfId="40" applyNumberFormat="1" applyFont="1" applyFill="1" applyBorder="1" applyAlignment="1">
      <alignment horizontal="right" vertical="center"/>
    </xf>
    <xf numFmtId="178" fontId="17" fillId="26" borderId="47" xfId="0" applyNumberFormat="1" applyFont="1" applyFill="1" applyBorder="1" applyAlignment="1">
      <alignment horizontal="right" vertical="center"/>
    </xf>
    <xf numFmtId="178" fontId="17" fillId="26" borderId="78" xfId="0" applyNumberFormat="1" applyFont="1" applyFill="1" applyBorder="1" applyAlignment="1">
      <alignment horizontal="right" vertical="center"/>
    </xf>
    <xf numFmtId="180" fontId="17" fillId="26" borderId="64" xfId="0" applyNumberFormat="1" applyFont="1" applyFill="1" applyBorder="1" applyAlignment="1">
      <alignment horizontal="right" vertical="center"/>
    </xf>
    <xf numFmtId="180" fontId="17" fillId="26" borderId="74" xfId="0" applyNumberFormat="1" applyFont="1" applyFill="1" applyBorder="1" applyAlignment="1">
      <alignment horizontal="right" vertical="center"/>
    </xf>
    <xf numFmtId="9" fontId="17" fillId="26" borderId="25" xfId="0" applyNumberFormat="1" applyFont="1" applyFill="1" applyBorder="1" applyAlignment="1">
      <alignment horizontal="right" vertical="center"/>
    </xf>
    <xf numFmtId="9" fontId="17" fillId="26" borderId="62" xfId="0" applyNumberFormat="1" applyFont="1" applyFill="1" applyBorder="1" applyAlignment="1">
      <alignment horizontal="right" vertical="center"/>
    </xf>
    <xf numFmtId="180" fontId="17" fillId="26" borderId="16" xfId="0" applyNumberFormat="1" applyFont="1" applyFill="1" applyBorder="1" applyAlignment="1">
      <alignment vertical="center"/>
    </xf>
    <xf numFmtId="176" fontId="17" fillId="0" borderId="116" xfId="40" applyNumberFormat="1" applyFont="1" applyFill="1" applyBorder="1" applyAlignment="1">
      <alignment horizontal="right" vertical="center"/>
    </xf>
    <xf numFmtId="176" fontId="17" fillId="0" borderId="101" xfId="40" applyNumberFormat="1" applyFont="1" applyFill="1" applyBorder="1" applyAlignment="1">
      <alignment horizontal="right" vertical="center"/>
    </xf>
    <xf numFmtId="178" fontId="17" fillId="26" borderId="96" xfId="50" applyNumberFormat="1" applyFont="1" applyFill="1" applyBorder="1" applyAlignment="1">
      <alignment horizontal="right" vertical="center"/>
    </xf>
    <xf numFmtId="178" fontId="17" fillId="26" borderId="79" xfId="50" applyNumberFormat="1" applyFont="1" applyFill="1" applyBorder="1" applyAlignment="1">
      <alignment horizontal="right" vertical="center"/>
    </xf>
    <xf numFmtId="178" fontId="17" fillId="26" borderId="99" xfId="50" applyNumberFormat="1" applyFont="1" applyFill="1" applyBorder="1" applyAlignment="1">
      <alignment horizontal="right" vertical="center"/>
    </xf>
    <xf numFmtId="178" fontId="17" fillId="26" borderId="101" xfId="50" applyNumberFormat="1" applyFont="1" applyFill="1" applyBorder="1" applyAlignment="1">
      <alignment horizontal="right" vertical="center"/>
    </xf>
    <xf numFmtId="178" fontId="17" fillId="26" borderId="103" xfId="50" applyNumberFormat="1" applyFont="1" applyFill="1" applyBorder="1" applyAlignment="1">
      <alignment horizontal="right" vertical="center"/>
    </xf>
    <xf numFmtId="178" fontId="17" fillId="26" borderId="106" xfId="50" applyNumberFormat="1" applyFont="1" applyFill="1" applyBorder="1" applyAlignment="1">
      <alignment horizontal="right" vertical="center"/>
    </xf>
    <xf numFmtId="178" fontId="17" fillId="26" borderId="97" xfId="0" applyNumberFormat="1" applyFont="1" applyFill="1" applyBorder="1" applyAlignment="1">
      <alignment horizontal="right" vertical="center"/>
    </xf>
    <xf numFmtId="178" fontId="17" fillId="26" borderId="51" xfId="50" applyNumberFormat="1" applyFont="1" applyFill="1" applyBorder="1" applyAlignment="1">
      <alignment horizontal="right" vertical="center"/>
    </xf>
    <xf numFmtId="178" fontId="17" fillId="26" borderId="47" xfId="50" applyNumberFormat="1" applyFont="1" applyFill="1" applyBorder="1" applyAlignment="1">
      <alignment horizontal="right" vertical="center"/>
    </xf>
    <xf numFmtId="178" fontId="17" fillId="26" borderId="48" xfId="50" applyNumberFormat="1" applyFont="1" applyFill="1" applyBorder="1" applyAlignment="1">
      <alignment horizontal="right" vertical="center"/>
    </xf>
    <xf numFmtId="178" fontId="17" fillId="26" borderId="50" xfId="50" applyNumberFormat="1" applyFont="1" applyFill="1" applyBorder="1" applyAlignment="1">
      <alignment horizontal="right" vertical="center"/>
    </xf>
    <xf numFmtId="178" fontId="17" fillId="26" borderId="74" xfId="50" applyNumberFormat="1" applyFont="1" applyFill="1" applyBorder="1" applyAlignment="1">
      <alignment horizontal="right" vertical="center"/>
    </xf>
    <xf numFmtId="178" fontId="17" fillId="26" borderId="88" xfId="0" applyNumberFormat="1" applyFont="1" applyFill="1" applyBorder="1" applyAlignment="1">
      <alignment horizontal="right" vertical="center"/>
    </xf>
    <xf numFmtId="178" fontId="17" fillId="26" borderId="27" xfId="50" applyNumberFormat="1" applyFont="1" applyFill="1" applyBorder="1" applyAlignment="1">
      <alignment horizontal="right" vertical="center"/>
    </xf>
    <xf numFmtId="178" fontId="17" fillId="26" borderId="58" xfId="0" applyNumberFormat="1" applyFont="1" applyFill="1" applyBorder="1" applyAlignment="1">
      <alignment horizontal="right" vertical="center"/>
    </xf>
    <xf numFmtId="176" fontId="17" fillId="0" borderId="133" xfId="40" applyNumberFormat="1" applyFont="1" applyFill="1" applyBorder="1" applyAlignment="1">
      <alignment horizontal="right" vertical="center"/>
    </xf>
    <xf numFmtId="176" fontId="17" fillId="0" borderId="98" xfId="40" applyNumberFormat="1" applyFont="1" applyFill="1" applyBorder="1" applyAlignment="1">
      <alignment horizontal="right" vertical="center"/>
    </xf>
    <xf numFmtId="176" fontId="17" fillId="0" borderId="100" xfId="40" applyNumberFormat="1" applyFont="1" applyFill="1" applyBorder="1" applyAlignment="1">
      <alignment horizontal="right" vertical="center"/>
    </xf>
    <xf numFmtId="176" fontId="17" fillId="0" borderId="102" xfId="40" applyNumberFormat="1" applyFont="1" applyFill="1" applyBorder="1" applyAlignment="1">
      <alignment horizontal="right" vertical="center"/>
    </xf>
    <xf numFmtId="176" fontId="17" fillId="0" borderId="104" xfId="40" applyNumberFormat="1" applyFont="1" applyFill="1" applyBorder="1" applyAlignment="1">
      <alignment horizontal="right" vertical="center"/>
    </xf>
    <xf numFmtId="176" fontId="17" fillId="0" borderId="169" xfId="40" applyNumberFormat="1" applyFont="1" applyFill="1" applyBorder="1" applyAlignment="1">
      <alignment horizontal="right" vertical="center"/>
    </xf>
    <xf numFmtId="176" fontId="17" fillId="0" borderId="157" xfId="40" applyNumberFormat="1" applyFont="1" applyFill="1" applyBorder="1" applyAlignment="1">
      <alignment horizontal="right" vertical="center"/>
    </xf>
    <xf numFmtId="176" fontId="17" fillId="0" borderId="50" xfId="40" quotePrefix="1" applyNumberFormat="1" applyFont="1" applyFill="1" applyBorder="1" applyAlignment="1">
      <alignment horizontal="right" vertical="center"/>
    </xf>
    <xf numFmtId="176" fontId="17" fillId="0" borderId="100" xfId="40" applyNumberFormat="1" applyFont="1" applyFill="1" applyBorder="1" applyAlignment="1">
      <alignment horizontal="center" vertical="center"/>
    </xf>
    <xf numFmtId="176" fontId="17" fillId="0" borderId="102" xfId="40" applyNumberFormat="1" applyFont="1" applyFill="1" applyBorder="1" applyAlignment="1">
      <alignment horizontal="center" vertical="center"/>
    </xf>
    <xf numFmtId="176" fontId="17" fillId="0" borderId="157" xfId="40" applyNumberFormat="1" applyFont="1" applyFill="1" applyBorder="1" applyAlignment="1">
      <alignment horizontal="center" vertical="center"/>
    </xf>
    <xf numFmtId="176" fontId="17" fillId="26" borderId="76" xfId="40" applyNumberFormat="1" applyFont="1" applyFill="1" applyBorder="1" applyAlignment="1">
      <alignment horizontal="center" vertical="center"/>
    </xf>
    <xf numFmtId="176" fontId="17" fillId="26" borderId="87" xfId="40" applyNumberFormat="1" applyFont="1" applyFill="1" applyBorder="1" applyAlignment="1">
      <alignment horizontal="center" vertical="center"/>
    </xf>
    <xf numFmtId="176" fontId="17" fillId="26" borderId="78" xfId="40" applyNumberFormat="1" applyFont="1" applyFill="1" applyBorder="1" applyAlignment="1">
      <alignment horizontal="center" vertical="center"/>
    </xf>
    <xf numFmtId="176" fontId="17" fillId="0" borderId="104" xfId="40" applyNumberFormat="1" applyFont="1" applyFill="1" applyBorder="1" applyAlignment="1">
      <alignment horizontal="center" vertical="center"/>
    </xf>
    <xf numFmtId="176" fontId="17" fillId="0" borderId="50" xfId="40" quotePrefix="1" applyNumberFormat="1" applyFont="1" applyFill="1" applyBorder="1" applyAlignment="1">
      <alignment horizontal="center" vertical="center"/>
    </xf>
    <xf numFmtId="176" fontId="17" fillId="0" borderId="160" xfId="40" applyNumberFormat="1" applyFont="1" applyFill="1" applyBorder="1" applyAlignment="1">
      <alignment horizontal="right" vertical="center"/>
    </xf>
    <xf numFmtId="176" fontId="17" fillId="0" borderId="83" xfId="40" quotePrefix="1" applyNumberFormat="1" applyFont="1" applyFill="1" applyBorder="1" applyAlignment="1">
      <alignment horizontal="right" vertical="center"/>
    </xf>
    <xf numFmtId="176" fontId="17" fillId="0" borderId="54" xfId="40" applyNumberFormat="1" applyFont="1" applyFill="1" applyBorder="1" applyAlignment="1">
      <alignment horizontal="right" vertical="center"/>
    </xf>
    <xf numFmtId="176" fontId="17" fillId="0" borderId="106" xfId="40" applyNumberFormat="1" applyFont="1" applyFill="1" applyBorder="1" applyAlignment="1">
      <alignment horizontal="right" vertical="center"/>
    </xf>
    <xf numFmtId="176" fontId="17" fillId="0" borderId="19" xfId="40" applyNumberFormat="1" applyFont="1" applyFill="1" applyBorder="1" applyAlignment="1">
      <alignment horizontal="right" vertical="center"/>
    </xf>
    <xf numFmtId="176" fontId="17" fillId="0" borderId="30" xfId="40" applyNumberFormat="1" applyFont="1" applyFill="1" applyBorder="1" applyAlignment="1">
      <alignment horizontal="right" vertical="center"/>
    </xf>
    <xf numFmtId="176" fontId="17" fillId="0" borderId="26" xfId="40" quotePrefix="1" applyNumberFormat="1" applyFont="1" applyFill="1" applyBorder="1" applyAlignment="1">
      <alignment horizontal="right" vertical="center"/>
    </xf>
    <xf numFmtId="176" fontId="17" fillId="0" borderId="68" xfId="40" quotePrefix="1" applyNumberFormat="1" applyFont="1" applyFill="1" applyBorder="1" applyAlignment="1">
      <alignment horizontal="right" vertical="center"/>
    </xf>
    <xf numFmtId="176" fontId="17" fillId="0" borderId="119" xfId="40" applyNumberFormat="1" applyFont="1" applyFill="1" applyBorder="1" applyAlignment="1">
      <alignment horizontal="right" vertical="center"/>
    </xf>
    <xf numFmtId="176" fontId="17" fillId="0" borderId="21" xfId="40" applyNumberFormat="1" applyFont="1" applyFill="1" applyBorder="1" applyAlignment="1">
      <alignment horizontal="right" vertical="center"/>
    </xf>
    <xf numFmtId="178" fontId="17" fillId="26" borderId="81" xfId="50" applyNumberFormat="1" applyFont="1" applyFill="1" applyBorder="1" applyAlignment="1">
      <alignment horizontal="right" vertical="center"/>
    </xf>
    <xf numFmtId="178" fontId="17" fillId="26" borderId="83" xfId="50" applyNumberFormat="1" applyFont="1" applyFill="1" applyBorder="1" applyAlignment="1">
      <alignment horizontal="right" vertical="center"/>
    </xf>
    <xf numFmtId="178" fontId="17" fillId="26" borderId="116" xfId="50" applyNumberFormat="1" applyFont="1" applyFill="1" applyBorder="1" applyAlignment="1">
      <alignment horizontal="right" vertical="center"/>
    </xf>
    <xf numFmtId="178" fontId="17" fillId="26" borderId="120" xfId="50" applyNumberFormat="1" applyFont="1" applyFill="1" applyBorder="1" applyAlignment="1">
      <alignment horizontal="right" vertical="center"/>
    </xf>
    <xf numFmtId="178" fontId="17" fillId="26" borderId="14" xfId="50" applyNumberFormat="1" applyFont="1" applyFill="1" applyBorder="1" applyAlignment="1">
      <alignment horizontal="right" vertical="center"/>
    </xf>
    <xf numFmtId="178" fontId="17" fillId="26" borderId="15" xfId="50" applyNumberFormat="1" applyFont="1" applyFill="1" applyBorder="1" applyAlignment="1">
      <alignment horizontal="right" vertical="center"/>
    </xf>
    <xf numFmtId="178" fontId="17" fillId="26" borderId="62" xfId="50" applyNumberFormat="1" applyFont="1" applyFill="1" applyBorder="1" applyAlignment="1">
      <alignment horizontal="right" vertical="center"/>
    </xf>
    <xf numFmtId="178" fontId="17" fillId="26" borderId="122" xfId="50" applyNumberFormat="1" applyFont="1" applyFill="1" applyBorder="1" applyAlignment="1">
      <alignment horizontal="right" vertical="center"/>
    </xf>
    <xf numFmtId="178" fontId="17" fillId="26" borderId="121" xfId="50" applyNumberFormat="1" applyFont="1" applyFill="1" applyBorder="1" applyAlignment="1">
      <alignment horizontal="right" vertical="center"/>
    </xf>
    <xf numFmtId="9" fontId="17" fillId="26" borderId="81" xfId="40" applyFont="1" applyFill="1" applyBorder="1" applyAlignment="1">
      <alignment horizontal="right" vertical="center"/>
    </xf>
    <xf numFmtId="9" fontId="17" fillId="26" borderId="83" xfId="40" applyFont="1" applyFill="1" applyBorder="1" applyAlignment="1">
      <alignment horizontal="right" vertical="center"/>
    </xf>
    <xf numFmtId="9" fontId="17" fillId="26" borderId="116" xfId="40" applyFont="1" applyFill="1" applyBorder="1" applyAlignment="1">
      <alignment horizontal="right" vertical="center"/>
    </xf>
    <xf numFmtId="9" fontId="17" fillId="26" borderId="59" xfId="40" applyFont="1" applyFill="1" applyBorder="1" applyAlignment="1">
      <alignment horizontal="right" vertical="center"/>
    </xf>
    <xf numFmtId="9" fontId="17" fillId="26" borderId="14" xfId="40" applyFont="1" applyFill="1" applyBorder="1" applyAlignment="1">
      <alignment horizontal="right" vertical="center"/>
    </xf>
    <xf numFmtId="9" fontId="17" fillId="26" borderId="68" xfId="40" applyFont="1" applyFill="1" applyBorder="1" applyAlignment="1">
      <alignment horizontal="right" vertical="center"/>
    </xf>
    <xf numFmtId="9" fontId="17" fillId="26" borderId="15" xfId="40" applyFont="1" applyFill="1" applyBorder="1" applyAlignment="1">
      <alignment horizontal="right" vertical="center"/>
    </xf>
    <xf numFmtId="9" fontId="17" fillId="26" borderId="71" xfId="40" applyFont="1" applyFill="1" applyBorder="1" applyAlignment="1">
      <alignment horizontal="right" vertical="center"/>
    </xf>
    <xf numFmtId="9" fontId="17" fillId="26" borderId="62" xfId="40" applyFont="1" applyFill="1" applyBorder="1" applyAlignment="1">
      <alignment horizontal="right" vertical="center"/>
    </xf>
    <xf numFmtId="178" fontId="17" fillId="26" borderId="97" xfId="50" applyNumberFormat="1" applyFont="1" applyFill="1" applyBorder="1" applyAlignment="1">
      <alignment horizontal="right" vertical="center"/>
    </xf>
    <xf numFmtId="178" fontId="17" fillId="26" borderId="98" xfId="50" applyNumberFormat="1" applyFont="1" applyFill="1" applyBorder="1" applyAlignment="1">
      <alignment horizontal="right" vertical="center"/>
    </xf>
    <xf numFmtId="178" fontId="17" fillId="26" borderId="100" xfId="50" applyNumberFormat="1" applyFont="1" applyFill="1" applyBorder="1" applyAlignment="1">
      <alignment horizontal="right" vertical="center"/>
    </xf>
    <xf numFmtId="178" fontId="17" fillId="26" borderId="104" xfId="50" applyNumberFormat="1" applyFont="1" applyFill="1" applyBorder="1" applyAlignment="1">
      <alignment horizontal="right" vertical="center"/>
    </xf>
    <xf numFmtId="178" fontId="17" fillId="26" borderId="128" xfId="50" applyNumberFormat="1" applyFont="1" applyFill="1" applyBorder="1" applyAlignment="1">
      <alignment horizontal="right" vertical="center"/>
    </xf>
    <xf numFmtId="178" fontId="17" fillId="26" borderId="46" xfId="50" applyNumberFormat="1" applyFont="1" applyFill="1" applyBorder="1" applyAlignment="1">
      <alignment horizontal="right" vertical="center"/>
    </xf>
    <xf numFmtId="178" fontId="17" fillId="26" borderId="95" xfId="50" applyNumberFormat="1" applyFont="1" applyFill="1" applyBorder="1" applyAlignment="1">
      <alignment horizontal="right" vertical="center"/>
    </xf>
    <xf numFmtId="178" fontId="17" fillId="26" borderId="129" xfId="50" applyNumberFormat="1" applyFont="1" applyFill="1" applyBorder="1" applyAlignment="1">
      <alignment horizontal="right" vertical="center"/>
    </xf>
    <xf numFmtId="9" fontId="17" fillId="26" borderId="133" xfId="40" applyFont="1" applyFill="1" applyBorder="1" applyAlignment="1">
      <alignment horizontal="right" vertical="center"/>
    </xf>
    <xf numFmtId="9" fontId="17" fillId="26" borderId="98" xfId="40" applyFont="1" applyFill="1" applyBorder="1" applyAlignment="1">
      <alignment horizontal="right" vertical="center"/>
    </xf>
    <xf numFmtId="9" fontId="17" fillId="26" borderId="100" xfId="40" applyFont="1" applyFill="1" applyBorder="1" applyAlignment="1">
      <alignment horizontal="right" vertical="center"/>
    </xf>
    <xf numFmtId="9" fontId="17" fillId="26" borderId="102" xfId="40" applyFont="1" applyFill="1" applyBorder="1" applyAlignment="1">
      <alignment horizontal="right" vertical="center"/>
    </xf>
    <xf numFmtId="9" fontId="17" fillId="26" borderId="104" xfId="40" applyFont="1" applyFill="1" applyBorder="1" applyAlignment="1">
      <alignment horizontal="right" vertical="center"/>
    </xf>
    <xf numFmtId="9" fontId="17" fillId="26" borderId="51" xfId="40" applyFont="1" applyFill="1" applyBorder="1" applyAlignment="1">
      <alignment horizontal="right" vertical="center"/>
    </xf>
    <xf numFmtId="9" fontId="17" fillId="26" borderId="47" xfId="40" applyFont="1" applyFill="1" applyBorder="1" applyAlignment="1">
      <alignment horizontal="right" vertical="center"/>
    </xf>
    <xf numFmtId="9" fontId="17" fillId="26" borderId="48" xfId="40" applyFont="1" applyFill="1" applyBorder="1" applyAlignment="1">
      <alignment horizontal="right" vertical="center"/>
    </xf>
    <xf numFmtId="9" fontId="17" fillId="26" borderId="49" xfId="40" applyFont="1" applyFill="1" applyBorder="1" applyAlignment="1">
      <alignment horizontal="right" vertical="center"/>
    </xf>
    <xf numFmtId="9" fontId="17" fillId="26" borderId="50" xfId="40" applyFont="1" applyFill="1" applyBorder="1" applyAlignment="1">
      <alignment horizontal="right" vertical="center"/>
    </xf>
    <xf numFmtId="176" fontId="17" fillId="0" borderId="97" xfId="40" applyNumberFormat="1" applyFont="1" applyFill="1" applyBorder="1" applyAlignment="1">
      <alignment horizontal="right" vertical="center"/>
    </xf>
    <xf numFmtId="176" fontId="17" fillId="0" borderId="104" xfId="40" quotePrefix="1" applyNumberFormat="1" applyFont="1" applyFill="1" applyBorder="1" applyAlignment="1">
      <alignment horizontal="right" vertical="center"/>
    </xf>
    <xf numFmtId="176" fontId="17" fillId="0" borderId="75" xfId="40" applyNumberFormat="1" applyFont="1" applyFill="1" applyBorder="1" applyAlignment="1">
      <alignment horizontal="right" vertical="center"/>
    </xf>
    <xf numFmtId="9" fontId="17" fillId="26" borderId="115" xfId="40" applyFont="1" applyFill="1" applyBorder="1" applyAlignment="1">
      <alignment horizontal="right" vertical="center"/>
    </xf>
    <xf numFmtId="9" fontId="17" fillId="26" borderId="79" xfId="40" applyFont="1" applyFill="1" applyBorder="1" applyAlignment="1">
      <alignment horizontal="right" vertical="center"/>
    </xf>
    <xf numFmtId="9" fontId="17" fillId="26" borderId="99" xfId="40" applyFont="1" applyFill="1" applyBorder="1" applyAlignment="1">
      <alignment horizontal="right" vertical="center"/>
    </xf>
    <xf numFmtId="9" fontId="17" fillId="26" borderId="101" xfId="40" applyFont="1" applyFill="1" applyBorder="1" applyAlignment="1">
      <alignment horizontal="right" vertical="center"/>
    </xf>
    <xf numFmtId="9" fontId="17" fillId="26" borderId="103" xfId="40" applyFont="1" applyFill="1" applyBorder="1" applyAlignment="1">
      <alignment horizontal="right" vertical="center"/>
    </xf>
    <xf numFmtId="9" fontId="17" fillId="26" borderId="107" xfId="40" applyFont="1" applyFill="1" applyBorder="1" applyAlignment="1">
      <alignment horizontal="right" vertical="center"/>
    </xf>
    <xf numFmtId="9" fontId="17" fillId="26" borderId="96" xfId="40" applyFont="1" applyFill="1" applyBorder="1" applyAlignment="1">
      <alignment horizontal="right" vertical="center"/>
    </xf>
    <xf numFmtId="9" fontId="17" fillId="26" borderId="58" xfId="40" applyFont="1" applyFill="1" applyBorder="1" applyAlignment="1">
      <alignment horizontal="right" vertical="center"/>
    </xf>
    <xf numFmtId="9" fontId="17" fillId="26" borderId="46" xfId="40" applyFont="1" applyFill="1" applyBorder="1" applyAlignment="1">
      <alignment horizontal="right" vertical="center"/>
    </xf>
    <xf numFmtId="178" fontId="17" fillId="26" borderId="81" xfId="0" applyNumberFormat="1" applyFont="1" applyFill="1" applyBorder="1" applyAlignment="1">
      <alignment horizontal="right" vertical="center"/>
    </xf>
    <xf numFmtId="178" fontId="17" fillId="26" borderId="83" xfId="0" applyNumberFormat="1" applyFont="1" applyFill="1" applyBorder="1" applyAlignment="1">
      <alignment horizontal="right" vertical="center"/>
    </xf>
    <xf numFmtId="178" fontId="17" fillId="26" borderId="120" xfId="0" applyNumberFormat="1" applyFont="1" applyFill="1" applyBorder="1" applyAlignment="1">
      <alignment horizontal="right" vertical="center"/>
    </xf>
    <xf numFmtId="178" fontId="17" fillId="26" borderId="106" xfId="0" applyNumberFormat="1" applyFont="1" applyFill="1" applyBorder="1" applyAlignment="1">
      <alignment horizontal="right" vertical="center"/>
    </xf>
    <xf numFmtId="178" fontId="17" fillId="26" borderId="59" xfId="0" applyNumberFormat="1" applyFont="1" applyFill="1" applyBorder="1" applyAlignment="1">
      <alignment horizontal="right" vertical="center"/>
    </xf>
    <xf numFmtId="178" fontId="17" fillId="26" borderId="63" xfId="0" applyNumberFormat="1" applyFont="1" applyFill="1" applyBorder="1" applyAlignment="1">
      <alignment horizontal="right" vertical="center"/>
    </xf>
    <xf numFmtId="178" fontId="17" fillId="26" borderId="68" xfId="0" applyNumberFormat="1" applyFont="1" applyFill="1" applyBorder="1" applyAlignment="1">
      <alignment horizontal="right" vertical="center"/>
    </xf>
    <xf numFmtId="178" fontId="17" fillId="26" borderId="2" xfId="0" applyNumberFormat="1" applyFont="1" applyFill="1" applyBorder="1" applyAlignment="1">
      <alignment horizontal="right" vertical="center"/>
    </xf>
    <xf numFmtId="178" fontId="17" fillId="26" borderId="122" xfId="0" applyNumberFormat="1" applyFont="1" applyFill="1" applyBorder="1" applyAlignment="1">
      <alignment horizontal="right" vertical="center"/>
    </xf>
    <xf numFmtId="178" fontId="17" fillId="26" borderId="123" xfId="0" applyNumberFormat="1" applyFont="1" applyFill="1" applyBorder="1" applyAlignment="1">
      <alignment horizontal="right" vertical="center"/>
    </xf>
    <xf numFmtId="178" fontId="17" fillId="26" borderId="74" xfId="0" applyNumberFormat="1" applyFont="1" applyFill="1" applyBorder="1" applyAlignment="1">
      <alignment horizontal="right" vertical="center"/>
    </xf>
    <xf numFmtId="178" fontId="17" fillId="26" borderId="22" xfId="0" applyNumberFormat="1" applyFont="1" applyFill="1" applyBorder="1" applyAlignment="1">
      <alignment horizontal="right" vertical="center"/>
    </xf>
    <xf numFmtId="176" fontId="17" fillId="0" borderId="114" xfId="40" applyNumberFormat="1" applyFont="1" applyFill="1" applyBorder="1" applyAlignment="1">
      <alignment horizontal="right" vertical="center"/>
    </xf>
    <xf numFmtId="176" fontId="17" fillId="0" borderId="67" xfId="40" applyNumberFormat="1" applyFont="1" applyFill="1" applyBorder="1" applyAlignment="1">
      <alignment horizontal="right" vertical="center"/>
    </xf>
    <xf numFmtId="176" fontId="17" fillId="0" borderId="54" xfId="40" applyNumberFormat="1" applyFont="1" applyFill="1" applyBorder="1" applyAlignment="1">
      <alignment horizontal="center" vertical="center"/>
    </xf>
    <xf numFmtId="176" fontId="17" fillId="0" borderId="68" xfId="40" applyNumberFormat="1" applyFont="1" applyFill="1" applyBorder="1" applyAlignment="1">
      <alignment horizontal="center" vertical="center"/>
    </xf>
    <xf numFmtId="176" fontId="17" fillId="0" borderId="148" xfId="40" applyNumberFormat="1" applyFont="1" applyFill="1" applyBorder="1" applyAlignment="1">
      <alignment horizontal="center" vertical="center"/>
    </xf>
    <xf numFmtId="176" fontId="17" fillId="0" borderId="128" xfId="40" applyNumberFormat="1" applyFont="1" applyFill="1" applyBorder="1" applyAlignment="1">
      <alignment horizontal="right" vertical="center"/>
    </xf>
    <xf numFmtId="176" fontId="17" fillId="27" borderId="48" xfId="40" applyNumberFormat="1" applyFont="1" applyFill="1" applyBorder="1" applyAlignment="1">
      <alignment horizontal="right" vertical="center"/>
    </xf>
    <xf numFmtId="176" fontId="17" fillId="27" borderId="170" xfId="40" applyNumberFormat="1" applyFont="1" applyFill="1" applyBorder="1" applyAlignment="1">
      <alignment horizontal="right" vertical="center"/>
    </xf>
    <xf numFmtId="0" fontId="5" fillId="27" borderId="56" xfId="0" applyFont="1" applyFill="1" applyBorder="1" applyAlignment="1">
      <alignment horizontal="center" vertical="center"/>
    </xf>
    <xf numFmtId="176" fontId="17" fillId="27" borderId="47" xfId="40" applyNumberFormat="1" applyFont="1" applyFill="1" applyBorder="1" applyAlignment="1">
      <alignment horizontal="right" vertical="center"/>
    </xf>
    <xf numFmtId="176" fontId="17" fillId="29" borderId="47" xfId="40" applyNumberFormat="1" applyFont="1" applyFill="1" applyBorder="1" applyAlignment="1">
      <alignment horizontal="right" vertical="center"/>
    </xf>
    <xf numFmtId="176" fontId="17" fillId="29" borderId="46" xfId="40" applyNumberFormat="1" applyFont="1" applyFill="1" applyBorder="1" applyAlignment="1">
      <alignment horizontal="right" vertical="center"/>
    </xf>
    <xf numFmtId="176" fontId="17" fillId="29" borderId="48" xfId="40" applyNumberFormat="1" applyFont="1" applyFill="1" applyBorder="1" applyAlignment="1">
      <alignment horizontal="right" vertical="center"/>
    </xf>
    <xf numFmtId="176" fontId="17" fillId="29" borderId="50" xfId="40" quotePrefix="1" applyNumberFormat="1" applyFont="1" applyFill="1" applyBorder="1" applyAlignment="1">
      <alignment horizontal="right" vertical="center"/>
    </xf>
    <xf numFmtId="0" fontId="5" fillId="27" borderId="57" xfId="0" applyFont="1" applyFill="1" applyBorder="1" applyAlignment="1">
      <alignment horizontal="center" vertical="center"/>
    </xf>
    <xf numFmtId="176" fontId="17" fillId="27" borderId="95" xfId="40" applyNumberFormat="1" applyFont="1" applyFill="1" applyBorder="1" applyAlignment="1">
      <alignment horizontal="right" vertical="center"/>
    </xf>
    <xf numFmtId="0" fontId="5" fillId="27" borderId="56" xfId="0" applyFont="1" applyFill="1" applyBorder="1" applyAlignment="1">
      <alignment horizontal="center" vertical="center"/>
    </xf>
    <xf numFmtId="176" fontId="17" fillId="27" borderId="59" xfId="40" applyNumberFormat="1" applyFont="1" applyFill="1" applyBorder="1" applyAlignment="1">
      <alignment horizontal="right" vertical="center"/>
    </xf>
    <xf numFmtId="176" fontId="17" fillId="27" borderId="68" xfId="40" quotePrefix="1" applyNumberFormat="1" applyFont="1" applyFill="1" applyBorder="1" applyAlignment="1">
      <alignment horizontal="right" vertical="center"/>
    </xf>
    <xf numFmtId="176" fontId="17" fillId="27" borderId="122" xfId="40" applyNumberFormat="1" applyFont="1" applyFill="1" applyBorder="1" applyAlignment="1">
      <alignment horizontal="right" vertical="center"/>
    </xf>
    <xf numFmtId="0" fontId="5" fillId="27" borderId="56" xfId="0" applyFont="1" applyFill="1" applyBorder="1" applyAlignment="1">
      <alignment horizontal="center" vertical="center"/>
    </xf>
    <xf numFmtId="176" fontId="17" fillId="29" borderId="49" xfId="40" applyNumberFormat="1" applyFont="1" applyFill="1" applyBorder="1" applyAlignment="1">
      <alignment horizontal="right" vertical="center"/>
    </xf>
    <xf numFmtId="176" fontId="17" fillId="29" borderId="59" xfId="40" applyNumberFormat="1" applyFont="1" applyFill="1" applyBorder="1" applyAlignment="1">
      <alignment horizontal="right" vertical="center"/>
    </xf>
    <xf numFmtId="176" fontId="17" fillId="29" borderId="170" xfId="40" applyNumberFormat="1" applyFont="1" applyFill="1" applyBorder="1" applyAlignment="1">
      <alignment horizontal="right" vertical="center"/>
    </xf>
    <xf numFmtId="176" fontId="17" fillId="29" borderId="110" xfId="40" applyNumberFormat="1" applyFont="1" applyFill="1" applyBorder="1" applyAlignment="1">
      <alignment horizontal="right" vertical="center"/>
    </xf>
    <xf numFmtId="176" fontId="17" fillId="29" borderId="49" xfId="40" quotePrefix="1" applyNumberFormat="1" applyFont="1" applyFill="1" applyBorder="1" applyAlignment="1">
      <alignment horizontal="right" vertical="center"/>
    </xf>
    <xf numFmtId="176" fontId="17" fillId="29" borderId="95" xfId="40" applyNumberFormat="1" applyFont="1" applyFill="1" applyBorder="1" applyAlignment="1">
      <alignment horizontal="right" vertical="center"/>
    </xf>
    <xf numFmtId="0" fontId="5" fillId="27" borderId="56" xfId="0" applyFont="1" applyFill="1" applyBorder="1" applyAlignment="1">
      <alignment horizontal="center" vertical="center"/>
    </xf>
    <xf numFmtId="176" fontId="17" fillId="27" borderId="68" xfId="40" applyNumberFormat="1" applyFont="1" applyFill="1" applyBorder="1" applyAlignment="1">
      <alignment horizontal="right" vertical="center"/>
    </xf>
    <xf numFmtId="176" fontId="17" fillId="27" borderId="74" xfId="40" applyNumberFormat="1" applyFont="1" applyFill="1" applyBorder="1" applyAlignment="1">
      <alignment horizontal="right" vertical="center"/>
    </xf>
    <xf numFmtId="176" fontId="17" fillId="27" borderId="64" xfId="40" applyNumberFormat="1" applyFont="1" applyFill="1" applyBorder="1" applyAlignment="1">
      <alignment horizontal="right" vertical="center"/>
    </xf>
    <xf numFmtId="176" fontId="17" fillId="27" borderId="122" xfId="40" applyNumberFormat="1" applyFont="1" applyFill="1" applyBorder="1" applyAlignment="1">
      <alignment horizontal="center" vertical="center"/>
    </xf>
    <xf numFmtId="176" fontId="17" fillId="27" borderId="68" xfId="40" applyNumberFormat="1" applyFont="1" applyFill="1" applyBorder="1" applyAlignment="1">
      <alignment horizontal="center" vertical="center"/>
    </xf>
    <xf numFmtId="176" fontId="12" fillId="29" borderId="164" xfId="40" applyNumberFormat="1" applyFont="1" applyFill="1" applyBorder="1" applyAlignment="1">
      <alignment horizontal="center" vertical="center"/>
    </xf>
    <xf numFmtId="176" fontId="12" fillId="29" borderId="46" xfId="40" applyNumberFormat="1" applyFont="1" applyFill="1" applyBorder="1" applyAlignment="1">
      <alignment horizontal="right" vertical="center"/>
    </xf>
    <xf numFmtId="176" fontId="12" fillId="29" borderId="47" xfId="40" applyNumberFormat="1" applyFont="1" applyFill="1" applyBorder="1" applyAlignment="1">
      <alignment horizontal="right" vertical="center"/>
    </xf>
    <xf numFmtId="176" fontId="12" fillId="29" borderId="48" xfId="40" applyNumberFormat="1" applyFont="1" applyFill="1" applyBorder="1" applyAlignment="1">
      <alignment horizontal="right" vertical="center"/>
    </xf>
    <xf numFmtId="176" fontId="12" fillId="29" borderId="49" xfId="40" applyNumberFormat="1" applyFont="1" applyFill="1" applyBorder="1" applyAlignment="1">
      <alignment horizontal="right" vertical="center"/>
    </xf>
    <xf numFmtId="0" fontId="5" fillId="27" borderId="57" xfId="0" applyFont="1" applyFill="1" applyBorder="1" applyAlignment="1">
      <alignment horizontal="center" vertical="center"/>
    </xf>
    <xf numFmtId="176" fontId="12" fillId="29" borderId="50" xfId="40" applyNumberFormat="1" applyFont="1" applyFill="1" applyBorder="1" applyAlignment="1">
      <alignment horizontal="right" vertical="center"/>
    </xf>
    <xf numFmtId="176" fontId="17" fillId="0" borderId="98" xfId="40" applyNumberFormat="1" applyFont="1" applyFill="1" applyBorder="1" applyAlignment="1">
      <alignment horizontal="center" vertical="center"/>
    </xf>
    <xf numFmtId="178" fontId="17" fillId="26" borderId="132" xfId="0" applyNumberFormat="1" applyFont="1" applyFill="1" applyBorder="1" applyAlignment="1">
      <alignment horizontal="right" vertical="center"/>
    </xf>
    <xf numFmtId="176" fontId="17" fillId="0" borderId="171" xfId="40" applyNumberFormat="1" applyFont="1" applyFill="1" applyBorder="1" applyAlignment="1">
      <alignment horizontal="right" vertical="center"/>
    </xf>
    <xf numFmtId="176" fontId="17" fillId="27" borderId="95" xfId="40" applyNumberFormat="1" applyFont="1" applyFill="1" applyBorder="1" applyAlignment="1">
      <alignment horizontal="center" vertical="center"/>
    </xf>
    <xf numFmtId="176" fontId="17" fillId="0" borderId="47" xfId="40" applyNumberFormat="1" applyFont="1" applyFill="1" applyBorder="1" applyAlignment="1">
      <alignment horizontal="center" vertical="center"/>
    </xf>
    <xf numFmtId="176" fontId="17" fillId="0" borderId="67" xfId="40" applyNumberFormat="1" applyFont="1" applyFill="1" applyBorder="1" applyAlignment="1">
      <alignment horizontal="center" vertical="center"/>
    </xf>
    <xf numFmtId="176" fontId="17" fillId="29" borderId="130" xfId="40" applyNumberFormat="1" applyFont="1" applyFill="1" applyBorder="1" applyAlignment="1">
      <alignment horizontal="right" vertical="center"/>
    </xf>
    <xf numFmtId="176" fontId="17" fillId="29" borderId="113" xfId="40" applyNumberFormat="1" applyFont="1" applyFill="1" applyBorder="1" applyAlignment="1">
      <alignment horizontal="right" vertical="center"/>
    </xf>
    <xf numFmtId="176" fontId="17" fillId="29" borderId="124" xfId="40" applyNumberFormat="1" applyFont="1" applyFill="1" applyBorder="1" applyAlignment="1">
      <alignment horizontal="right" vertical="center"/>
    </xf>
    <xf numFmtId="176" fontId="17" fillId="29" borderId="125" xfId="40" applyNumberFormat="1" applyFont="1" applyFill="1" applyBorder="1" applyAlignment="1">
      <alignment horizontal="right" vertical="center"/>
    </xf>
    <xf numFmtId="176" fontId="17" fillId="29" borderId="163" xfId="40" applyNumberFormat="1" applyFont="1" applyFill="1" applyBorder="1" applyAlignment="1">
      <alignment horizontal="center" vertical="center"/>
    </xf>
    <xf numFmtId="176" fontId="17" fillId="29" borderId="164" xfId="40" applyNumberFormat="1" applyFont="1" applyFill="1" applyBorder="1" applyAlignment="1">
      <alignment horizontal="center" vertical="center"/>
    </xf>
    <xf numFmtId="176" fontId="17" fillId="0" borderId="64" xfId="40" applyNumberFormat="1" applyFont="1" applyBorder="1" applyAlignment="1">
      <alignment vertical="center"/>
    </xf>
    <xf numFmtId="176" fontId="17" fillId="0" borderId="68" xfId="40" applyNumberFormat="1" applyFont="1" applyBorder="1" applyAlignment="1">
      <alignment vertical="center"/>
    </xf>
    <xf numFmtId="176" fontId="17" fillId="0" borderId="68" xfId="40" applyNumberFormat="1" applyFont="1" applyBorder="1" applyAlignment="1" applyProtection="1">
      <alignment vertical="center"/>
      <protection locked="0"/>
    </xf>
    <xf numFmtId="176" fontId="17" fillId="0" borderId="26" xfId="40" applyNumberFormat="1" applyFont="1" applyFill="1" applyBorder="1" applyAlignment="1">
      <alignment horizontal="right" vertical="center"/>
    </xf>
    <xf numFmtId="176" fontId="17" fillId="0" borderId="51" xfId="40" applyNumberFormat="1" applyFont="1" applyBorder="1" applyAlignment="1">
      <alignment vertical="center"/>
    </xf>
    <xf numFmtId="176" fontId="17" fillId="0" borderId="31" xfId="40" applyNumberFormat="1" applyFont="1" applyFill="1" applyBorder="1" applyAlignment="1">
      <alignment horizontal="right" vertical="center"/>
    </xf>
    <xf numFmtId="176" fontId="17" fillId="0" borderId="51" xfId="40" applyNumberFormat="1" applyFont="1" applyFill="1" applyBorder="1" applyAlignment="1">
      <alignment vertical="center"/>
    </xf>
    <xf numFmtId="176" fontId="17" fillId="0" borderId="74" xfId="40" applyNumberFormat="1" applyFont="1" applyBorder="1" applyAlignment="1">
      <alignment vertical="center"/>
    </xf>
    <xf numFmtId="176" fontId="17" fillId="0" borderId="47" xfId="40" applyNumberFormat="1" applyFont="1" applyBorder="1" applyAlignment="1">
      <alignment vertical="center"/>
    </xf>
    <xf numFmtId="176" fontId="17" fillId="0" borderId="78" xfId="40" applyNumberFormat="1" applyFont="1" applyBorder="1" applyAlignment="1">
      <alignment vertical="center"/>
    </xf>
    <xf numFmtId="0" fontId="19" fillId="27" borderId="74"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center"/>
    </xf>
    <xf numFmtId="178" fontId="17" fillId="27" borderId="77" xfId="0" applyNumberFormat="1" applyFont="1" applyFill="1" applyBorder="1" applyAlignment="1">
      <alignment horizontal="right" vertical="center"/>
    </xf>
    <xf numFmtId="178" fontId="17" fillId="27" borderId="40" xfId="0" applyNumberFormat="1" applyFont="1" applyFill="1" applyBorder="1" applyAlignment="1">
      <alignment horizontal="right" vertical="center"/>
    </xf>
    <xf numFmtId="176" fontId="17" fillId="27" borderId="2" xfId="40" applyNumberFormat="1" applyFont="1" applyFill="1" applyBorder="1" applyAlignment="1">
      <alignment horizontal="right" vertical="center"/>
    </xf>
    <xf numFmtId="176" fontId="17" fillId="27" borderId="40" xfId="40" applyNumberFormat="1" applyFont="1" applyFill="1" applyBorder="1" applyAlignment="1">
      <alignment horizontal="right" vertical="center"/>
    </xf>
    <xf numFmtId="178" fontId="17" fillId="27" borderId="78" xfId="50" applyNumberFormat="1" applyFont="1" applyFill="1" applyBorder="1" applyAlignment="1">
      <alignment horizontal="right" vertical="center"/>
    </xf>
    <xf numFmtId="178" fontId="17" fillId="27" borderId="71" xfId="50" applyNumberFormat="1" applyFont="1" applyFill="1" applyBorder="1" applyAlignment="1">
      <alignment horizontal="right" vertical="center"/>
    </xf>
    <xf numFmtId="0" fontId="0" fillId="0" borderId="0" xfId="0"/>
    <xf numFmtId="0" fontId="3" fillId="0" borderId="0" xfId="0" applyFont="1" applyAlignment="1">
      <alignment vertical="center"/>
    </xf>
    <xf numFmtId="0" fontId="9" fillId="0" borderId="0" xfId="0" applyFont="1" applyAlignment="1">
      <alignment horizontal="center" vertical="center"/>
    </xf>
    <xf numFmtId="0" fontId="3" fillId="0" borderId="0" xfId="0" applyFont="1"/>
    <xf numFmtId="177" fontId="11" fillId="0" borderId="0" xfId="0" applyNumberFormat="1" applyFont="1" applyFill="1" applyBorder="1" applyAlignment="1">
      <alignment horizontal="right" vertical="center"/>
    </xf>
    <xf numFmtId="0" fontId="13" fillId="0" borderId="0" xfId="0" applyFont="1"/>
    <xf numFmtId="0" fontId="16" fillId="0" borderId="0" xfId="0" applyFont="1" applyAlignment="1">
      <alignment horizontal="center" vertical="center"/>
    </xf>
    <xf numFmtId="0" fontId="3" fillId="0" borderId="0" xfId="0" applyFont="1" applyFill="1" applyAlignment="1">
      <alignment vertical="center"/>
    </xf>
    <xf numFmtId="0" fontId="16" fillId="0" borderId="0" xfId="0" applyFont="1" applyAlignment="1">
      <alignment horizontal="left" vertical="center"/>
    </xf>
    <xf numFmtId="0" fontId="5" fillId="27" borderId="56" xfId="0" applyFont="1" applyFill="1" applyBorder="1" applyAlignment="1">
      <alignment horizontal="center" vertical="center"/>
    </xf>
    <xf numFmtId="178" fontId="17" fillId="27" borderId="21" xfId="50" applyNumberFormat="1" applyFont="1" applyFill="1" applyBorder="1" applyAlignment="1">
      <alignment horizontal="right" vertical="center"/>
    </xf>
    <xf numFmtId="178" fontId="17" fillId="27" borderId="24" xfId="0" applyNumberFormat="1" applyFont="1" applyFill="1" applyBorder="1" applyAlignment="1">
      <alignment horizontal="right" vertical="center"/>
    </xf>
    <xf numFmtId="176" fontId="17" fillId="27" borderId="28" xfId="40" applyNumberFormat="1" applyFont="1" applyFill="1" applyBorder="1" applyAlignment="1">
      <alignment horizontal="right" vertical="center"/>
    </xf>
    <xf numFmtId="178" fontId="17" fillId="27" borderId="59" xfId="50" applyNumberFormat="1" applyFont="1" applyFill="1" applyBorder="1" applyAlignment="1">
      <alignment horizontal="right" vertical="center"/>
    </xf>
    <xf numFmtId="178" fontId="17" fillId="27" borderId="68" xfId="50" applyNumberFormat="1" applyFont="1" applyFill="1" applyBorder="1" applyAlignment="1">
      <alignment horizontal="right" vertical="center"/>
    </xf>
    <xf numFmtId="0" fontId="5" fillId="27" borderId="117" xfId="0" applyFont="1" applyFill="1" applyBorder="1" applyAlignment="1">
      <alignment horizontal="center" vertical="center"/>
    </xf>
    <xf numFmtId="0" fontId="19" fillId="27" borderId="21" xfId="0" applyFont="1" applyFill="1" applyBorder="1" applyAlignment="1">
      <alignment horizontal="center" vertical="center"/>
    </xf>
    <xf numFmtId="0" fontId="19" fillId="27" borderId="27" xfId="0" applyFont="1" applyFill="1" applyBorder="1" applyAlignment="1">
      <alignment horizontal="center" vertical="center"/>
    </xf>
    <xf numFmtId="0" fontId="5" fillId="27" borderId="136" xfId="0" applyFont="1" applyFill="1" applyBorder="1" applyAlignment="1">
      <alignment horizontal="center" vertical="center"/>
    </xf>
    <xf numFmtId="176" fontId="17" fillId="29" borderId="47" xfId="40" applyNumberFormat="1" applyFont="1" applyFill="1" applyBorder="1" applyAlignment="1">
      <alignment horizontal="right" vertical="center"/>
    </xf>
    <xf numFmtId="176" fontId="17" fillId="29" borderId="49" xfId="40" applyNumberFormat="1" applyFont="1" applyFill="1" applyBorder="1" applyAlignment="1">
      <alignment horizontal="right" vertical="center"/>
    </xf>
    <xf numFmtId="176" fontId="17" fillId="29" borderId="46" xfId="40" applyNumberFormat="1" applyFont="1" applyFill="1" applyBorder="1" applyAlignment="1">
      <alignment horizontal="right" vertical="center"/>
    </xf>
    <xf numFmtId="176" fontId="17" fillId="29" borderId="48" xfId="40" applyNumberFormat="1" applyFont="1" applyFill="1" applyBorder="1" applyAlignment="1">
      <alignment horizontal="right" vertical="center"/>
    </xf>
    <xf numFmtId="176" fontId="17" fillId="29" borderId="50" xfId="40" quotePrefix="1" applyNumberFormat="1" applyFont="1" applyFill="1" applyBorder="1" applyAlignment="1">
      <alignment horizontal="right" vertical="center"/>
    </xf>
    <xf numFmtId="0" fontId="3" fillId="0" borderId="0" xfId="0" applyFont="1" applyFill="1" applyBorder="1" applyAlignment="1">
      <alignment horizontal="left" vertical="center" wrapText="1"/>
    </xf>
    <xf numFmtId="176" fontId="17" fillId="27" borderId="59" xfId="40" applyNumberFormat="1" applyFont="1" applyFill="1" applyBorder="1" applyAlignment="1">
      <alignment horizontal="right" vertical="center"/>
    </xf>
    <xf numFmtId="176" fontId="17" fillId="27" borderId="68" xfId="40" applyNumberFormat="1" applyFont="1" applyFill="1" applyBorder="1" applyAlignment="1">
      <alignment horizontal="right" vertical="center"/>
    </xf>
    <xf numFmtId="176" fontId="17" fillId="27" borderId="78" xfId="40" applyNumberFormat="1" applyFont="1" applyFill="1" applyBorder="1" applyAlignment="1">
      <alignment horizontal="right" vertical="center"/>
    </xf>
    <xf numFmtId="176" fontId="17" fillId="27" borderId="47" xfId="40" applyNumberFormat="1" applyFont="1" applyFill="1" applyBorder="1" applyAlignment="1">
      <alignment horizontal="right" vertical="center"/>
    </xf>
    <xf numFmtId="0" fontId="5" fillId="27" borderId="57" xfId="0" applyFont="1" applyFill="1" applyBorder="1" applyAlignment="1">
      <alignment horizontal="center" vertical="center"/>
    </xf>
    <xf numFmtId="176" fontId="17" fillId="27" borderId="74" xfId="40" applyNumberFormat="1" applyFont="1" applyFill="1" applyBorder="1" applyAlignment="1">
      <alignment horizontal="right" vertical="center"/>
    </xf>
    <xf numFmtId="176" fontId="17" fillId="27" borderId="95" xfId="40" applyNumberFormat="1" applyFont="1" applyFill="1" applyBorder="1" applyAlignment="1">
      <alignment horizontal="right" vertical="center"/>
    </xf>
    <xf numFmtId="0" fontId="52" fillId="0" borderId="0" xfId="0" applyFont="1" applyAlignment="1"/>
    <xf numFmtId="178" fontId="17" fillId="27" borderId="47" xfId="0" applyNumberFormat="1" applyFont="1" applyFill="1" applyBorder="1" applyAlignment="1">
      <alignment horizontal="right" vertical="center"/>
    </xf>
    <xf numFmtId="178" fontId="17" fillId="27" borderId="78" xfId="0" applyNumberFormat="1" applyFont="1" applyFill="1" applyBorder="1" applyAlignment="1">
      <alignment horizontal="right" vertical="center"/>
    </xf>
    <xf numFmtId="180" fontId="17" fillId="27" borderId="64" xfId="0" applyNumberFormat="1" applyFont="1" applyFill="1" applyBorder="1" applyAlignment="1">
      <alignment horizontal="right" vertical="center"/>
    </xf>
    <xf numFmtId="180" fontId="17" fillId="27" borderId="74" xfId="0" applyNumberFormat="1" applyFont="1" applyFill="1" applyBorder="1" applyAlignment="1">
      <alignment horizontal="right" vertical="center"/>
    </xf>
    <xf numFmtId="178" fontId="17" fillId="27" borderId="49" xfId="50" applyNumberFormat="1" applyFont="1" applyFill="1" applyBorder="1" applyAlignment="1">
      <alignment horizontal="right" vertical="center"/>
    </xf>
    <xf numFmtId="0" fontId="5" fillId="27" borderId="18" xfId="0" applyFont="1" applyFill="1" applyBorder="1" applyAlignment="1">
      <alignment horizontal="center" vertical="center"/>
    </xf>
    <xf numFmtId="176" fontId="17" fillId="27" borderId="77" xfId="40" applyNumberFormat="1" applyFont="1" applyFill="1" applyBorder="1" applyAlignment="1">
      <alignment horizontal="right" vertical="center"/>
    </xf>
    <xf numFmtId="0" fontId="16" fillId="0" borderId="0" xfId="0" applyFont="1" applyAlignment="1"/>
    <xf numFmtId="0" fontId="13" fillId="0" borderId="0" xfId="0" applyFont="1" applyAlignment="1"/>
    <xf numFmtId="9" fontId="17" fillId="27" borderId="30" xfId="40" applyFont="1" applyFill="1" applyBorder="1" applyAlignment="1">
      <alignment horizontal="right" vertical="center"/>
    </xf>
    <xf numFmtId="9" fontId="17" fillId="27" borderId="26" xfId="40" applyFont="1" applyFill="1" applyBorder="1" applyAlignment="1">
      <alignment horizontal="right" vertical="center"/>
    </xf>
    <xf numFmtId="9" fontId="17" fillId="27" borderId="12" xfId="40" applyFont="1" applyFill="1" applyBorder="1" applyAlignment="1">
      <alignment horizontal="right" vertical="center"/>
    </xf>
    <xf numFmtId="0" fontId="3" fillId="0" borderId="0" xfId="0" applyFont="1" applyBorder="1" applyAlignment="1">
      <alignment horizontal="right"/>
    </xf>
    <xf numFmtId="178" fontId="17" fillId="27" borderId="119" xfId="0" applyNumberFormat="1" applyFont="1" applyFill="1" applyBorder="1" applyAlignment="1">
      <alignment horizontal="right" vertical="center"/>
    </xf>
    <xf numFmtId="178" fontId="17" fillId="27" borderId="21" xfId="0" applyNumberFormat="1" applyFont="1" applyFill="1" applyBorder="1" applyAlignment="1">
      <alignment horizontal="right" vertical="center"/>
    </xf>
    <xf numFmtId="178" fontId="17" fillId="27" borderId="95" xfId="50" applyNumberFormat="1" applyFont="1" applyFill="1" applyBorder="1" applyAlignment="1">
      <alignment horizontal="right" vertical="center"/>
    </xf>
    <xf numFmtId="178" fontId="17" fillId="29" borderId="12" xfId="50" applyNumberFormat="1" applyFont="1" applyFill="1" applyBorder="1" applyAlignment="1">
      <alignment horizontal="right" vertical="center"/>
    </xf>
    <xf numFmtId="178" fontId="17" fillId="29" borderId="41" xfId="50" applyNumberFormat="1" applyFont="1" applyFill="1" applyBorder="1" applyAlignment="1">
      <alignment horizontal="right" vertical="center"/>
    </xf>
    <xf numFmtId="178" fontId="17" fillId="29" borderId="33" xfId="50" applyNumberFormat="1" applyFont="1" applyFill="1" applyBorder="1" applyAlignment="1">
      <alignment horizontal="right" vertical="center"/>
    </xf>
    <xf numFmtId="178" fontId="17" fillId="29" borderId="35" xfId="50" applyNumberFormat="1" applyFont="1" applyFill="1" applyBorder="1" applyAlignment="1">
      <alignment horizontal="right" vertical="center"/>
    </xf>
    <xf numFmtId="0" fontId="5" fillId="27" borderId="58" xfId="0" applyFont="1" applyFill="1" applyBorder="1" applyAlignment="1">
      <alignment horizontal="center" vertical="center"/>
    </xf>
    <xf numFmtId="0" fontId="3" fillId="0" borderId="22" xfId="65" applyFont="1" applyFill="1" applyBorder="1" applyAlignment="1">
      <alignment vertical="center"/>
    </xf>
    <xf numFmtId="0" fontId="3" fillId="0" borderId="22" xfId="65" applyFont="1" applyFill="1" applyBorder="1" applyAlignment="1">
      <alignment horizontal="right" vertical="center"/>
    </xf>
    <xf numFmtId="0" fontId="3" fillId="0" borderId="0" xfId="65" applyFont="1" applyFill="1"/>
    <xf numFmtId="0" fontId="3" fillId="0" borderId="12" xfId="65" applyFont="1" applyFill="1" applyBorder="1"/>
    <xf numFmtId="0" fontId="3" fillId="29" borderId="30" xfId="65" applyFont="1" applyFill="1" applyBorder="1" applyAlignment="1">
      <alignment horizontal="left" vertical="center"/>
    </xf>
    <xf numFmtId="0" fontId="3" fillId="29" borderId="14" xfId="65" applyFont="1" applyFill="1" applyBorder="1" applyAlignment="1">
      <alignment horizontal="right" vertical="center"/>
    </xf>
    <xf numFmtId="176" fontId="17" fillId="0" borderId="13" xfId="40" applyNumberFormat="1" applyFont="1" applyFill="1" applyBorder="1" applyAlignment="1">
      <alignment horizontal="right" vertical="center"/>
    </xf>
    <xf numFmtId="38" fontId="3" fillId="0" borderId="0" xfId="65" applyNumberFormat="1" applyFont="1" applyFill="1"/>
    <xf numFmtId="0" fontId="3" fillId="29" borderId="26" xfId="65" applyFont="1" applyFill="1" applyBorder="1" applyAlignment="1">
      <alignment horizontal="left" vertical="center"/>
    </xf>
    <xf numFmtId="0" fontId="3" fillId="29" borderId="15" xfId="65" applyFont="1" applyFill="1" applyBorder="1" applyAlignment="1">
      <alignment horizontal="right" vertical="center"/>
    </xf>
    <xf numFmtId="0" fontId="3" fillId="29" borderId="31" xfId="65" applyFont="1" applyFill="1" applyBorder="1" applyAlignment="1">
      <alignment horizontal="left" vertical="center"/>
    </xf>
    <xf numFmtId="0" fontId="3" fillId="29" borderId="178" xfId="65" applyFont="1" applyFill="1" applyBorder="1" applyAlignment="1">
      <alignment horizontal="right" vertical="center"/>
    </xf>
    <xf numFmtId="178" fontId="17" fillId="26" borderId="73" xfId="50" applyNumberFormat="1" applyFont="1" applyFill="1" applyBorder="1" applyAlignment="1">
      <alignment horizontal="right" vertical="center"/>
    </xf>
    <xf numFmtId="0" fontId="3" fillId="29" borderId="12" xfId="65" applyFont="1" applyFill="1" applyBorder="1" applyAlignment="1">
      <alignment horizontal="left" vertical="center"/>
    </xf>
    <xf numFmtId="0" fontId="3" fillId="29" borderId="179" xfId="65" applyFont="1" applyFill="1" applyBorder="1" applyAlignment="1">
      <alignment horizontal="right" vertical="center"/>
    </xf>
    <xf numFmtId="178" fontId="17" fillId="0" borderId="180" xfId="50" applyNumberFormat="1" applyFont="1" applyFill="1" applyBorder="1" applyAlignment="1">
      <alignment horizontal="right" vertical="center"/>
    </xf>
    <xf numFmtId="178" fontId="17" fillId="0" borderId="181" xfId="50" applyNumberFormat="1" applyFont="1" applyFill="1" applyBorder="1" applyAlignment="1">
      <alignment horizontal="right" vertical="center"/>
    </xf>
    <xf numFmtId="178" fontId="17" fillId="0" borderId="182" xfId="50" applyNumberFormat="1" applyFont="1" applyFill="1" applyBorder="1" applyAlignment="1">
      <alignment horizontal="right" vertical="center"/>
    </xf>
    <xf numFmtId="178" fontId="17" fillId="26" borderId="183" xfId="50" applyNumberFormat="1" applyFont="1" applyFill="1" applyBorder="1" applyAlignment="1">
      <alignment horizontal="right" vertical="center"/>
    </xf>
    <xf numFmtId="176" fontId="17" fillId="0" borderId="184" xfId="40" applyNumberFormat="1" applyFont="1" applyFill="1" applyBorder="1" applyAlignment="1">
      <alignment horizontal="right" vertical="center"/>
    </xf>
    <xf numFmtId="178" fontId="17" fillId="0" borderId="133" xfId="50" applyNumberFormat="1" applyFont="1" applyFill="1" applyBorder="1" applyAlignment="1">
      <alignment horizontal="right" vertical="center"/>
    </xf>
    <xf numFmtId="178" fontId="17" fillId="26" borderId="66" xfId="50" applyNumberFormat="1" applyFont="1" applyFill="1" applyBorder="1" applyAlignment="1">
      <alignment horizontal="right" vertical="center"/>
    </xf>
    <xf numFmtId="0" fontId="3" fillId="29" borderId="26" xfId="0" applyFont="1" applyFill="1" applyBorder="1" applyAlignment="1">
      <alignment horizontal="left" vertical="center"/>
    </xf>
    <xf numFmtId="0" fontId="3" fillId="29" borderId="15" xfId="0" applyFont="1" applyFill="1" applyBorder="1" applyAlignment="1">
      <alignment horizontal="right" vertical="center"/>
    </xf>
    <xf numFmtId="176" fontId="17" fillId="0" borderId="15" xfId="40" applyNumberFormat="1" applyFont="1" applyFill="1" applyBorder="1" applyAlignment="1">
      <alignment horizontal="center" vertical="center"/>
    </xf>
    <xf numFmtId="0" fontId="3" fillId="0" borderId="0" xfId="65" applyFont="1" applyFill="1" applyBorder="1"/>
    <xf numFmtId="178" fontId="17" fillId="26" borderId="75" xfId="50" applyNumberFormat="1" applyFont="1" applyFill="1" applyBorder="1" applyAlignment="1">
      <alignment horizontal="right" vertical="center"/>
    </xf>
    <xf numFmtId="0" fontId="3" fillId="0" borderId="0" xfId="65" applyFont="1" applyFill="1" applyBorder="1" applyAlignment="1">
      <alignment horizontal="left" vertical="center"/>
    </xf>
    <xf numFmtId="0" fontId="3" fillId="0" borderId="0" xfId="65" applyFont="1" applyFill="1" applyBorder="1" applyAlignment="1">
      <alignment horizontal="right" vertical="center"/>
    </xf>
    <xf numFmtId="0" fontId="3" fillId="0" borderId="0" xfId="65" applyFont="1" applyFill="1" applyAlignment="1">
      <alignment horizontal="right"/>
    </xf>
    <xf numFmtId="0" fontId="5" fillId="0" borderId="0" xfId="65" applyFont="1" applyFill="1"/>
    <xf numFmtId="0" fontId="3" fillId="29" borderId="32" xfId="65" applyFont="1" applyFill="1" applyBorder="1" applyAlignment="1">
      <alignment horizontal="left" vertical="center"/>
    </xf>
    <xf numFmtId="0" fontId="3" fillId="29" borderId="17" xfId="65" applyFont="1" applyFill="1" applyBorder="1" applyAlignment="1">
      <alignment horizontal="right" vertical="center"/>
    </xf>
    <xf numFmtId="176" fontId="17" fillId="26" borderId="80" xfId="40" applyNumberFormat="1" applyFont="1" applyFill="1" applyBorder="1" applyAlignment="1">
      <alignment horizontal="right" vertical="center"/>
    </xf>
    <xf numFmtId="176" fontId="3" fillId="29" borderId="30" xfId="40" applyNumberFormat="1" applyFont="1" applyFill="1" applyBorder="1" applyAlignment="1">
      <alignment horizontal="left" vertical="center"/>
    </xf>
    <xf numFmtId="176" fontId="3" fillId="29" borderId="14" xfId="40" applyNumberFormat="1" applyFont="1" applyFill="1" applyBorder="1" applyAlignment="1">
      <alignment horizontal="right" vertical="center"/>
    </xf>
    <xf numFmtId="176" fontId="17" fillId="0" borderId="65" xfId="40" applyNumberFormat="1" applyFont="1" applyFill="1" applyBorder="1" applyAlignment="1">
      <alignment horizontal="right" vertical="center"/>
    </xf>
    <xf numFmtId="176" fontId="17" fillId="26" borderId="82" xfId="40" applyNumberFormat="1" applyFont="1" applyFill="1" applyBorder="1" applyAlignment="1">
      <alignment horizontal="right" vertical="center"/>
    </xf>
    <xf numFmtId="176" fontId="5" fillId="0" borderId="0" xfId="40" applyNumberFormat="1" applyFont="1" applyFill="1"/>
    <xf numFmtId="176" fontId="3" fillId="0" borderId="0" xfId="40" applyNumberFormat="1" applyFont="1" applyFill="1"/>
    <xf numFmtId="176" fontId="3" fillId="29" borderId="26" xfId="40" applyNumberFormat="1" applyFont="1" applyFill="1" applyBorder="1" applyAlignment="1">
      <alignment horizontal="left" vertical="center"/>
    </xf>
    <xf numFmtId="176" fontId="3" fillId="29" borderId="15" xfId="40" applyNumberFormat="1" applyFont="1" applyFill="1" applyBorder="1" applyAlignment="1">
      <alignment horizontal="right" vertical="center"/>
    </xf>
    <xf numFmtId="176" fontId="3" fillId="29" borderId="28" xfId="40" applyNumberFormat="1" applyFont="1" applyFill="1" applyBorder="1" applyAlignment="1">
      <alignment horizontal="left" vertical="center"/>
    </xf>
    <xf numFmtId="176" fontId="3" fillId="29" borderId="16" xfId="40" applyNumberFormat="1" applyFont="1" applyFill="1" applyBorder="1" applyAlignment="1">
      <alignment horizontal="right" vertical="center"/>
    </xf>
    <xf numFmtId="176" fontId="17" fillId="0" borderId="22" xfId="40" applyNumberFormat="1" applyFont="1" applyFill="1" applyBorder="1" applyAlignment="1">
      <alignment horizontal="right" vertical="center"/>
    </xf>
    <xf numFmtId="176" fontId="17" fillId="26" borderId="147" xfId="40" applyNumberFormat="1" applyFont="1" applyFill="1" applyBorder="1" applyAlignment="1">
      <alignment horizontal="right" vertical="center"/>
    </xf>
    <xf numFmtId="0" fontId="3" fillId="0" borderId="0" xfId="65" applyFont="1" applyFill="1" applyAlignment="1">
      <alignment horizontal="right" vertical="center"/>
    </xf>
    <xf numFmtId="38" fontId="10" fillId="0" borderId="0" xfId="50" applyFont="1" applyFill="1" applyBorder="1" applyAlignment="1">
      <alignment horizontal="right" vertical="center"/>
    </xf>
    <xf numFmtId="0" fontId="7" fillId="0" borderId="0" xfId="65" applyFont="1" applyFill="1" applyAlignment="1">
      <alignment horizontal="right" vertical="center"/>
    </xf>
    <xf numFmtId="0" fontId="3" fillId="29" borderId="25" xfId="65" applyFont="1" applyFill="1" applyBorder="1" applyAlignment="1">
      <alignment horizontal="right" vertical="center"/>
    </xf>
    <xf numFmtId="178" fontId="17" fillId="0" borderId="23" xfId="50" applyNumberFormat="1" applyFont="1" applyFill="1" applyBorder="1" applyAlignment="1">
      <alignment horizontal="right" vertical="center"/>
    </xf>
    <xf numFmtId="178" fontId="17" fillId="0" borderId="132" xfId="50" applyNumberFormat="1" applyFont="1" applyFill="1" applyBorder="1" applyAlignment="1">
      <alignment horizontal="right" vertical="center"/>
    </xf>
    <xf numFmtId="178" fontId="17" fillId="0" borderId="115" xfId="50" applyNumberFormat="1" applyFont="1" applyFill="1" applyBorder="1" applyAlignment="1">
      <alignment horizontal="right" vertical="center"/>
    </xf>
    <xf numFmtId="178" fontId="17" fillId="26" borderId="132" xfId="50" applyNumberFormat="1" applyFont="1" applyFill="1" applyBorder="1" applyAlignment="1">
      <alignment horizontal="right" vertical="center"/>
    </xf>
    <xf numFmtId="0" fontId="3" fillId="29" borderId="28" xfId="65" applyFont="1" applyFill="1" applyBorder="1" applyAlignment="1">
      <alignment horizontal="left" vertical="center"/>
    </xf>
    <xf numFmtId="0" fontId="3" fillId="29" borderId="16" xfId="65" applyFont="1" applyFill="1" applyBorder="1" applyAlignment="1">
      <alignment horizontal="right" vertical="center"/>
    </xf>
    <xf numFmtId="178" fontId="17" fillId="0" borderId="109" xfId="50" applyNumberFormat="1" applyFont="1" applyFill="1" applyBorder="1" applyAlignment="1">
      <alignment horizontal="right" vertical="center"/>
    </xf>
    <xf numFmtId="0" fontId="7" fillId="0" borderId="0" xfId="65" applyFont="1" applyFill="1" applyAlignment="1">
      <alignment vertical="top"/>
    </xf>
    <xf numFmtId="0" fontId="3" fillId="0" borderId="0" xfId="65" applyFont="1" applyFill="1" applyAlignment="1">
      <alignment vertical="center"/>
    </xf>
    <xf numFmtId="38" fontId="3" fillId="0" borderId="0" xfId="50" applyFont="1" applyFill="1" applyAlignment="1">
      <alignment horizontal="right" vertical="center"/>
    </xf>
    <xf numFmtId="0" fontId="11" fillId="0" borderId="0" xfId="65" applyFont="1" applyFill="1" applyAlignment="1">
      <alignment vertical="center"/>
    </xf>
    <xf numFmtId="55" fontId="10" fillId="0" borderId="24" xfId="65" applyNumberFormat="1" applyFont="1" applyFill="1" applyBorder="1" applyAlignment="1">
      <alignment horizontal="center" vertical="center" wrapText="1"/>
    </xf>
    <xf numFmtId="0" fontId="10" fillId="0" borderId="132" xfId="65" applyFont="1" applyFill="1" applyBorder="1" applyAlignment="1">
      <alignment horizontal="center" vertical="center" wrapText="1"/>
    </xf>
    <xf numFmtId="0" fontId="10" fillId="0" borderId="115" xfId="65" applyFont="1" applyFill="1" applyBorder="1" applyAlignment="1">
      <alignment horizontal="center" vertical="center" wrapText="1"/>
    </xf>
    <xf numFmtId="0" fontId="10" fillId="26" borderId="132" xfId="65" applyFont="1" applyFill="1" applyBorder="1" applyAlignment="1">
      <alignment horizontal="center" vertical="center" wrapText="1"/>
    </xf>
    <xf numFmtId="0" fontId="10" fillId="0" borderId="25" xfId="65" applyFont="1" applyFill="1" applyBorder="1" applyAlignment="1">
      <alignment horizontal="center" vertical="center" wrapText="1"/>
    </xf>
    <xf numFmtId="55" fontId="10" fillId="0" borderId="0" xfId="65" applyNumberFormat="1" applyFont="1" applyFill="1" applyBorder="1" applyAlignment="1">
      <alignment horizontal="center" vertical="center" wrapText="1"/>
    </xf>
    <xf numFmtId="0" fontId="10" fillId="0" borderId="133" xfId="65" applyFont="1" applyFill="1" applyBorder="1" applyAlignment="1">
      <alignment horizontal="center" vertical="center" wrapText="1"/>
    </xf>
    <xf numFmtId="0" fontId="10" fillId="0" borderId="96" xfId="65" applyFont="1" applyFill="1" applyBorder="1" applyAlignment="1">
      <alignment horizontal="center" vertical="center" wrapText="1"/>
    </xf>
    <xf numFmtId="0" fontId="10" fillId="26" borderId="133" xfId="65" applyFont="1" applyFill="1" applyBorder="1" applyAlignment="1">
      <alignment horizontal="center" vertical="center" wrapText="1"/>
    </xf>
    <xf numFmtId="0" fontId="10" fillId="0" borderId="177" xfId="65" applyFont="1" applyFill="1" applyBorder="1" applyAlignment="1">
      <alignment horizontal="center" vertical="center" wrapText="1"/>
    </xf>
    <xf numFmtId="0" fontId="3" fillId="29" borderId="19" xfId="65" applyFont="1" applyFill="1" applyBorder="1" applyAlignment="1">
      <alignment horizontal="left" vertical="center"/>
    </xf>
    <xf numFmtId="0" fontId="5" fillId="29" borderId="172" xfId="65" applyFont="1" applyFill="1" applyBorder="1" applyAlignment="1">
      <alignment horizontal="right" vertical="center"/>
    </xf>
    <xf numFmtId="186" fontId="17" fillId="0" borderId="20" xfId="50" applyNumberFormat="1" applyFont="1" applyFill="1" applyBorder="1" applyAlignment="1">
      <alignment horizontal="right" vertical="center"/>
    </xf>
    <xf numFmtId="187" fontId="17" fillId="0" borderId="114" xfId="65" applyNumberFormat="1" applyFont="1" applyFill="1" applyBorder="1" applyAlignment="1">
      <alignment horizontal="right" vertical="center"/>
    </xf>
    <xf numFmtId="186" fontId="17" fillId="0" borderId="160" xfId="50" applyNumberFormat="1" applyFont="1" applyFill="1" applyBorder="1" applyAlignment="1">
      <alignment horizontal="right" vertical="center"/>
    </xf>
    <xf numFmtId="186" fontId="17" fillId="26" borderId="114" xfId="50" applyNumberFormat="1" applyFont="1" applyFill="1" applyBorder="1" applyAlignment="1">
      <alignment horizontal="right" vertical="center"/>
    </xf>
    <xf numFmtId="0" fontId="3" fillId="29" borderId="21" xfId="65" applyFont="1" applyFill="1" applyBorder="1" applyAlignment="1">
      <alignment horizontal="left" vertical="center"/>
    </xf>
    <xf numFmtId="0" fontId="5" fillId="29" borderId="27" xfId="65" applyFont="1" applyFill="1" applyBorder="1" applyAlignment="1">
      <alignment horizontal="right" vertical="center"/>
    </xf>
    <xf numFmtId="186" fontId="17" fillId="0" borderId="22" xfId="50" applyNumberFormat="1" applyFont="1" applyFill="1" applyBorder="1" applyAlignment="1">
      <alignment horizontal="right" vertical="center"/>
    </xf>
    <xf numFmtId="187" fontId="17" fillId="0" borderId="75" xfId="65" applyNumberFormat="1" applyFont="1" applyFill="1" applyBorder="1" applyAlignment="1">
      <alignment horizontal="right" vertical="center"/>
    </xf>
    <xf numFmtId="186" fontId="17" fillId="0" borderId="106" xfId="50" applyNumberFormat="1" applyFont="1" applyFill="1" applyBorder="1" applyAlignment="1">
      <alignment horizontal="right" vertical="center"/>
    </xf>
    <xf numFmtId="186" fontId="17" fillId="26" borderId="75" xfId="50" applyNumberFormat="1" applyFont="1" applyFill="1" applyBorder="1" applyAlignment="1">
      <alignment horizontal="right" vertical="center"/>
    </xf>
    <xf numFmtId="0" fontId="10" fillId="0" borderId="0" xfId="65" applyFont="1" applyFill="1" applyAlignment="1">
      <alignment vertical="center"/>
    </xf>
    <xf numFmtId="0" fontId="3" fillId="29" borderId="38" xfId="65" applyFont="1" applyFill="1" applyBorder="1" applyAlignment="1">
      <alignment horizontal="left" vertical="center"/>
    </xf>
    <xf numFmtId="0" fontId="3" fillId="29" borderId="44" xfId="65" applyFont="1" applyFill="1" applyBorder="1" applyAlignment="1">
      <alignment horizontal="center" vertical="center"/>
    </xf>
    <xf numFmtId="178" fontId="17" fillId="0" borderId="140" xfId="65" applyNumberFormat="1" applyFont="1" applyFill="1" applyBorder="1" applyAlignment="1">
      <alignment horizontal="right" vertical="center"/>
    </xf>
    <xf numFmtId="178" fontId="17" fillId="0" borderId="154" xfId="65" applyNumberFormat="1" applyFont="1" applyFill="1" applyBorder="1" applyAlignment="1">
      <alignment horizontal="right" vertical="center"/>
    </xf>
    <xf numFmtId="178" fontId="17" fillId="26" borderId="133" xfId="65" applyNumberFormat="1" applyFont="1" applyFill="1" applyBorder="1" applyAlignment="1">
      <alignment horizontal="right" vertical="center"/>
    </xf>
    <xf numFmtId="0" fontId="3" fillId="29" borderId="17" xfId="65" applyFont="1" applyFill="1" applyBorder="1" applyAlignment="1">
      <alignment horizontal="center" vertical="center"/>
    </xf>
    <xf numFmtId="178" fontId="17" fillId="0" borderId="113" xfId="65" applyNumberFormat="1" applyFont="1" applyFill="1" applyBorder="1" applyAlignment="1">
      <alignment horizontal="right" vertical="center"/>
    </xf>
    <xf numFmtId="178" fontId="17" fillId="0" borderId="118" xfId="65" applyNumberFormat="1" applyFont="1" applyFill="1" applyBorder="1" applyAlignment="1">
      <alignment horizontal="right" vertical="center"/>
    </xf>
    <xf numFmtId="178" fontId="17" fillId="26" borderId="98" xfId="65" applyNumberFormat="1" applyFont="1" applyFill="1" applyBorder="1" applyAlignment="1">
      <alignment horizontal="right" vertical="center"/>
    </xf>
    <xf numFmtId="0" fontId="3" fillId="29" borderId="41" xfId="65" applyFont="1" applyFill="1" applyBorder="1" applyAlignment="1">
      <alignment horizontal="center" vertical="center"/>
    </xf>
    <xf numFmtId="0" fontId="3" fillId="29" borderId="45" xfId="65" applyFont="1" applyFill="1" applyBorder="1" applyAlignment="1">
      <alignment horizontal="right" vertical="center"/>
    </xf>
    <xf numFmtId="178" fontId="17" fillId="0" borderId="124" xfId="65" applyNumberFormat="1" applyFont="1" applyFill="1" applyBorder="1" applyAlignment="1">
      <alignment horizontal="right" vertical="center"/>
    </xf>
    <xf numFmtId="178" fontId="17" fillId="0" borderId="155" xfId="65" applyNumberFormat="1" applyFont="1" applyFill="1" applyBorder="1" applyAlignment="1">
      <alignment horizontal="right" vertical="center"/>
    </xf>
    <xf numFmtId="178" fontId="17" fillId="26" borderId="100" xfId="65" applyNumberFormat="1" applyFont="1" applyFill="1" applyBorder="1" applyAlignment="1">
      <alignment horizontal="right" vertical="center"/>
    </xf>
    <xf numFmtId="176" fontId="17" fillId="0" borderId="45" xfId="40" applyNumberFormat="1" applyFont="1" applyFill="1" applyBorder="1" applyAlignment="1">
      <alignment horizontal="right" vertical="center"/>
    </xf>
    <xf numFmtId="0" fontId="3" fillId="29" borderId="33" xfId="65" applyFont="1" applyFill="1" applyBorder="1" applyAlignment="1">
      <alignment horizontal="center" vertical="center"/>
    </xf>
    <xf numFmtId="0" fontId="3" fillId="29" borderId="34" xfId="65" applyFont="1" applyFill="1" applyBorder="1" applyAlignment="1">
      <alignment horizontal="right" vertical="center"/>
    </xf>
    <xf numFmtId="178" fontId="17" fillId="0" borderId="125" xfId="65" applyNumberFormat="1" applyFont="1" applyFill="1" applyBorder="1" applyAlignment="1">
      <alignment horizontal="right" vertical="center"/>
    </xf>
    <xf numFmtId="178" fontId="17" fillId="0" borderId="112" xfId="65" applyNumberFormat="1" applyFont="1" applyFill="1" applyBorder="1" applyAlignment="1">
      <alignment horizontal="right" vertical="center"/>
    </xf>
    <xf numFmtId="178" fontId="17" fillId="26" borderId="102" xfId="65" applyNumberFormat="1" applyFont="1" applyFill="1" applyBorder="1" applyAlignment="1">
      <alignment horizontal="right" vertical="center"/>
    </xf>
    <xf numFmtId="176" fontId="17" fillId="0" borderId="34" xfId="40" applyNumberFormat="1" applyFont="1" applyFill="1" applyBorder="1" applyAlignment="1">
      <alignment horizontal="right" vertical="center"/>
    </xf>
    <xf numFmtId="0" fontId="3" fillId="29" borderId="33" xfId="65" applyFont="1" applyFill="1" applyBorder="1" applyAlignment="1">
      <alignment horizontal="left" vertical="center"/>
    </xf>
    <xf numFmtId="0" fontId="3" fillId="29" borderId="35" xfId="65" applyFont="1" applyFill="1" applyBorder="1" applyAlignment="1">
      <alignment horizontal="center" vertical="center"/>
    </xf>
    <xf numFmtId="0" fontId="3" fillId="29" borderId="36" xfId="65" applyFont="1" applyFill="1" applyBorder="1" applyAlignment="1">
      <alignment horizontal="right" vertical="center"/>
    </xf>
    <xf numFmtId="178" fontId="17" fillId="0" borderId="126" xfId="65" applyNumberFormat="1" applyFont="1" applyFill="1" applyBorder="1" applyAlignment="1">
      <alignment horizontal="right" vertical="center"/>
    </xf>
    <xf numFmtId="178" fontId="17" fillId="0" borderId="156" xfId="65" applyNumberFormat="1" applyFont="1" applyFill="1" applyBorder="1" applyAlignment="1">
      <alignment horizontal="right" vertical="center"/>
    </xf>
    <xf numFmtId="178" fontId="17" fillId="26" borderId="104" xfId="65" applyNumberFormat="1" applyFont="1" applyFill="1" applyBorder="1" applyAlignment="1">
      <alignment horizontal="right" vertical="center"/>
    </xf>
    <xf numFmtId="176" fontId="17" fillId="0" borderId="36" xfId="40" applyNumberFormat="1" applyFont="1" applyFill="1" applyBorder="1" applyAlignment="1">
      <alignment horizontal="right" vertical="center"/>
    </xf>
    <xf numFmtId="176" fontId="17" fillId="0" borderId="36" xfId="40" applyNumberFormat="1" applyFont="1" applyFill="1" applyBorder="1" applyAlignment="1">
      <alignment horizontal="center" vertical="center"/>
    </xf>
    <xf numFmtId="0" fontId="3" fillId="29" borderId="27" xfId="65" applyFont="1" applyFill="1" applyBorder="1" applyAlignment="1">
      <alignment horizontal="center" vertical="center"/>
    </xf>
    <xf numFmtId="178" fontId="17" fillId="0" borderId="131" xfId="65" applyNumberFormat="1" applyFont="1" applyFill="1" applyBorder="1" applyAlignment="1">
      <alignment horizontal="right" vertical="center"/>
    </xf>
    <xf numFmtId="178" fontId="17" fillId="0" borderId="169" xfId="65" applyNumberFormat="1" applyFont="1" applyFill="1" applyBorder="1" applyAlignment="1">
      <alignment horizontal="right" vertical="center"/>
    </xf>
    <xf numFmtId="178" fontId="17" fillId="26" borderId="75" xfId="65" applyNumberFormat="1" applyFont="1" applyFill="1" applyBorder="1" applyAlignment="1">
      <alignment horizontal="right" vertical="center"/>
    </xf>
    <xf numFmtId="176" fontId="17" fillId="0" borderId="27" xfId="40" applyNumberFormat="1" applyFont="1" applyFill="1" applyBorder="1" applyAlignment="1">
      <alignment horizontal="right" vertical="center"/>
    </xf>
    <xf numFmtId="0" fontId="3" fillId="0" borderId="0" xfId="65" applyFont="1" applyFill="1" applyAlignment="1">
      <alignment horizontal="center" vertical="center"/>
    </xf>
    <xf numFmtId="0" fontId="5" fillId="0" borderId="0" xfId="65" applyFont="1" applyFill="1" applyBorder="1" applyAlignment="1">
      <alignment horizontal="right" vertical="center"/>
    </xf>
    <xf numFmtId="55" fontId="19" fillId="0" borderId="89" xfId="65" applyNumberFormat="1" applyFont="1" applyFill="1" applyBorder="1" applyAlignment="1">
      <alignment horizontal="center" vertical="center" wrapText="1"/>
    </xf>
    <xf numFmtId="55" fontId="19" fillId="26" borderId="89" xfId="65" applyNumberFormat="1" applyFont="1" applyFill="1" applyBorder="1" applyAlignment="1">
      <alignment horizontal="center" vertical="center" wrapText="1"/>
    </xf>
    <xf numFmtId="0" fontId="19" fillId="0" borderId="57" xfId="65" applyFont="1" applyFill="1" applyBorder="1" applyAlignment="1">
      <alignment horizontal="center" vertical="center" wrapText="1"/>
    </xf>
    <xf numFmtId="0" fontId="3" fillId="29" borderId="24" xfId="65" applyFont="1" applyFill="1" applyBorder="1" applyAlignment="1">
      <alignment vertical="center"/>
    </xf>
    <xf numFmtId="0" fontId="3" fillId="29" borderId="25" xfId="65" applyFont="1" applyFill="1" applyBorder="1" applyAlignment="1">
      <alignment vertical="center"/>
    </xf>
    <xf numFmtId="178" fontId="17" fillId="0" borderId="132" xfId="65" applyNumberFormat="1" applyFont="1" applyFill="1" applyBorder="1" applyAlignment="1">
      <alignment horizontal="right" vertical="center"/>
    </xf>
    <xf numFmtId="178" fontId="17" fillId="26" borderId="132" xfId="65" applyNumberFormat="1" applyFont="1" applyFill="1" applyBorder="1" applyAlignment="1">
      <alignment horizontal="right" vertical="center"/>
    </xf>
    <xf numFmtId="176" fontId="17" fillId="0" borderId="172" xfId="40" applyNumberFormat="1" applyFont="1" applyFill="1" applyBorder="1" applyAlignment="1">
      <alignment horizontal="right" vertical="center"/>
    </xf>
    <xf numFmtId="0" fontId="3" fillId="29" borderId="28" xfId="65" applyFont="1" applyFill="1" applyBorder="1" applyAlignment="1">
      <alignment vertical="center"/>
    </xf>
    <xf numFmtId="0" fontId="3" fillId="29" borderId="16" xfId="65" applyFont="1" applyFill="1" applyBorder="1" applyAlignment="1">
      <alignment vertical="center"/>
    </xf>
    <xf numFmtId="188" fontId="17" fillId="0" borderId="27" xfId="40" quotePrefix="1" applyNumberFormat="1" applyFont="1" applyFill="1" applyBorder="1" applyAlignment="1">
      <alignment horizontal="right" vertical="center"/>
    </xf>
    <xf numFmtId="176" fontId="3" fillId="0" borderId="0" xfId="65" applyNumberFormat="1" applyFont="1" applyFill="1"/>
    <xf numFmtId="0" fontId="3" fillId="0" borderId="0" xfId="65" applyFont="1" applyFill="1" applyBorder="1" applyAlignment="1">
      <alignment vertical="center"/>
    </xf>
    <xf numFmtId="9" fontId="10" fillId="0" borderId="0" xfId="40" applyFont="1" applyFill="1" applyBorder="1" applyAlignment="1">
      <alignment horizontal="right" vertical="center"/>
    </xf>
    <xf numFmtId="9" fontId="10" fillId="0" borderId="0" xfId="40" applyFont="1" applyFill="1" applyBorder="1" applyAlignment="1">
      <alignment vertical="center"/>
    </xf>
    <xf numFmtId="9" fontId="3" fillId="0" borderId="0" xfId="40" applyFont="1" applyFill="1" applyBorder="1"/>
    <xf numFmtId="176" fontId="17" fillId="0" borderId="143" xfId="40" applyNumberFormat="1" applyFont="1" applyFill="1" applyBorder="1" applyAlignment="1">
      <alignment horizontal="right" vertical="center"/>
    </xf>
    <xf numFmtId="176" fontId="17" fillId="0" borderId="80" xfId="40" applyNumberFormat="1" applyFont="1" applyFill="1" applyBorder="1" applyAlignment="1">
      <alignment horizontal="center" vertical="center"/>
    </xf>
    <xf numFmtId="176" fontId="17" fillId="0" borderId="45" xfId="40" applyNumberFormat="1" applyFont="1" applyFill="1" applyBorder="1" applyAlignment="1">
      <alignment horizontal="center" vertical="center"/>
    </xf>
    <xf numFmtId="176" fontId="17" fillId="0" borderId="34" xfId="40" applyNumberFormat="1" applyFont="1" applyFill="1" applyBorder="1" applyAlignment="1">
      <alignment horizontal="center" vertical="center"/>
    </xf>
    <xf numFmtId="176" fontId="17" fillId="0" borderId="172" xfId="40" applyNumberFormat="1" applyFont="1" applyFill="1" applyBorder="1" applyAlignment="1">
      <alignment horizontal="center" vertical="center"/>
    </xf>
    <xf numFmtId="189" fontId="17" fillId="0" borderId="27" xfId="40" quotePrefix="1" applyNumberFormat="1" applyFont="1" applyFill="1" applyBorder="1" applyAlignment="1">
      <alignment horizontal="center" vertical="center"/>
    </xf>
    <xf numFmtId="0" fontId="3" fillId="0" borderId="22" xfId="65" applyFont="1" applyBorder="1" applyAlignment="1">
      <alignment vertical="center"/>
    </xf>
    <xf numFmtId="0" fontId="3" fillId="0" borderId="22" xfId="65" applyFont="1" applyBorder="1" applyAlignment="1">
      <alignment horizontal="right" vertical="center"/>
    </xf>
    <xf numFmtId="0" fontId="7" fillId="0" borderId="0" xfId="65" applyFont="1" applyAlignment="1">
      <alignment vertical="center"/>
    </xf>
    <xf numFmtId="0" fontId="3" fillId="0" borderId="22" xfId="65" applyFont="1" applyBorder="1"/>
    <xf numFmtId="0" fontId="3" fillId="0" borderId="0" xfId="65" applyFont="1"/>
    <xf numFmtId="0" fontId="7" fillId="0" borderId="13" xfId="65" applyFont="1" applyBorder="1" applyAlignment="1">
      <alignment vertical="center"/>
    </xf>
    <xf numFmtId="55" fontId="10" fillId="0" borderId="53" xfId="65" applyNumberFormat="1" applyFont="1" applyFill="1" applyBorder="1" applyAlignment="1">
      <alignment horizontal="center" vertical="center"/>
    </xf>
    <xf numFmtId="55" fontId="10" fillId="0" borderId="123" xfId="65" applyNumberFormat="1" applyFont="1" applyFill="1" applyBorder="1" applyAlignment="1">
      <alignment horizontal="center" vertical="center"/>
    </xf>
    <xf numFmtId="55" fontId="10" fillId="0" borderId="54" xfId="65" applyNumberFormat="1" applyFont="1" applyFill="1" applyBorder="1" applyAlignment="1">
      <alignment horizontal="center" vertical="center"/>
    </xf>
    <xf numFmtId="55" fontId="10" fillId="26" borderId="55" xfId="65" applyNumberFormat="1" applyFont="1" applyFill="1" applyBorder="1" applyAlignment="1">
      <alignment horizontal="center" vertical="center"/>
    </xf>
    <xf numFmtId="55" fontId="10" fillId="0" borderId="61" xfId="65" applyNumberFormat="1" applyFont="1" applyFill="1" applyBorder="1" applyAlignment="1">
      <alignment horizontal="center" vertical="center" wrapText="1"/>
    </xf>
    <xf numFmtId="0" fontId="3" fillId="0" borderId="13" xfId="65" applyFont="1" applyFill="1" applyBorder="1" applyAlignment="1">
      <alignment vertical="center"/>
    </xf>
    <xf numFmtId="55" fontId="10" fillId="26" borderId="61" xfId="65" applyNumberFormat="1" applyFont="1" applyFill="1" applyBorder="1" applyAlignment="1">
      <alignment horizontal="center" vertical="center"/>
    </xf>
    <xf numFmtId="178" fontId="17" fillId="0" borderId="96" xfId="65" applyNumberFormat="1" applyFont="1" applyFill="1" applyBorder="1" applyAlignment="1">
      <alignment horizontal="right" vertical="center"/>
    </xf>
    <xf numFmtId="9" fontId="17" fillId="0" borderId="140" xfId="40" applyFont="1" applyFill="1" applyBorder="1" applyAlignment="1">
      <alignment horizontal="right" vertical="center"/>
    </xf>
    <xf numFmtId="9" fontId="17" fillId="0" borderId="154" xfId="40" applyFont="1" applyFill="1" applyBorder="1" applyAlignment="1">
      <alignment horizontal="right" vertical="center"/>
    </xf>
    <xf numFmtId="9" fontId="17" fillId="26" borderId="143" xfId="40" applyFont="1" applyFill="1" applyBorder="1" applyAlignment="1">
      <alignment horizontal="right" vertical="center"/>
    </xf>
    <xf numFmtId="178" fontId="17" fillId="0" borderId="83" xfId="65" applyNumberFormat="1" applyFont="1" applyFill="1" applyBorder="1" applyAlignment="1">
      <alignment horizontal="right" vertical="center"/>
    </xf>
    <xf numFmtId="178" fontId="17" fillId="26" borderId="67" xfId="65" applyNumberFormat="1" applyFont="1" applyFill="1" applyBorder="1" applyAlignment="1">
      <alignment horizontal="right" vertical="center"/>
    </xf>
    <xf numFmtId="9" fontId="17" fillId="0" borderId="141" xfId="40" applyFont="1" applyFill="1" applyBorder="1" applyAlignment="1">
      <alignment horizontal="right" vertical="center"/>
    </xf>
    <xf numFmtId="9" fontId="17" fillId="0" borderId="69" xfId="40" applyFont="1" applyFill="1" applyBorder="1" applyAlignment="1">
      <alignment horizontal="right" vertical="center"/>
    </xf>
    <xf numFmtId="9" fontId="17" fillId="26" borderId="84" xfId="40" applyFont="1" applyFill="1" applyBorder="1" applyAlignment="1">
      <alignment horizontal="right" vertical="center"/>
    </xf>
    <xf numFmtId="178" fontId="17" fillId="0" borderId="116" xfId="65" applyNumberFormat="1" applyFont="1" applyFill="1" applyBorder="1" applyAlignment="1">
      <alignment horizontal="right" vertical="center"/>
    </xf>
    <xf numFmtId="178" fontId="17" fillId="26" borderId="72" xfId="65" applyNumberFormat="1" applyFont="1" applyFill="1" applyBorder="1" applyAlignment="1">
      <alignment horizontal="right" vertical="center"/>
    </xf>
    <xf numFmtId="9" fontId="17" fillId="0" borderId="111" xfId="40" applyFont="1" applyFill="1" applyBorder="1" applyAlignment="1">
      <alignment horizontal="right" vertical="center"/>
    </xf>
    <xf numFmtId="9" fontId="17" fillId="0" borderId="73" xfId="40" applyFont="1" applyFill="1" applyBorder="1" applyAlignment="1">
      <alignment horizontal="right" vertical="center"/>
    </xf>
    <xf numFmtId="9" fontId="17" fillId="26" borderId="185" xfId="40" applyFont="1" applyFill="1" applyBorder="1" applyAlignment="1">
      <alignment horizontal="right" vertical="center"/>
    </xf>
    <xf numFmtId="178" fontId="17" fillId="0" borderId="120" xfId="65" applyNumberFormat="1" applyFont="1" applyFill="1" applyBorder="1" applyAlignment="1">
      <alignment horizontal="right" vertical="center"/>
    </xf>
    <xf numFmtId="178" fontId="17" fillId="26" borderId="54" xfId="65" applyNumberFormat="1" applyFont="1" applyFill="1" applyBorder="1" applyAlignment="1">
      <alignment horizontal="right" vertical="center"/>
    </xf>
    <xf numFmtId="176" fontId="17" fillId="0" borderId="121" xfId="40" applyNumberFormat="1" applyFont="1" applyFill="1" applyBorder="1" applyAlignment="1">
      <alignment horizontal="right" vertical="center"/>
    </xf>
    <xf numFmtId="9" fontId="17" fillId="0" borderId="55" xfId="40" applyFont="1" applyFill="1" applyBorder="1" applyAlignment="1">
      <alignment horizontal="right" vertical="center"/>
    </xf>
    <xf numFmtId="9" fontId="17" fillId="0" borderId="123" xfId="40" applyFont="1" applyFill="1" applyBorder="1" applyAlignment="1">
      <alignment horizontal="right" vertical="center"/>
    </xf>
    <xf numFmtId="9" fontId="17" fillId="26" borderId="61" xfId="40" applyFont="1" applyFill="1" applyBorder="1" applyAlignment="1">
      <alignment horizontal="right" vertical="center"/>
    </xf>
    <xf numFmtId="178" fontId="17" fillId="0" borderId="106" xfId="65" applyNumberFormat="1" applyFont="1" applyFill="1" applyBorder="1" applyAlignment="1">
      <alignment horizontal="right" vertical="center"/>
    </xf>
    <xf numFmtId="9" fontId="17" fillId="0" borderId="169" xfId="40" applyFont="1" applyFill="1" applyBorder="1" applyAlignment="1">
      <alignment horizontal="right" vertical="center"/>
    </xf>
    <xf numFmtId="9" fontId="17" fillId="26" borderId="147" xfId="40" applyFont="1" applyFill="1" applyBorder="1" applyAlignment="1">
      <alignment horizontal="right" vertical="center"/>
    </xf>
    <xf numFmtId="0" fontId="3" fillId="0" borderId="23" xfId="65" applyFont="1" applyBorder="1"/>
    <xf numFmtId="55" fontId="3" fillId="0" borderId="0" xfId="65" applyNumberFormat="1" applyFont="1" applyFill="1"/>
    <xf numFmtId="0" fontId="3" fillId="0" borderId="1" xfId="65" applyFont="1" applyFill="1" applyBorder="1"/>
    <xf numFmtId="0" fontId="3" fillId="24" borderId="12" xfId="65" applyFont="1" applyFill="1" applyBorder="1" applyAlignment="1">
      <alignment horizontal="left" vertical="center"/>
    </xf>
    <xf numFmtId="0" fontId="3" fillId="24" borderId="13" xfId="65" applyFont="1" applyFill="1" applyBorder="1" applyAlignment="1">
      <alignment horizontal="center" vertical="center"/>
    </xf>
    <xf numFmtId="0" fontId="3" fillId="24" borderId="32" xfId="65" applyFont="1" applyFill="1" applyBorder="1" applyAlignment="1">
      <alignment horizontal="left" vertical="center"/>
    </xf>
    <xf numFmtId="0" fontId="3" fillId="24" borderId="17" xfId="65" applyFont="1" applyFill="1" applyBorder="1" applyAlignment="1">
      <alignment horizontal="center" vertical="center"/>
    </xf>
    <xf numFmtId="9" fontId="17" fillId="0" borderId="118" xfId="40" applyFont="1" applyFill="1" applyBorder="1" applyAlignment="1">
      <alignment horizontal="right" vertical="center"/>
    </xf>
    <xf numFmtId="9" fontId="17" fillId="26" borderId="80" xfId="40" applyFont="1" applyFill="1" applyBorder="1" applyAlignment="1">
      <alignment horizontal="right" vertical="center"/>
    </xf>
    <xf numFmtId="0" fontId="3" fillId="24" borderId="41" xfId="65" applyFont="1" applyFill="1" applyBorder="1" applyAlignment="1">
      <alignment horizontal="center" vertical="center"/>
    </xf>
    <xf numFmtId="0" fontId="3" fillId="24" borderId="45" xfId="65" applyFont="1" applyFill="1" applyBorder="1" applyAlignment="1">
      <alignment horizontal="right" vertical="center"/>
    </xf>
    <xf numFmtId="176" fontId="17" fillId="0" borderId="144" xfId="40" applyNumberFormat="1" applyFont="1" applyFill="1" applyBorder="1" applyAlignment="1">
      <alignment horizontal="right" vertical="center"/>
    </xf>
    <xf numFmtId="9" fontId="17" fillId="0" borderId="155" xfId="40" applyFont="1" applyFill="1" applyBorder="1" applyAlignment="1">
      <alignment horizontal="right" vertical="center"/>
    </xf>
    <xf numFmtId="9" fontId="17" fillId="26" borderId="144" xfId="40" applyFont="1" applyFill="1" applyBorder="1" applyAlignment="1">
      <alignment horizontal="right" vertical="center"/>
    </xf>
    <xf numFmtId="0" fontId="3" fillId="24" borderId="33" xfId="65" applyFont="1" applyFill="1" applyBorder="1" applyAlignment="1">
      <alignment horizontal="center" vertical="center"/>
    </xf>
    <xf numFmtId="0" fontId="3" fillId="24" borderId="34" xfId="65" applyFont="1" applyFill="1" applyBorder="1" applyAlignment="1">
      <alignment horizontal="right" vertical="center"/>
    </xf>
    <xf numFmtId="176" fontId="17" fillId="0" borderId="145" xfId="40" applyNumberFormat="1" applyFont="1" applyFill="1" applyBorder="1" applyAlignment="1">
      <alignment horizontal="right" vertical="center"/>
    </xf>
    <xf numFmtId="9" fontId="17" fillId="0" borderId="112" xfId="40" applyFont="1" applyFill="1" applyBorder="1" applyAlignment="1">
      <alignment horizontal="right" vertical="center"/>
    </xf>
    <xf numFmtId="9" fontId="17" fillId="26" borderId="145" xfId="40" applyFont="1" applyFill="1" applyBorder="1" applyAlignment="1">
      <alignment horizontal="right" vertical="center"/>
    </xf>
    <xf numFmtId="0" fontId="3" fillId="24" borderId="33" xfId="65" applyFont="1" applyFill="1" applyBorder="1" applyAlignment="1">
      <alignment horizontal="left" vertical="center"/>
    </xf>
    <xf numFmtId="0" fontId="3" fillId="24" borderId="35" xfId="65" applyFont="1" applyFill="1" applyBorder="1" applyAlignment="1">
      <alignment horizontal="center" vertical="center"/>
    </xf>
    <xf numFmtId="0" fontId="3" fillId="24" borderId="36" xfId="65" applyFont="1" applyFill="1" applyBorder="1" applyAlignment="1">
      <alignment horizontal="right" vertical="center"/>
    </xf>
    <xf numFmtId="176" fontId="17" fillId="0" borderId="146" xfId="40" applyNumberFormat="1" applyFont="1" applyFill="1" applyBorder="1" applyAlignment="1">
      <alignment horizontal="right" vertical="center"/>
    </xf>
    <xf numFmtId="9" fontId="17" fillId="26" borderId="146" xfId="40" applyFont="1" applyFill="1" applyBorder="1" applyAlignment="1">
      <alignment horizontal="right" vertical="center"/>
    </xf>
    <xf numFmtId="0" fontId="3" fillId="24" borderId="21" xfId="65" applyFont="1" applyFill="1" applyBorder="1" applyAlignment="1">
      <alignment horizontal="left" vertical="center"/>
    </xf>
    <xf numFmtId="0" fontId="3" fillId="24" borderId="27" xfId="65" applyFont="1" applyFill="1" applyBorder="1" applyAlignment="1">
      <alignment horizontal="center" vertical="center"/>
    </xf>
    <xf numFmtId="176" fontId="17" fillId="0" borderId="147" xfId="40" applyNumberFormat="1" applyFont="1" applyFill="1" applyBorder="1" applyAlignment="1">
      <alignment horizontal="right" vertical="center"/>
    </xf>
    <xf numFmtId="178" fontId="17" fillId="0" borderId="130" xfId="65" applyNumberFormat="1" applyFont="1" applyFill="1" applyBorder="1" applyAlignment="1">
      <alignment horizontal="right" vertical="center"/>
    </xf>
    <xf numFmtId="9" fontId="55" fillId="0" borderId="114" xfId="41" applyFont="1" applyFill="1" applyBorder="1" applyAlignment="1">
      <alignment horizontal="right" vertical="center"/>
    </xf>
    <xf numFmtId="9" fontId="55" fillId="0" borderId="63" xfId="41" applyFont="1" applyFill="1" applyBorder="1" applyAlignment="1">
      <alignment horizontal="right" vertical="center"/>
    </xf>
    <xf numFmtId="9" fontId="55" fillId="0" borderId="65" xfId="41" applyFont="1" applyFill="1" applyBorder="1" applyAlignment="1">
      <alignment horizontal="right" vertical="center"/>
    </xf>
    <xf numFmtId="9" fontId="55" fillId="0" borderId="160" xfId="41" applyFont="1" applyFill="1" applyBorder="1" applyAlignment="1">
      <alignment horizontal="right" vertical="center"/>
    </xf>
    <xf numFmtId="9" fontId="55" fillId="26" borderId="151" xfId="41" applyFont="1" applyFill="1" applyBorder="1" applyAlignment="1">
      <alignment horizontal="right" vertical="center"/>
    </xf>
    <xf numFmtId="178" fontId="17" fillId="0" borderId="141" xfId="65" applyNumberFormat="1" applyFont="1" applyFill="1" applyBorder="1" applyAlignment="1">
      <alignment horizontal="right" vertical="center"/>
    </xf>
    <xf numFmtId="178" fontId="17" fillId="0" borderId="69" xfId="65" applyNumberFormat="1" applyFont="1" applyFill="1" applyBorder="1" applyAlignment="1">
      <alignment horizontal="right" vertical="center"/>
    </xf>
    <xf numFmtId="9" fontId="55" fillId="0" borderId="67" xfId="41" applyFont="1" applyFill="1" applyBorder="1" applyAlignment="1">
      <alignment horizontal="right" vertical="center"/>
    </xf>
    <xf numFmtId="9" fontId="55" fillId="0" borderId="2" xfId="41" applyFont="1" applyFill="1" applyBorder="1" applyAlignment="1">
      <alignment horizontal="right" vertical="center"/>
    </xf>
    <xf numFmtId="9" fontId="55" fillId="0" borderId="83" xfId="41" applyFont="1" applyFill="1" applyBorder="1" applyAlignment="1">
      <alignment horizontal="right" vertical="center"/>
    </xf>
    <xf numFmtId="9" fontId="55" fillId="26" borderId="84" xfId="41" applyFont="1" applyFill="1" applyBorder="1" applyAlignment="1">
      <alignment horizontal="right" vertical="center"/>
    </xf>
    <xf numFmtId="176" fontId="17" fillId="0" borderId="84" xfId="40" applyNumberFormat="1" applyFont="1" applyFill="1" applyBorder="1" applyAlignment="1">
      <alignment horizontal="center" vertical="center"/>
    </xf>
    <xf numFmtId="178" fontId="17" fillId="0" borderId="53" xfId="65" applyNumberFormat="1" applyFont="1" applyFill="1" applyBorder="1" applyAlignment="1">
      <alignment horizontal="right" vertical="center"/>
    </xf>
    <xf numFmtId="178" fontId="17" fillId="0" borderId="55" xfId="65" applyNumberFormat="1" applyFont="1" applyFill="1" applyBorder="1" applyAlignment="1">
      <alignment horizontal="right" vertical="center"/>
    </xf>
    <xf numFmtId="176" fontId="17" fillId="0" borderId="61" xfId="40" applyNumberFormat="1" applyFont="1" applyFill="1" applyBorder="1" applyAlignment="1">
      <alignment horizontal="center" vertical="center"/>
    </xf>
    <xf numFmtId="9" fontId="55" fillId="0" borderId="176" xfId="41" applyFont="1" applyFill="1" applyBorder="1" applyAlignment="1">
      <alignment horizontal="right" vertical="center"/>
    </xf>
    <xf numFmtId="9" fontId="55" fillId="0" borderId="93" xfId="41" applyFont="1" applyFill="1" applyBorder="1" applyAlignment="1">
      <alignment horizontal="right" vertical="center"/>
    </xf>
    <xf numFmtId="9" fontId="55" fillId="0" borderId="186" xfId="41" applyFont="1" applyFill="1" applyBorder="1" applyAlignment="1">
      <alignment horizontal="right" vertical="center"/>
    </xf>
    <xf numFmtId="9" fontId="55" fillId="26" borderId="177" xfId="41" applyFont="1" applyFill="1" applyBorder="1" applyAlignment="1">
      <alignment horizontal="right" vertical="center"/>
    </xf>
    <xf numFmtId="9" fontId="55" fillId="0" borderId="75" xfId="41" applyFont="1" applyFill="1" applyBorder="1" applyAlignment="1">
      <alignment horizontal="right" vertical="center"/>
    </xf>
    <xf numFmtId="9" fontId="55" fillId="0" borderId="22" xfId="41" applyFont="1" applyFill="1" applyBorder="1" applyAlignment="1">
      <alignment horizontal="right" vertical="center"/>
    </xf>
    <xf numFmtId="9" fontId="55" fillId="0" borderId="128" xfId="41" applyFont="1" applyFill="1" applyBorder="1" applyAlignment="1">
      <alignment horizontal="right" vertical="center"/>
    </xf>
    <xf numFmtId="9" fontId="55" fillId="0" borderId="106" xfId="41" applyFont="1" applyFill="1" applyBorder="1" applyAlignment="1">
      <alignment horizontal="right" vertical="center"/>
    </xf>
    <xf numFmtId="9" fontId="55" fillId="26" borderId="147" xfId="41" applyFont="1" applyFill="1" applyBorder="1" applyAlignment="1">
      <alignment horizontal="right" vertical="center"/>
    </xf>
    <xf numFmtId="176" fontId="17" fillId="0" borderId="139" xfId="40" applyNumberFormat="1" applyFont="1" applyFill="1" applyBorder="1" applyAlignment="1">
      <alignment horizontal="center" vertical="center"/>
    </xf>
    <xf numFmtId="178" fontId="17" fillId="26" borderId="75" xfId="0" applyNumberFormat="1" applyFont="1" applyFill="1" applyBorder="1" applyAlignment="1">
      <alignment horizontal="right" vertical="center"/>
    </xf>
    <xf numFmtId="178" fontId="17" fillId="26" borderId="54" xfId="0" applyNumberFormat="1" applyFont="1" applyFill="1" applyBorder="1" applyAlignment="1">
      <alignment horizontal="right" vertical="center"/>
    </xf>
    <xf numFmtId="178" fontId="17" fillId="26" borderId="65" xfId="0" applyNumberFormat="1" applyFont="1" applyFill="1" applyBorder="1" applyAlignment="1">
      <alignment horizontal="right" vertical="center"/>
    </xf>
    <xf numFmtId="178" fontId="17" fillId="26" borderId="67" xfId="0" applyNumberFormat="1" applyFont="1" applyFill="1" applyBorder="1" applyAlignment="1">
      <alignment horizontal="right" vertical="center"/>
    </xf>
    <xf numFmtId="178" fontId="17" fillId="26" borderId="114" xfId="0" applyNumberFormat="1" applyFont="1" applyFill="1" applyBorder="1" applyAlignment="1">
      <alignment horizontal="right" vertical="center"/>
    </xf>
    <xf numFmtId="9" fontId="17" fillId="26" borderId="152" xfId="40" applyFont="1" applyFill="1" applyBorder="1" applyAlignment="1">
      <alignment horizontal="right" vertical="center"/>
    </xf>
    <xf numFmtId="9" fontId="17" fillId="26" borderId="97" xfId="40" applyFont="1" applyFill="1" applyBorder="1" applyAlignment="1">
      <alignment horizontal="right" vertical="center"/>
    </xf>
    <xf numFmtId="176" fontId="17" fillId="0" borderId="67" xfId="40" quotePrefix="1" applyNumberFormat="1" applyFont="1" applyFill="1" applyBorder="1" applyAlignment="1">
      <alignment horizontal="right" vertical="center"/>
    </xf>
    <xf numFmtId="9" fontId="17" fillId="26" borderId="72" xfId="40" applyFont="1" applyFill="1" applyBorder="1" applyAlignment="1">
      <alignment horizontal="right" vertical="center"/>
    </xf>
    <xf numFmtId="9" fontId="17" fillId="26" borderId="65" xfId="40" applyFont="1" applyFill="1" applyBorder="1" applyAlignment="1">
      <alignment horizontal="right" vertical="center"/>
    </xf>
    <xf numFmtId="9" fontId="17" fillId="26" borderId="67" xfId="40" applyFont="1" applyFill="1" applyBorder="1" applyAlignment="1">
      <alignment horizontal="right" vertical="center"/>
    </xf>
    <xf numFmtId="9" fontId="17" fillId="26" borderId="114" xfId="40" applyFont="1" applyFill="1" applyBorder="1" applyAlignment="1">
      <alignment horizontal="right" vertical="center"/>
    </xf>
    <xf numFmtId="178" fontId="17" fillId="26" borderId="54" xfId="50" applyNumberFormat="1" applyFont="1" applyFill="1" applyBorder="1" applyAlignment="1">
      <alignment horizontal="right" vertical="center"/>
    </xf>
    <xf numFmtId="178" fontId="17" fillId="26" borderId="114" xfId="50" applyNumberFormat="1" applyFont="1" applyFill="1" applyBorder="1" applyAlignment="1">
      <alignment horizontal="right" vertical="center"/>
    </xf>
    <xf numFmtId="176" fontId="17" fillId="0" borderId="139" xfId="40" applyNumberFormat="1" applyFont="1" applyFill="1" applyBorder="1" applyAlignment="1">
      <alignment horizontal="right" vertical="center"/>
    </xf>
    <xf numFmtId="176" fontId="17" fillId="0" borderId="72" xfId="40" applyNumberFormat="1" applyFont="1" applyFill="1" applyBorder="1" applyAlignment="1">
      <alignment horizontal="right" vertical="center"/>
    </xf>
    <xf numFmtId="180" fontId="17" fillId="26" borderId="75" xfId="0" applyNumberFormat="1" applyFont="1" applyFill="1" applyBorder="1" applyAlignment="1">
      <alignment horizontal="right" vertical="center"/>
    </xf>
    <xf numFmtId="180" fontId="17" fillId="26" borderId="114" xfId="0" applyNumberFormat="1" applyFont="1" applyFill="1" applyBorder="1" applyAlignment="1">
      <alignment horizontal="right" vertical="center"/>
    </xf>
    <xf numFmtId="178" fontId="17" fillId="26" borderId="76" xfId="0" applyNumberFormat="1" applyFont="1" applyFill="1" applyBorder="1" applyAlignment="1">
      <alignment horizontal="right" vertical="center"/>
    </xf>
    <xf numFmtId="178" fontId="17" fillId="26" borderId="98" xfId="0" applyNumberFormat="1" applyFont="1" applyFill="1" applyBorder="1" applyAlignment="1">
      <alignment horizontal="right" vertical="center"/>
    </xf>
    <xf numFmtId="178" fontId="17" fillId="26" borderId="109" xfId="50" applyNumberFormat="1" applyFont="1" applyFill="1" applyBorder="1" applyAlignment="1">
      <alignment horizontal="right" vertical="center"/>
    </xf>
    <xf numFmtId="178" fontId="17" fillId="26" borderId="112" xfId="50" applyNumberFormat="1" applyFont="1" applyFill="1" applyBorder="1" applyAlignment="1">
      <alignment horizontal="right" vertical="center"/>
    </xf>
    <xf numFmtId="178" fontId="17" fillId="26" borderId="69" xfId="50" applyNumberFormat="1" applyFont="1" applyFill="1" applyBorder="1" applyAlignment="1">
      <alignment horizontal="right" vertical="center"/>
    </xf>
    <xf numFmtId="178" fontId="17" fillId="26" borderId="133" xfId="50" applyNumberFormat="1" applyFont="1" applyFill="1" applyBorder="1" applyAlignment="1">
      <alignment horizontal="right" vertical="center"/>
    </xf>
    <xf numFmtId="176" fontId="17" fillId="26" borderId="79" xfId="40" applyNumberFormat="1" applyFont="1" applyFill="1" applyBorder="1" applyAlignment="1">
      <alignment horizontal="right" vertical="center"/>
    </xf>
    <xf numFmtId="176" fontId="17" fillId="26" borderId="83" xfId="40" applyNumberFormat="1" applyFont="1" applyFill="1" applyBorder="1" applyAlignment="1">
      <alignment horizontal="right" vertical="center"/>
    </xf>
    <xf numFmtId="176" fontId="17" fillId="26" borderId="85" xfId="40" applyNumberFormat="1" applyFont="1" applyFill="1" applyBorder="1" applyAlignment="1">
      <alignment horizontal="right" vertical="center"/>
    </xf>
    <xf numFmtId="9" fontId="17" fillId="27" borderId="23" xfId="0" applyNumberFormat="1" applyFont="1" applyFill="1" applyBorder="1" applyAlignment="1">
      <alignment horizontal="right" vertical="center"/>
    </xf>
    <xf numFmtId="9" fontId="17" fillId="27" borderId="70" xfId="0" applyNumberFormat="1" applyFont="1" applyFill="1" applyBorder="1" applyAlignment="1">
      <alignment horizontal="right" vertical="center"/>
    </xf>
    <xf numFmtId="180" fontId="17" fillId="27" borderId="77" xfId="0" applyNumberFormat="1" applyFont="1" applyFill="1" applyBorder="1" applyAlignment="1">
      <alignment horizontal="right" vertical="center"/>
    </xf>
    <xf numFmtId="176" fontId="17" fillId="0" borderId="70" xfId="40" applyNumberFormat="1" applyFont="1" applyFill="1" applyBorder="1" applyAlignment="1">
      <alignment horizontal="right" vertical="center"/>
    </xf>
    <xf numFmtId="176" fontId="17" fillId="0" borderId="37" xfId="40" applyNumberFormat="1" applyFont="1" applyFill="1" applyBorder="1" applyAlignment="1">
      <alignment horizontal="right" vertical="center"/>
    </xf>
    <xf numFmtId="178" fontId="17" fillId="26" borderId="147" xfId="50" applyNumberFormat="1" applyFont="1" applyFill="1" applyBorder="1" applyAlignment="1">
      <alignment horizontal="right" vertical="center"/>
    </xf>
    <xf numFmtId="178" fontId="17" fillId="26" borderId="108" xfId="0" applyNumberFormat="1" applyFont="1" applyFill="1" applyBorder="1" applyAlignment="1">
      <alignment horizontal="right" vertical="center"/>
    </xf>
    <xf numFmtId="176" fontId="17" fillId="26" borderId="109" xfId="40" applyNumberFormat="1" applyFont="1" applyFill="1" applyBorder="1" applyAlignment="1">
      <alignment horizontal="right" vertical="center"/>
    </xf>
    <xf numFmtId="176" fontId="17" fillId="0" borderId="20" xfId="40" applyNumberFormat="1" applyFont="1" applyFill="1" applyBorder="1" applyAlignment="1">
      <alignment horizontal="right" vertical="center"/>
    </xf>
    <xf numFmtId="176" fontId="17" fillId="0" borderId="2" xfId="40" quotePrefix="1" applyNumberFormat="1" applyFont="1" applyFill="1" applyBorder="1" applyAlignment="1">
      <alignment horizontal="right" vertical="center"/>
    </xf>
    <xf numFmtId="176" fontId="17" fillId="0" borderId="61" xfId="40" applyNumberFormat="1" applyFont="1" applyFill="1" applyBorder="1" applyAlignment="1">
      <alignment horizontal="right" vertical="center"/>
    </xf>
    <xf numFmtId="176" fontId="17" fillId="0" borderId="151" xfId="40" applyNumberFormat="1" applyFont="1" applyFill="1" applyBorder="1" applyAlignment="1">
      <alignment horizontal="right" vertical="center"/>
    </xf>
    <xf numFmtId="176" fontId="17" fillId="0" borderId="168" xfId="40" applyNumberFormat="1" applyFont="1" applyFill="1" applyBorder="1" applyAlignment="1">
      <alignment horizontal="right" vertical="center"/>
    </xf>
    <xf numFmtId="176" fontId="17" fillId="26" borderId="109" xfId="40" applyNumberFormat="1" applyFont="1" applyFill="1" applyBorder="1" applyAlignment="1">
      <alignment horizontal="center" vertical="center"/>
    </xf>
    <xf numFmtId="178" fontId="17" fillId="26" borderId="22" xfId="50" applyNumberFormat="1" applyFont="1" applyFill="1" applyBorder="1" applyAlignment="1">
      <alignment horizontal="right" vertical="center"/>
    </xf>
    <xf numFmtId="178" fontId="17" fillId="26" borderId="150" xfId="50" applyNumberFormat="1" applyFont="1" applyFill="1" applyBorder="1" applyAlignment="1">
      <alignment horizontal="right" vertical="center"/>
    </xf>
    <xf numFmtId="9" fontId="17" fillId="29" borderId="50" xfId="40" quotePrefix="1" applyFont="1" applyFill="1" applyBorder="1" applyAlignment="1">
      <alignment horizontal="right" vertical="center"/>
    </xf>
    <xf numFmtId="9" fontId="17" fillId="29" borderId="52" xfId="40" quotePrefix="1" applyFont="1" applyFill="1" applyBorder="1" applyAlignment="1">
      <alignment horizontal="right" vertical="center"/>
    </xf>
    <xf numFmtId="0" fontId="5" fillId="0" borderId="0" xfId="0" applyFont="1" applyFill="1" applyBorder="1" applyAlignment="1">
      <alignment horizontal="center" vertical="center"/>
    </xf>
    <xf numFmtId="0" fontId="19" fillId="0" borderId="0" xfId="0" applyFont="1" applyFill="1" applyBorder="1" applyAlignment="1">
      <alignment horizontal="center" vertical="center"/>
    </xf>
    <xf numFmtId="178" fontId="17" fillId="26" borderId="123" xfId="50" applyNumberFormat="1" applyFont="1" applyFill="1" applyBorder="1" applyAlignment="1">
      <alignment horizontal="right" vertical="center"/>
    </xf>
    <xf numFmtId="9" fontId="17" fillId="26" borderId="63" xfId="40" applyFont="1" applyFill="1" applyBorder="1" applyAlignment="1">
      <alignment horizontal="right" vertical="center"/>
    </xf>
    <xf numFmtId="9" fontId="17" fillId="26" borderId="2" xfId="40" applyFont="1" applyFill="1" applyBorder="1" applyAlignment="1">
      <alignment horizontal="right" vertical="center"/>
    </xf>
    <xf numFmtId="9" fontId="17" fillId="26" borderId="70" xfId="40" applyFont="1" applyFill="1" applyBorder="1" applyAlignment="1">
      <alignment horizontal="right" vertical="center"/>
    </xf>
    <xf numFmtId="176" fontId="17" fillId="29" borderId="107" xfId="40" applyNumberFormat="1" applyFont="1" applyFill="1" applyBorder="1" applyAlignment="1">
      <alignment horizontal="right" vertical="center"/>
    </xf>
    <xf numFmtId="176" fontId="17" fillId="29" borderId="79" xfId="40" applyNumberFormat="1" applyFont="1" applyFill="1" applyBorder="1" applyAlignment="1">
      <alignment horizontal="right" vertical="center"/>
    </xf>
    <xf numFmtId="176" fontId="17" fillId="29" borderId="99" xfId="40" applyNumberFormat="1" applyFont="1" applyFill="1" applyBorder="1" applyAlignment="1">
      <alignment horizontal="right" vertical="center"/>
    </xf>
    <xf numFmtId="176" fontId="17" fillId="29" borderId="101" xfId="40" applyNumberFormat="1" applyFont="1" applyFill="1" applyBorder="1" applyAlignment="1">
      <alignment horizontal="right" vertical="center"/>
    </xf>
    <xf numFmtId="176" fontId="17" fillId="29" borderId="103" xfId="40" quotePrefix="1" applyNumberFormat="1" applyFont="1" applyFill="1" applyBorder="1" applyAlignment="1">
      <alignment horizontal="right" vertical="center"/>
    </xf>
    <xf numFmtId="176" fontId="17" fillId="29" borderId="166" xfId="40" applyNumberFormat="1" applyFont="1" applyFill="1" applyBorder="1" applyAlignment="1">
      <alignment horizontal="right" vertical="center"/>
    </xf>
    <xf numFmtId="176" fontId="17" fillId="29" borderId="80" xfId="40" applyNumberFormat="1" applyFont="1" applyFill="1" applyBorder="1" applyAlignment="1">
      <alignment horizontal="right" vertical="center"/>
    </xf>
    <xf numFmtId="176" fontId="17" fillId="29" borderId="144" xfId="40" applyNumberFormat="1" applyFont="1" applyFill="1" applyBorder="1" applyAlignment="1">
      <alignment horizontal="right" vertical="center"/>
    </xf>
    <xf numFmtId="176" fontId="17" fillId="29" borderId="145" xfId="40" applyNumberFormat="1" applyFont="1" applyFill="1" applyBorder="1" applyAlignment="1">
      <alignment horizontal="right" vertical="center"/>
    </xf>
    <xf numFmtId="176" fontId="17" fillId="29" borderId="167" xfId="40" applyNumberFormat="1" applyFont="1" applyFill="1" applyBorder="1" applyAlignment="1">
      <alignment horizontal="center" vertical="center"/>
    </xf>
    <xf numFmtId="176" fontId="17" fillId="29" borderId="96" xfId="40" applyNumberFormat="1" applyFont="1" applyFill="1" applyBorder="1" applyAlignment="1">
      <alignment horizontal="right" vertical="center"/>
    </xf>
    <xf numFmtId="176" fontId="17" fillId="29" borderId="103" xfId="40" applyNumberFormat="1" applyFont="1" applyFill="1" applyBorder="1" applyAlignment="1">
      <alignment horizontal="right" vertical="center"/>
    </xf>
    <xf numFmtId="176" fontId="17" fillId="29" borderId="99" xfId="40" applyNumberFormat="1" applyFont="1" applyFill="1" applyBorder="1" applyAlignment="1">
      <alignment horizontal="center" vertical="center"/>
    </xf>
    <xf numFmtId="176" fontId="17" fillId="29" borderId="101" xfId="40" applyNumberFormat="1" applyFont="1" applyFill="1" applyBorder="1" applyAlignment="1">
      <alignment horizontal="center" vertical="center"/>
    </xf>
    <xf numFmtId="176" fontId="17" fillId="29" borderId="79" xfId="40" applyNumberFormat="1" applyFont="1" applyFill="1" applyBorder="1" applyAlignment="1">
      <alignment horizontal="center" vertical="center"/>
    </xf>
    <xf numFmtId="176" fontId="17" fillId="29" borderId="103" xfId="40" applyNumberFormat="1" applyFont="1" applyFill="1" applyBorder="1" applyAlignment="1">
      <alignment horizontal="center" vertical="center"/>
    </xf>
    <xf numFmtId="0" fontId="3" fillId="24" borderId="134" xfId="0" applyFont="1" applyFill="1" applyBorder="1" applyAlignment="1">
      <alignment horizontal="center" vertical="center"/>
    </xf>
    <xf numFmtId="0" fontId="3" fillId="24" borderId="135" xfId="0" applyFont="1" applyFill="1" applyBorder="1" applyAlignment="1">
      <alignment horizontal="right" vertical="center"/>
    </xf>
    <xf numFmtId="9" fontId="17" fillId="0" borderId="197" xfId="40" applyFont="1" applyFill="1" applyBorder="1" applyAlignment="1">
      <alignment horizontal="right" vertical="center"/>
    </xf>
    <xf numFmtId="9" fontId="17" fillId="0" borderId="52" xfId="40" applyFont="1" applyFill="1" applyBorder="1" applyAlignment="1">
      <alignment horizontal="right" vertical="center"/>
    </xf>
    <xf numFmtId="9" fontId="17" fillId="0" borderId="152" xfId="40" applyFont="1" applyFill="1" applyBorder="1" applyAlignment="1">
      <alignment horizontal="right" vertical="center"/>
    </xf>
    <xf numFmtId="9" fontId="17" fillId="0" borderId="161" xfId="40" applyFont="1" applyFill="1" applyBorder="1" applyAlignment="1">
      <alignment horizontal="right" vertical="center"/>
    </xf>
    <xf numFmtId="9" fontId="17" fillId="26" borderId="198" xfId="40" applyFont="1" applyFill="1" applyBorder="1" applyAlignment="1">
      <alignment horizontal="right" vertical="center"/>
    </xf>
    <xf numFmtId="9" fontId="17" fillId="29" borderId="161" xfId="40" applyFont="1" applyFill="1" applyBorder="1" applyAlignment="1">
      <alignment horizontal="right" vertical="center"/>
    </xf>
    <xf numFmtId="9" fontId="17" fillId="26" borderId="52" xfId="40" applyFont="1" applyFill="1" applyBorder="1" applyAlignment="1">
      <alignment horizontal="right" vertical="center"/>
    </xf>
    <xf numFmtId="9" fontId="17" fillId="0" borderId="87" xfId="40" applyFont="1" applyFill="1" applyBorder="1" applyAlignment="1">
      <alignment horizontal="right" vertical="center"/>
    </xf>
    <xf numFmtId="9" fontId="17" fillId="0" borderId="76" xfId="40" applyFont="1" applyFill="1" applyBorder="1" applyAlignment="1">
      <alignment horizontal="right" vertical="center"/>
    </xf>
    <xf numFmtId="9" fontId="17" fillId="0" borderId="86" xfId="40" applyFont="1" applyFill="1" applyBorder="1" applyAlignment="1">
      <alignment horizontal="right" vertical="center"/>
    </xf>
    <xf numFmtId="9" fontId="17" fillId="0" borderId="78" xfId="40" applyFont="1" applyFill="1" applyBorder="1" applyAlignment="1">
      <alignment horizontal="right" vertical="center"/>
    </xf>
    <xf numFmtId="9" fontId="17" fillId="27" borderId="78" xfId="40" applyFont="1" applyFill="1" applyBorder="1" applyAlignment="1">
      <alignment horizontal="right" vertical="center"/>
    </xf>
    <xf numFmtId="9" fontId="17" fillId="27" borderId="28" xfId="40" applyFont="1" applyFill="1" applyBorder="1" applyAlignment="1">
      <alignment horizontal="right" vertical="center"/>
    </xf>
    <xf numFmtId="9" fontId="17" fillId="26" borderId="87" xfId="40" applyFont="1" applyFill="1" applyBorder="1" applyAlignment="1">
      <alignment horizontal="right" vertical="center"/>
    </xf>
    <xf numFmtId="9" fontId="17" fillId="26" borderId="76" xfId="40" applyFont="1" applyFill="1" applyBorder="1" applyAlignment="1">
      <alignment horizontal="right" vertical="center"/>
    </xf>
    <xf numFmtId="9" fontId="17" fillId="26" borderId="86" xfId="40" applyFont="1" applyFill="1" applyBorder="1" applyAlignment="1">
      <alignment horizontal="right" vertical="center"/>
    </xf>
    <xf numFmtId="9" fontId="17" fillId="26" borderId="78" xfId="40" applyFont="1" applyFill="1" applyBorder="1" applyAlignment="1">
      <alignment horizontal="right" vertical="center"/>
    </xf>
    <xf numFmtId="9" fontId="17" fillId="26" borderId="161" xfId="40" applyFont="1" applyFill="1" applyBorder="1" applyAlignment="1">
      <alignment horizontal="right" vertical="center"/>
    </xf>
    <xf numFmtId="9" fontId="17" fillId="0" borderId="153" xfId="40" applyFont="1" applyFill="1" applyBorder="1" applyAlignment="1">
      <alignment horizontal="right" vertical="center"/>
    </xf>
    <xf numFmtId="178" fontId="17" fillId="26" borderId="148" xfId="50" applyNumberFormat="1" applyFont="1" applyFill="1" applyBorder="1" applyAlignment="1">
      <alignment horizontal="right" vertical="center"/>
    </xf>
    <xf numFmtId="178" fontId="17" fillId="29" borderId="149" xfId="50" applyNumberFormat="1" applyFont="1" applyFill="1" applyBorder="1" applyAlignment="1">
      <alignment horizontal="right" vertical="center"/>
    </xf>
    <xf numFmtId="178" fontId="17" fillId="26" borderId="164" xfId="50" applyNumberFormat="1" applyFont="1" applyFill="1" applyBorder="1" applyAlignment="1">
      <alignment horizontal="right" vertical="center"/>
    </xf>
    <xf numFmtId="178" fontId="17" fillId="29" borderId="165" xfId="50" applyNumberFormat="1" applyFont="1" applyFill="1" applyBorder="1" applyAlignment="1">
      <alignment horizontal="right" vertical="center"/>
    </xf>
    <xf numFmtId="178" fontId="17" fillId="29" borderId="164" xfId="50" applyNumberFormat="1" applyFont="1" applyFill="1" applyBorder="1" applyAlignment="1">
      <alignment horizontal="right" vertical="center"/>
    </xf>
    <xf numFmtId="224" fontId="17" fillId="0" borderId="27" xfId="40" quotePrefix="1" applyNumberFormat="1" applyFont="1" applyFill="1" applyBorder="1" applyAlignment="1">
      <alignment horizontal="right" vertical="center"/>
    </xf>
    <xf numFmtId="225" fontId="17" fillId="0" borderId="14" xfId="65" applyNumberFormat="1" applyFont="1" applyFill="1" applyBorder="1" applyAlignment="1">
      <alignment horizontal="right" vertical="center"/>
    </xf>
    <xf numFmtId="225" fontId="17" fillId="0" borderId="27" xfId="65" applyNumberFormat="1" applyFont="1" applyFill="1" applyBorder="1" applyAlignment="1">
      <alignment horizontal="right" vertical="center"/>
    </xf>
    <xf numFmtId="0" fontId="3" fillId="0" borderId="0" xfId="0" applyFont="1" applyAlignment="1">
      <alignment horizontal="left" vertical="top" wrapText="1"/>
    </xf>
    <xf numFmtId="0" fontId="0" fillId="0" borderId="0" xfId="0" applyAlignment="1">
      <alignment vertical="top" wrapText="1"/>
    </xf>
    <xf numFmtId="0" fontId="15" fillId="0" borderId="0" xfId="0" applyFont="1" applyAlignment="1">
      <alignment horizontal="center"/>
    </xf>
    <xf numFmtId="0" fontId="19" fillId="27" borderId="58" xfId="0" applyFont="1" applyFill="1" applyBorder="1" applyAlignment="1">
      <alignment horizontal="center" vertical="center" wrapText="1"/>
    </xf>
    <xf numFmtId="0" fontId="19" fillId="27" borderId="74" xfId="0" applyFont="1" applyFill="1" applyBorder="1" applyAlignment="1">
      <alignment horizontal="center" vertical="center"/>
    </xf>
    <xf numFmtId="0" fontId="3" fillId="24" borderId="28" xfId="0" applyFont="1" applyFill="1" applyBorder="1" applyAlignment="1">
      <alignment horizontal="left" vertical="center" wrapText="1"/>
    </xf>
    <xf numFmtId="0" fontId="3" fillId="24" borderId="16" xfId="0" applyFont="1" applyFill="1" applyBorder="1" applyAlignment="1">
      <alignment horizontal="left" vertical="center" wrapText="1"/>
    </xf>
    <xf numFmtId="0" fontId="3" fillId="24" borderId="32" xfId="0" applyFont="1" applyFill="1" applyBorder="1" applyAlignment="1">
      <alignment horizontal="left" vertical="center" wrapText="1"/>
    </xf>
    <xf numFmtId="0" fontId="3" fillId="24" borderId="17" xfId="0" applyFont="1" applyFill="1" applyBorder="1" applyAlignment="1">
      <alignment horizontal="left" vertical="center" wrapText="1"/>
    </xf>
    <xf numFmtId="0" fontId="10" fillId="25" borderId="24" xfId="0" applyFont="1" applyFill="1" applyBorder="1" applyAlignment="1">
      <alignment horizontal="center" vertical="center"/>
    </xf>
    <xf numFmtId="0" fontId="10" fillId="25" borderId="25" xfId="0" applyFont="1" applyFill="1" applyBorder="1" applyAlignment="1">
      <alignment horizontal="center" vertical="center"/>
    </xf>
    <xf numFmtId="0" fontId="10" fillId="25" borderId="12" xfId="0" applyFont="1" applyFill="1" applyBorder="1" applyAlignment="1">
      <alignment horizontal="center" vertical="center"/>
    </xf>
    <xf numFmtId="0" fontId="10" fillId="25" borderId="13" xfId="0" applyFont="1" applyFill="1" applyBorder="1" applyAlignment="1">
      <alignment horizontal="center" vertical="center"/>
    </xf>
    <xf numFmtId="0" fontId="3" fillId="24" borderId="26" xfId="0" applyFont="1" applyFill="1" applyBorder="1" applyAlignment="1">
      <alignment horizontal="left" vertical="center" wrapText="1"/>
    </xf>
    <xf numFmtId="0" fontId="3" fillId="24" borderId="15" xfId="0" applyFont="1" applyFill="1" applyBorder="1" applyAlignment="1">
      <alignment horizontal="left" vertical="center" wrapText="1"/>
    </xf>
    <xf numFmtId="0" fontId="7" fillId="24" borderId="28" xfId="0" applyFont="1" applyFill="1" applyBorder="1" applyAlignment="1">
      <alignment horizontal="left" vertical="center" wrapText="1"/>
    </xf>
    <xf numFmtId="0" fontId="7" fillId="24" borderId="16" xfId="0" applyFont="1" applyFill="1" applyBorder="1" applyAlignment="1">
      <alignment horizontal="left" vertical="center" wrapText="1"/>
    </xf>
    <xf numFmtId="0" fontId="5" fillId="0" borderId="58" xfId="0" quotePrefix="1" applyFont="1" applyBorder="1" applyAlignment="1">
      <alignment horizontal="center" vertical="center" wrapText="1"/>
    </xf>
    <xf numFmtId="0" fontId="5" fillId="0" borderId="74" xfId="0" quotePrefix="1" applyFont="1" applyBorder="1" applyAlignment="1">
      <alignment horizontal="center" vertical="center" wrapText="1"/>
    </xf>
    <xf numFmtId="0" fontId="7" fillId="25" borderId="43" xfId="0" applyFont="1" applyFill="1" applyBorder="1" applyAlignment="1">
      <alignment horizontal="center" vertical="center"/>
    </xf>
    <xf numFmtId="0" fontId="7" fillId="25" borderId="117" xfId="0" applyFont="1" applyFill="1" applyBorder="1" applyAlignment="1">
      <alignment horizontal="center" vertical="center"/>
    </xf>
    <xf numFmtId="0" fontId="3" fillId="0" borderId="22" xfId="0" applyFont="1" applyBorder="1" applyAlignment="1">
      <alignment horizontal="right" vertical="center"/>
    </xf>
    <xf numFmtId="55" fontId="5" fillId="0" borderId="24" xfId="0" applyNumberFormat="1" applyFont="1" applyFill="1" applyBorder="1" applyAlignment="1">
      <alignment horizontal="center" vertical="center" wrapText="1"/>
    </xf>
    <xf numFmtId="55" fontId="5" fillId="0" borderId="23" xfId="0" applyNumberFormat="1" applyFont="1" applyFill="1" applyBorder="1" applyAlignment="1">
      <alignment horizontal="center" vertical="center"/>
    </xf>
    <xf numFmtId="55" fontId="5" fillId="0" borderId="25" xfId="0" applyNumberFormat="1" applyFont="1" applyFill="1" applyBorder="1" applyAlignment="1">
      <alignment horizontal="center" vertical="center"/>
    </xf>
    <xf numFmtId="55" fontId="5" fillId="0" borderId="12" xfId="0" applyNumberFormat="1" applyFont="1" applyFill="1" applyBorder="1" applyAlignment="1">
      <alignment horizontal="center" vertical="center"/>
    </xf>
    <xf numFmtId="55" fontId="5" fillId="0" borderId="0" xfId="0" applyNumberFormat="1" applyFont="1" applyFill="1" applyBorder="1" applyAlignment="1">
      <alignment horizontal="center" vertical="center"/>
    </xf>
    <xf numFmtId="55" fontId="5" fillId="0" borderId="13" xfId="0" applyNumberFormat="1" applyFont="1" applyFill="1" applyBorder="1" applyAlignment="1">
      <alignment horizontal="center" vertical="center"/>
    </xf>
    <xf numFmtId="0" fontId="5" fillId="0" borderId="58" xfId="0" applyFont="1" applyBorder="1" applyAlignment="1">
      <alignment horizontal="center" vertical="center" wrapText="1"/>
    </xf>
    <xf numFmtId="0" fontId="5" fillId="0" borderId="74" xfId="0" applyFont="1" applyBorder="1" applyAlignment="1">
      <alignment horizontal="center" vertical="center"/>
    </xf>
    <xf numFmtId="0" fontId="12" fillId="24" borderId="12" xfId="0" applyFont="1" applyFill="1" applyBorder="1" applyAlignment="1">
      <alignment horizontal="center" vertical="center"/>
    </xf>
    <xf numFmtId="0" fontId="12" fillId="24" borderId="0" xfId="0" applyFont="1" applyFill="1" applyBorder="1" applyAlignment="1">
      <alignment horizontal="center" vertical="center"/>
    </xf>
    <xf numFmtId="55" fontId="10" fillId="26" borderId="23" xfId="0" applyNumberFormat="1" applyFont="1" applyFill="1" applyBorder="1" applyAlignment="1">
      <alignment horizontal="center" vertical="center"/>
    </xf>
    <xf numFmtId="0" fontId="10" fillId="26" borderId="25" xfId="0" applyFont="1" applyFill="1" applyBorder="1" applyAlignment="1">
      <alignment horizontal="center" vertical="center"/>
    </xf>
    <xf numFmtId="0" fontId="5" fillId="26" borderId="0" xfId="0" applyFont="1" applyFill="1" applyBorder="1" applyAlignment="1">
      <alignment horizontal="center" vertical="center"/>
    </xf>
    <xf numFmtId="0" fontId="5" fillId="26" borderId="13" xfId="0" applyFont="1" applyFill="1" applyBorder="1" applyAlignment="1">
      <alignment horizontal="center" vertical="center"/>
    </xf>
    <xf numFmtId="55" fontId="10" fillId="0" borderId="24" xfId="0" applyNumberFormat="1" applyFont="1" applyFill="1" applyBorder="1" applyAlignment="1">
      <alignment horizontal="center" vertical="center"/>
    </xf>
    <xf numFmtId="55" fontId="10" fillId="0" borderId="23" xfId="0" applyNumberFormat="1" applyFont="1" applyFill="1" applyBorder="1" applyAlignment="1">
      <alignment horizontal="center" vertical="center"/>
    </xf>
    <xf numFmtId="0" fontId="10" fillId="0" borderId="2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3"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3" xfId="0" applyFont="1" applyFill="1" applyBorder="1" applyAlignment="1">
      <alignment horizontal="center" vertical="center"/>
    </xf>
    <xf numFmtId="0" fontId="19" fillId="26" borderId="63" xfId="0" applyFont="1" applyFill="1" applyBorder="1" applyAlignment="1">
      <alignment horizontal="center" vertical="center"/>
    </xf>
    <xf numFmtId="0" fontId="19" fillId="26" borderId="0" xfId="0" applyFont="1" applyFill="1" applyBorder="1" applyAlignment="1">
      <alignment horizontal="center" vertical="center"/>
    </xf>
    <xf numFmtId="0" fontId="19" fillId="26" borderId="13" xfId="0" applyFont="1" applyFill="1" applyBorder="1" applyAlignment="1">
      <alignment horizontal="center" vertical="center"/>
    </xf>
    <xf numFmtId="0" fontId="3" fillId="0" borderId="0" xfId="0" applyFont="1" applyFill="1" applyBorder="1" applyAlignment="1">
      <alignment horizontal="left" vertical="center" wrapText="1"/>
    </xf>
    <xf numFmtId="55" fontId="5" fillId="26" borderId="30" xfId="0" applyNumberFormat="1" applyFont="1" applyFill="1" applyBorder="1" applyAlignment="1">
      <alignment horizontal="center" vertical="center"/>
    </xf>
    <xf numFmtId="0" fontId="5" fillId="26" borderId="63" xfId="0" applyFont="1" applyFill="1" applyBorder="1" applyAlignment="1">
      <alignment horizontal="center" vertical="center"/>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55" fontId="5" fillId="0" borderId="30" xfId="0" applyNumberFormat="1" applyFont="1" applyFill="1" applyBorder="1" applyAlignment="1">
      <alignment horizontal="center" vertical="center"/>
    </xf>
    <xf numFmtId="0" fontId="5" fillId="0" borderId="63" xfId="0" applyFont="1" applyFill="1" applyBorder="1" applyAlignment="1">
      <alignment horizontal="center" vertical="center"/>
    </xf>
    <xf numFmtId="0" fontId="5" fillId="0" borderId="14" xfId="0" applyFont="1" applyFill="1" applyBorder="1" applyAlignment="1">
      <alignment horizontal="center" vertical="center"/>
    </xf>
    <xf numFmtId="0" fontId="12" fillId="24" borderId="24" xfId="0" applyFont="1" applyFill="1" applyBorder="1" applyAlignment="1">
      <alignment horizontal="center" vertical="center"/>
    </xf>
    <xf numFmtId="0" fontId="12" fillId="24" borderId="25" xfId="0" applyFont="1" applyFill="1" applyBorder="1" applyAlignment="1">
      <alignment horizontal="center" vertical="center"/>
    </xf>
    <xf numFmtId="0" fontId="3" fillId="24" borderId="136" xfId="0" applyFont="1" applyFill="1" applyBorder="1" applyAlignment="1">
      <alignment horizontal="center" vertical="center"/>
    </xf>
    <xf numFmtId="0" fontId="3" fillId="24" borderId="57" xfId="0" applyFont="1" applyFill="1" applyBorder="1" applyAlignment="1">
      <alignment horizontal="center" vertical="center"/>
    </xf>
    <xf numFmtId="0" fontId="0" fillId="0" borderId="74" xfId="0" applyBorder="1" applyAlignment="1">
      <alignment horizontal="center" vertical="center" wrapText="1"/>
    </xf>
    <xf numFmtId="0" fontId="7" fillId="24" borderId="12" xfId="0" applyFont="1" applyFill="1" applyBorder="1" applyAlignment="1">
      <alignment horizontal="center" vertical="center" wrapText="1"/>
    </xf>
    <xf numFmtId="0" fontId="7" fillId="24" borderId="13" xfId="0" applyFont="1" applyFill="1" applyBorder="1" applyAlignment="1">
      <alignment horizontal="center" vertical="center"/>
    </xf>
    <xf numFmtId="55" fontId="10" fillId="26" borderId="24" xfId="0" applyNumberFormat="1" applyFont="1" applyFill="1" applyBorder="1" applyAlignment="1">
      <alignment horizontal="center" vertical="center"/>
    </xf>
    <xf numFmtId="0" fontId="12" fillId="24" borderId="13" xfId="0" applyFont="1" applyFill="1" applyBorder="1" applyAlignment="1">
      <alignment horizontal="center" vertical="center"/>
    </xf>
    <xf numFmtId="55" fontId="5" fillId="26" borderId="12" xfId="0" applyNumberFormat="1" applyFont="1" applyFill="1" applyBorder="1" applyAlignment="1">
      <alignment horizontal="center" vertical="center"/>
    </xf>
    <xf numFmtId="0" fontId="3" fillId="0" borderId="0" xfId="0" applyFont="1" applyFill="1" applyBorder="1" applyAlignment="1">
      <alignment horizontal="left" vertical="top" wrapText="1"/>
    </xf>
    <xf numFmtId="0" fontId="12" fillId="24" borderId="24" xfId="0" applyFont="1" applyFill="1" applyBorder="1" applyAlignment="1">
      <alignment horizontal="center" vertical="center" wrapText="1"/>
    </xf>
    <xf numFmtId="0" fontId="12" fillId="24" borderId="25" xfId="0" applyFont="1" applyFill="1" applyBorder="1" applyAlignment="1">
      <alignment horizontal="center" vertical="center" wrapText="1"/>
    </xf>
    <xf numFmtId="0" fontId="12" fillId="24" borderId="12" xfId="0" applyFont="1" applyFill="1" applyBorder="1" applyAlignment="1">
      <alignment horizontal="center" vertical="center" wrapText="1"/>
    </xf>
    <xf numFmtId="0" fontId="12" fillId="24" borderId="13" xfId="0" applyFont="1" applyFill="1" applyBorder="1" applyAlignment="1">
      <alignment horizontal="center" vertical="center" wrapText="1"/>
    </xf>
    <xf numFmtId="55" fontId="19" fillId="26" borderId="30" xfId="0" applyNumberFormat="1" applyFont="1" applyFill="1" applyBorder="1" applyAlignment="1">
      <alignment horizontal="center" vertical="center"/>
    </xf>
    <xf numFmtId="0" fontId="19" fillId="26" borderId="14" xfId="0" applyFont="1" applyFill="1" applyBorder="1" applyAlignment="1">
      <alignment horizontal="center" vertical="center"/>
    </xf>
    <xf numFmtId="0" fontId="3" fillId="24" borderId="26" xfId="0" applyFont="1" applyFill="1" applyBorder="1" applyAlignment="1">
      <alignment horizontal="center" vertical="center"/>
    </xf>
    <xf numFmtId="0" fontId="3" fillId="24" borderId="15" xfId="0" applyFont="1" applyFill="1" applyBorder="1" applyAlignment="1">
      <alignment horizontal="center" vertical="center"/>
    </xf>
    <xf numFmtId="0" fontId="3" fillId="24" borderId="31" xfId="0" applyFont="1" applyFill="1" applyBorder="1" applyAlignment="1">
      <alignment horizontal="center" vertical="center"/>
    </xf>
    <xf numFmtId="0" fontId="3" fillId="24" borderId="62" xfId="0" applyFont="1" applyFill="1" applyBorder="1" applyAlignment="1">
      <alignment horizontal="center" vertical="center"/>
    </xf>
    <xf numFmtId="0" fontId="20" fillId="24" borderId="28" xfId="0" applyFont="1" applyFill="1" applyBorder="1" applyAlignment="1">
      <alignment horizontal="center" vertical="center" wrapText="1"/>
    </xf>
    <xf numFmtId="0" fontId="20" fillId="24" borderId="16" xfId="0" applyFont="1" applyFill="1" applyBorder="1" applyAlignment="1">
      <alignment horizontal="center" vertical="center"/>
    </xf>
    <xf numFmtId="0" fontId="3" fillId="25" borderId="43" xfId="0" applyFont="1" applyFill="1" applyBorder="1" applyAlignment="1">
      <alignment horizontal="center" vertical="center"/>
    </xf>
    <xf numFmtId="0" fontId="3" fillId="25" borderId="117" xfId="0" applyFont="1" applyFill="1" applyBorder="1" applyAlignment="1">
      <alignment horizontal="center" vertical="center"/>
    </xf>
    <xf numFmtId="0" fontId="3" fillId="24" borderId="19" xfId="0" applyFont="1" applyFill="1" applyBorder="1" applyAlignment="1">
      <alignment horizontal="center" vertical="center"/>
    </xf>
    <xf numFmtId="0" fontId="3" fillId="24" borderId="172" xfId="0" applyFont="1" applyFill="1" applyBorder="1" applyAlignment="1">
      <alignment horizontal="center" vertical="center"/>
    </xf>
    <xf numFmtId="55" fontId="19" fillId="0" borderId="30" xfId="0" applyNumberFormat="1" applyFont="1" applyFill="1" applyBorder="1" applyAlignment="1">
      <alignment horizontal="center" vertical="center"/>
    </xf>
    <xf numFmtId="0" fontId="19" fillId="0" borderId="63"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4" xfId="0" applyFont="1" applyFill="1" applyBorder="1" applyAlignment="1">
      <alignment horizontal="center" vertical="center"/>
    </xf>
    <xf numFmtId="0" fontId="10" fillId="24" borderId="12"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0" fillId="24" borderId="119" xfId="0" applyFont="1" applyFill="1" applyBorder="1" applyAlignment="1">
      <alignment horizontal="center" vertical="center" wrapText="1"/>
    </xf>
    <xf numFmtId="0" fontId="20" fillId="24" borderId="121" xfId="0" applyFont="1" applyFill="1" applyBorder="1" applyAlignment="1">
      <alignment horizontal="center" vertical="center"/>
    </xf>
    <xf numFmtId="0" fontId="3" fillId="24" borderId="21" xfId="0" applyFont="1" applyFill="1" applyBorder="1" applyAlignment="1">
      <alignment horizontal="center" vertical="center"/>
    </xf>
    <xf numFmtId="0" fontId="3" fillId="24" borderId="27" xfId="0" applyFont="1" applyFill="1" applyBorder="1" applyAlignment="1">
      <alignment horizontal="center" vertical="center"/>
    </xf>
    <xf numFmtId="0" fontId="7" fillId="24" borderId="93" xfId="0" applyFont="1" applyFill="1" applyBorder="1" applyAlignment="1">
      <alignment horizontal="center" vertical="center"/>
    </xf>
    <xf numFmtId="0" fontId="10" fillId="24" borderId="24" xfId="0" applyFont="1" applyFill="1" applyBorder="1" applyAlignment="1">
      <alignment horizontal="center" vertical="center" wrapText="1"/>
    </xf>
    <xf numFmtId="0" fontId="10" fillId="0" borderId="23"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Border="1" applyAlignment="1">
      <alignment horizontal="center" vertical="center"/>
    </xf>
    <xf numFmtId="55" fontId="19" fillId="26" borderId="63" xfId="0" applyNumberFormat="1" applyFont="1" applyFill="1" applyBorder="1" applyAlignment="1">
      <alignment horizontal="center" vertical="center"/>
    </xf>
    <xf numFmtId="0" fontId="14" fillId="0" borderId="2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55" fontId="5" fillId="26" borderId="0" xfId="0" applyNumberFormat="1" applyFont="1" applyFill="1" applyBorder="1" applyAlignment="1">
      <alignment horizontal="center" vertical="center"/>
    </xf>
    <xf numFmtId="0" fontId="0" fillId="0" borderId="25"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7" fillId="24" borderId="46" xfId="0" applyFont="1" applyFill="1" applyBorder="1" applyAlignment="1">
      <alignment horizontal="center" vertical="center" wrapText="1"/>
    </xf>
    <xf numFmtId="0" fontId="7" fillId="24" borderId="51" xfId="0" applyFont="1" applyFill="1" applyBorder="1" applyAlignment="1">
      <alignment horizontal="center" vertical="center"/>
    </xf>
    <xf numFmtId="0" fontId="7" fillId="24" borderId="74" xfId="0" applyFont="1" applyFill="1" applyBorder="1" applyAlignment="1">
      <alignment horizontal="center" vertical="center"/>
    </xf>
    <xf numFmtId="0" fontId="3" fillId="24" borderId="12" xfId="0" applyFont="1" applyFill="1" applyBorder="1" applyAlignment="1">
      <alignment horizontal="center" vertical="center"/>
    </xf>
    <xf numFmtId="0" fontId="3" fillId="24" borderId="13" xfId="0" applyFont="1" applyFill="1" applyBorder="1" applyAlignment="1">
      <alignment horizontal="center" vertical="center"/>
    </xf>
    <xf numFmtId="0" fontId="3" fillId="0" borderId="13" xfId="0" applyFont="1" applyBorder="1" applyAlignment="1">
      <alignment horizontal="center" vertical="center"/>
    </xf>
    <xf numFmtId="55" fontId="5" fillId="26" borderId="23" xfId="0" applyNumberFormat="1" applyFont="1" applyFill="1" applyBorder="1" applyAlignment="1">
      <alignment horizontal="center" vertical="center"/>
    </xf>
    <xf numFmtId="0" fontId="5" fillId="26" borderId="25" xfId="0" applyFont="1" applyFill="1" applyBorder="1" applyAlignment="1">
      <alignment horizontal="center" vertical="center"/>
    </xf>
    <xf numFmtId="55" fontId="5" fillId="0" borderId="24" xfId="0" applyNumberFormat="1" applyFont="1" applyFill="1" applyBorder="1" applyAlignment="1">
      <alignment horizontal="center" vertical="center"/>
    </xf>
    <xf numFmtId="0" fontId="5" fillId="0" borderId="25" xfId="0" applyFont="1" applyFill="1" applyBorder="1" applyAlignment="1">
      <alignment horizontal="center" vertical="center"/>
    </xf>
    <xf numFmtId="55" fontId="19" fillId="26" borderId="0" xfId="0" applyNumberFormat="1" applyFont="1" applyFill="1" applyBorder="1" applyAlignment="1">
      <alignment horizontal="center" vertical="center"/>
    </xf>
    <xf numFmtId="55" fontId="19" fillId="26" borderId="13" xfId="0" applyNumberFormat="1" applyFont="1" applyFill="1" applyBorder="1" applyAlignment="1">
      <alignment horizontal="center" vertical="center"/>
    </xf>
    <xf numFmtId="0" fontId="5" fillId="25" borderId="12" xfId="0" applyFont="1" applyFill="1" applyBorder="1" applyAlignment="1">
      <alignment horizontal="center" vertical="center"/>
    </xf>
    <xf numFmtId="0" fontId="5" fillId="25" borderId="13" xfId="0" applyFont="1" applyFill="1" applyBorder="1" applyAlignment="1">
      <alignment horizontal="center" vertical="center"/>
    </xf>
    <xf numFmtId="55" fontId="5" fillId="26" borderId="24" xfId="0" applyNumberFormat="1" applyFont="1" applyFill="1" applyBorder="1" applyAlignment="1">
      <alignment horizontal="center" vertical="center"/>
    </xf>
    <xf numFmtId="0" fontId="5" fillId="24" borderId="24" xfId="0" applyFont="1" applyFill="1" applyBorder="1" applyAlignment="1">
      <alignment horizontal="center" wrapText="1"/>
    </xf>
    <xf numFmtId="0" fontId="5" fillId="24" borderId="25" xfId="0" applyFont="1" applyFill="1" applyBorder="1" applyAlignment="1">
      <alignment horizontal="center" wrapText="1"/>
    </xf>
    <xf numFmtId="0" fontId="5" fillId="24" borderId="12" xfId="0" applyFont="1" applyFill="1" applyBorder="1" applyAlignment="1">
      <alignment horizontal="center" wrapText="1"/>
    </xf>
    <xf numFmtId="0" fontId="5" fillId="24" borderId="13" xfId="0" applyFont="1" applyFill="1" applyBorder="1" applyAlignment="1">
      <alignment horizontal="center" wrapText="1"/>
    </xf>
    <xf numFmtId="0" fontId="5" fillId="24" borderId="24" xfId="0" applyFont="1" applyFill="1" applyBorder="1" applyAlignment="1">
      <alignment horizontal="center" vertical="center" wrapText="1"/>
    </xf>
    <xf numFmtId="0" fontId="3" fillId="0" borderId="25"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43" xfId="0" applyFont="1" applyBorder="1" applyAlignment="1">
      <alignment vertical="center"/>
    </xf>
    <xf numFmtId="0" fontId="3" fillId="0" borderId="117" xfId="0" applyFont="1" applyBorder="1" applyAlignment="1">
      <alignment vertical="center"/>
    </xf>
    <xf numFmtId="0" fontId="20" fillId="24" borderId="173" xfId="0" applyFont="1" applyFill="1" applyBorder="1" applyAlignment="1">
      <alignment horizontal="left" vertical="center" wrapText="1"/>
    </xf>
    <xf numFmtId="0" fontId="20" fillId="24" borderId="174" xfId="0" applyFont="1" applyFill="1" applyBorder="1" applyAlignment="1">
      <alignment horizontal="left" vertical="center"/>
    </xf>
    <xf numFmtId="0" fontId="7" fillId="24" borderId="43" xfId="0" applyFont="1" applyFill="1" applyBorder="1" applyAlignment="1">
      <alignment horizontal="center" vertical="center" wrapText="1"/>
    </xf>
    <xf numFmtId="0" fontId="7" fillId="24" borderId="117" xfId="0" applyFont="1" applyFill="1" applyBorder="1" applyAlignment="1">
      <alignment horizontal="center" vertical="center" wrapText="1"/>
    </xf>
    <xf numFmtId="0" fontId="3" fillId="24" borderId="25" xfId="0" applyFont="1" applyFill="1" applyBorder="1" applyAlignment="1">
      <alignment wrapText="1"/>
    </xf>
    <xf numFmtId="0" fontId="3" fillId="24" borderId="12" xfId="0" applyFont="1" applyFill="1" applyBorder="1" applyAlignment="1">
      <alignment wrapText="1"/>
    </xf>
    <xf numFmtId="0" fontId="3" fillId="24" borderId="13" xfId="0" applyFont="1" applyFill="1" applyBorder="1" applyAlignment="1">
      <alignment wrapText="1"/>
    </xf>
    <xf numFmtId="0" fontId="3" fillId="0" borderId="0" xfId="0" applyFont="1" applyBorder="1" applyAlignment="1">
      <alignment horizontal="right" vertical="center"/>
    </xf>
    <xf numFmtId="0" fontId="3" fillId="26" borderId="0" xfId="0" applyFont="1" applyFill="1" applyAlignment="1">
      <alignment horizontal="center" vertical="center"/>
    </xf>
    <xf numFmtId="0" fontId="3" fillId="26" borderId="13" xfId="0" applyFont="1" applyFill="1" applyBorder="1" applyAlignment="1">
      <alignment horizontal="center" vertical="center"/>
    </xf>
    <xf numFmtId="55" fontId="19" fillId="26" borderId="12" xfId="0" applyNumberFormat="1" applyFont="1" applyFill="1" applyBorder="1" applyAlignment="1">
      <alignment horizontal="center" vertical="center"/>
    </xf>
    <xf numFmtId="0" fontId="22" fillId="26" borderId="0" xfId="0" applyFont="1" applyFill="1" applyAlignment="1">
      <alignment horizontal="center" vertical="center"/>
    </xf>
    <xf numFmtId="0" fontId="22" fillId="26" borderId="13" xfId="0" applyFont="1" applyFill="1" applyBorder="1" applyAlignment="1">
      <alignment horizontal="center" vertical="center"/>
    </xf>
    <xf numFmtId="0" fontId="3" fillId="29" borderId="24" xfId="65" applyFont="1" applyFill="1" applyBorder="1" applyAlignment="1">
      <alignment horizontal="left" vertical="center"/>
    </xf>
    <xf numFmtId="0" fontId="3" fillId="29" borderId="25" xfId="65" applyFont="1" applyFill="1" applyBorder="1" applyAlignment="1">
      <alignment horizontal="left" vertical="center"/>
    </xf>
    <xf numFmtId="0" fontId="3" fillId="29" borderId="43" xfId="65" applyFont="1" applyFill="1" applyBorder="1" applyAlignment="1">
      <alignment horizontal="left" vertical="center"/>
    </xf>
    <xf numFmtId="0" fontId="3" fillId="29" borderId="117" xfId="65" applyFont="1" applyFill="1" applyBorder="1" applyAlignment="1">
      <alignment horizontal="left" vertical="center"/>
    </xf>
    <xf numFmtId="0" fontId="12" fillId="29" borderId="24" xfId="65" applyFont="1" applyFill="1" applyBorder="1" applyAlignment="1">
      <alignment horizontal="center" vertical="center" wrapText="1"/>
    </xf>
    <xf numFmtId="0" fontId="12" fillId="29" borderId="25" xfId="65" applyFont="1" applyFill="1" applyBorder="1" applyAlignment="1">
      <alignment horizontal="center" vertical="center"/>
    </xf>
    <xf numFmtId="0" fontId="12" fillId="29" borderId="12" xfId="65" applyFont="1" applyFill="1" applyBorder="1" applyAlignment="1">
      <alignment horizontal="center" vertical="center"/>
    </xf>
    <xf numFmtId="0" fontId="12" fillId="29" borderId="13" xfId="65" applyFont="1" applyFill="1" applyBorder="1" applyAlignment="1">
      <alignment horizontal="center" vertical="center"/>
    </xf>
    <xf numFmtId="0" fontId="12" fillId="29" borderId="43" xfId="65" applyFont="1" applyFill="1" applyBorder="1" applyAlignment="1">
      <alignment horizontal="center" vertical="center"/>
    </xf>
    <xf numFmtId="0" fontId="12" fillId="29" borderId="117" xfId="65" applyFont="1" applyFill="1" applyBorder="1" applyAlignment="1">
      <alignment horizontal="center" vertical="center"/>
    </xf>
    <xf numFmtId="55" fontId="10" fillId="0" borderId="88" xfId="65" applyNumberFormat="1" applyFont="1" applyFill="1" applyBorder="1" applyAlignment="1">
      <alignment horizontal="center" vertical="center" wrapText="1"/>
    </xf>
    <xf numFmtId="55" fontId="10" fillId="0" borderId="140" xfId="65" applyNumberFormat="1" applyFont="1" applyFill="1" applyBorder="1" applyAlignment="1">
      <alignment horizontal="center" vertical="center" wrapText="1"/>
    </xf>
    <xf numFmtId="55" fontId="10" fillId="0" borderId="94" xfId="65" applyNumberFormat="1" applyFont="1" applyFill="1" applyBorder="1" applyAlignment="1">
      <alignment horizontal="center" vertical="center" wrapText="1"/>
    </xf>
    <xf numFmtId="55" fontId="10" fillId="0" borderId="132" xfId="65" applyNumberFormat="1" applyFont="1" applyFill="1" applyBorder="1" applyAlignment="1">
      <alignment horizontal="center" vertical="center" wrapText="1"/>
    </xf>
    <xf numFmtId="55" fontId="10" fillId="0" borderId="133" xfId="65" applyNumberFormat="1" applyFont="1" applyFill="1" applyBorder="1" applyAlignment="1">
      <alignment horizontal="center" vertical="center" wrapText="1"/>
    </xf>
    <xf numFmtId="55" fontId="10" fillId="0" borderId="176" xfId="65" applyNumberFormat="1" applyFont="1" applyFill="1" applyBorder="1" applyAlignment="1">
      <alignment horizontal="center" vertical="center" wrapText="1"/>
    </xf>
    <xf numFmtId="55" fontId="10" fillId="0" borderId="25" xfId="65" applyNumberFormat="1" applyFont="1" applyFill="1" applyBorder="1" applyAlignment="1">
      <alignment horizontal="center" vertical="center" wrapText="1"/>
    </xf>
    <xf numFmtId="55" fontId="10" fillId="0" borderId="13" xfId="65" applyNumberFormat="1" applyFont="1" applyFill="1" applyBorder="1" applyAlignment="1">
      <alignment horizontal="center" vertical="center" wrapText="1"/>
    </xf>
    <xf numFmtId="55" fontId="10" fillId="0" borderId="117" xfId="65" applyNumberFormat="1" applyFont="1" applyFill="1" applyBorder="1" applyAlignment="1">
      <alignment horizontal="center" vertical="center" wrapText="1"/>
    </xf>
    <xf numFmtId="0" fontId="3" fillId="29" borderId="26" xfId="65" applyFont="1" applyFill="1" applyBorder="1" applyAlignment="1">
      <alignment horizontal="left" vertical="center" wrapText="1"/>
    </xf>
    <xf numFmtId="0" fontId="3" fillId="29" borderId="15" xfId="65" applyFont="1" applyFill="1" applyBorder="1" applyAlignment="1">
      <alignment horizontal="left" vertical="center" wrapText="1"/>
    </xf>
    <xf numFmtId="0" fontId="3" fillId="29" borderId="26" xfId="0" applyFont="1" applyFill="1" applyBorder="1" applyAlignment="1">
      <alignment horizontal="left" vertical="center" wrapText="1"/>
    </xf>
    <xf numFmtId="0" fontId="3" fillId="29" borderId="15" xfId="0" applyFont="1" applyFill="1" applyBorder="1" applyAlignment="1">
      <alignment horizontal="left" vertical="center" wrapText="1"/>
    </xf>
    <xf numFmtId="0" fontId="3" fillId="29" borderId="28" xfId="65" applyFont="1" applyFill="1" applyBorder="1" applyAlignment="1">
      <alignment horizontal="left" vertical="center" wrapText="1"/>
    </xf>
    <xf numFmtId="0" fontId="3" fillId="29" borderId="16" xfId="65" applyFont="1" applyFill="1" applyBorder="1" applyAlignment="1">
      <alignment vertical="center"/>
    </xf>
    <xf numFmtId="55" fontId="10" fillId="26" borderId="132" xfId="65" applyNumberFormat="1" applyFont="1" applyFill="1" applyBorder="1" applyAlignment="1">
      <alignment horizontal="center" vertical="center" wrapText="1"/>
    </xf>
    <xf numFmtId="55" fontId="10" fillId="26" borderId="133" xfId="65" applyNumberFormat="1" applyFont="1" applyFill="1" applyBorder="1" applyAlignment="1">
      <alignment horizontal="center" vertical="center" wrapText="1"/>
    </xf>
    <xf numFmtId="55" fontId="10" fillId="26" borderId="176" xfId="65" applyNumberFormat="1" applyFont="1" applyFill="1" applyBorder="1" applyAlignment="1">
      <alignment horizontal="center" vertical="center" wrapText="1"/>
    </xf>
    <xf numFmtId="0" fontId="10" fillId="29" borderId="23" xfId="65" applyFont="1" applyFill="1" applyBorder="1" applyAlignment="1">
      <alignment horizontal="center" vertical="center"/>
    </xf>
    <xf numFmtId="0" fontId="10" fillId="29" borderId="17" xfId="65" applyFont="1" applyFill="1" applyBorder="1" applyAlignment="1">
      <alignment horizontal="center" vertical="center"/>
    </xf>
    <xf numFmtId="0" fontId="12" fillId="29" borderId="12" xfId="65" applyFont="1" applyFill="1" applyBorder="1" applyAlignment="1">
      <alignment horizontal="center" vertical="top" wrapText="1"/>
    </xf>
    <xf numFmtId="0" fontId="12" fillId="29" borderId="13" xfId="65" applyFont="1" applyFill="1" applyBorder="1" applyAlignment="1">
      <alignment horizontal="center" vertical="top" wrapText="1"/>
    </xf>
    <xf numFmtId="0" fontId="12" fillId="29" borderId="43" xfId="65" applyFont="1" applyFill="1" applyBorder="1" applyAlignment="1">
      <alignment horizontal="center" vertical="top" wrapText="1"/>
    </xf>
    <xf numFmtId="0" fontId="12" fillId="29" borderId="117" xfId="65" applyFont="1" applyFill="1" applyBorder="1" applyAlignment="1">
      <alignment horizontal="center" vertical="top" wrapText="1"/>
    </xf>
    <xf numFmtId="55" fontId="5" fillId="0" borderId="31" xfId="65" applyNumberFormat="1" applyFont="1" applyFill="1" applyBorder="1" applyAlignment="1">
      <alignment horizontal="center" vertical="center" wrapText="1"/>
    </xf>
    <xf numFmtId="55" fontId="5" fillId="0" borderId="12" xfId="65" applyNumberFormat="1" applyFont="1" applyFill="1" applyBorder="1" applyAlignment="1">
      <alignment horizontal="center" vertical="center" wrapText="1"/>
    </xf>
    <xf numFmtId="55" fontId="5" fillId="0" borderId="43" xfId="65" applyNumberFormat="1" applyFont="1" applyFill="1" applyBorder="1" applyAlignment="1">
      <alignment horizontal="center" vertical="center" wrapText="1"/>
    </xf>
    <xf numFmtId="55" fontId="5" fillId="0" borderId="72" xfId="65" applyNumberFormat="1" applyFont="1" applyFill="1" applyBorder="1" applyAlignment="1">
      <alignment horizontal="center" vertical="center" wrapText="1"/>
    </xf>
    <xf numFmtId="55" fontId="5" fillId="0" borderId="133" xfId="65" applyNumberFormat="1" applyFont="1" applyFill="1" applyBorder="1" applyAlignment="1">
      <alignment horizontal="center" vertical="center" wrapText="1"/>
    </xf>
    <xf numFmtId="55" fontId="5" fillId="0" borderId="176" xfId="65" applyNumberFormat="1" applyFont="1" applyFill="1" applyBorder="1" applyAlignment="1">
      <alignment horizontal="center" vertical="center" wrapText="1"/>
    </xf>
    <xf numFmtId="55" fontId="5" fillId="0" borderId="70" xfId="65" applyNumberFormat="1" applyFont="1" applyFill="1" applyBorder="1" applyAlignment="1">
      <alignment horizontal="center" vertical="center" wrapText="1"/>
    </xf>
    <xf numFmtId="55" fontId="5" fillId="0" borderId="0" xfId="65" applyNumberFormat="1" applyFont="1" applyFill="1" applyBorder="1" applyAlignment="1">
      <alignment horizontal="center" vertical="center" wrapText="1"/>
    </xf>
    <xf numFmtId="55" fontId="5" fillId="0" borderId="93" xfId="65" applyNumberFormat="1" applyFont="1" applyFill="1" applyBorder="1" applyAlignment="1">
      <alignment horizontal="center" vertical="center" wrapText="1"/>
    </xf>
    <xf numFmtId="55" fontId="5" fillId="26" borderId="116" xfId="65" applyNumberFormat="1" applyFont="1" applyFill="1" applyBorder="1" applyAlignment="1">
      <alignment horizontal="center" vertical="center" wrapText="1"/>
    </xf>
    <xf numFmtId="55" fontId="5" fillId="26" borderId="96" xfId="65" applyNumberFormat="1" applyFont="1" applyFill="1" applyBorder="1" applyAlignment="1">
      <alignment horizontal="center" vertical="center" wrapText="1"/>
    </xf>
    <xf numFmtId="55" fontId="5" fillId="26" borderId="186" xfId="65" applyNumberFormat="1" applyFont="1" applyFill="1" applyBorder="1" applyAlignment="1">
      <alignment horizontal="center" vertical="center" wrapText="1"/>
    </xf>
    <xf numFmtId="0" fontId="12" fillId="29" borderId="24" xfId="65" applyFont="1" applyFill="1" applyBorder="1" applyAlignment="1">
      <alignment horizontal="center" vertical="center"/>
    </xf>
    <xf numFmtId="0" fontId="54" fillId="29" borderId="25" xfId="65" applyFont="1" applyFill="1" applyBorder="1" applyAlignment="1">
      <alignment horizontal="center" vertical="center"/>
    </xf>
    <xf numFmtId="55" fontId="5" fillId="0" borderId="185" xfId="65" applyNumberFormat="1" applyFont="1" applyFill="1" applyBorder="1" applyAlignment="1">
      <alignment horizontal="center" vertical="center" wrapText="1"/>
    </xf>
    <xf numFmtId="55" fontId="5" fillId="0" borderId="143" xfId="65" applyNumberFormat="1" applyFont="1" applyFill="1" applyBorder="1" applyAlignment="1">
      <alignment horizontal="center" vertical="center" wrapText="1"/>
    </xf>
    <xf numFmtId="55" fontId="5" fillId="0" borderId="177" xfId="65" applyNumberFormat="1" applyFont="1" applyFill="1" applyBorder="1" applyAlignment="1">
      <alignment horizontal="center" vertical="center" wrapText="1"/>
    </xf>
    <xf numFmtId="0" fontId="3" fillId="29" borderId="136" xfId="65" applyFont="1" applyFill="1" applyBorder="1" applyAlignment="1">
      <alignment horizontal="center" vertical="center"/>
    </xf>
    <xf numFmtId="0" fontId="3" fillId="29" borderId="57" xfId="65" applyFont="1" applyFill="1" applyBorder="1" applyAlignment="1">
      <alignment horizontal="center" vertical="center"/>
    </xf>
    <xf numFmtId="0" fontId="10" fillId="29" borderId="25" xfId="65" applyFont="1" applyFill="1" applyBorder="1" applyAlignment="1">
      <alignment horizontal="center" vertical="center"/>
    </xf>
    <xf numFmtId="0" fontId="12" fillId="24" borderId="24" xfId="65" applyFont="1" applyFill="1" applyBorder="1" applyAlignment="1">
      <alignment horizontal="center" vertical="center" wrapText="1"/>
    </xf>
    <xf numFmtId="0" fontId="12" fillId="24" borderId="25" xfId="65" applyFont="1" applyFill="1" applyBorder="1" applyAlignment="1">
      <alignment horizontal="center" vertical="center"/>
    </xf>
    <xf numFmtId="0" fontId="12" fillId="24" borderId="43" xfId="65" applyFont="1" applyFill="1" applyBorder="1" applyAlignment="1">
      <alignment horizontal="center" vertical="center"/>
    </xf>
    <xf numFmtId="0" fontId="12" fillId="24" borderId="117" xfId="65" applyFont="1" applyFill="1" applyBorder="1" applyAlignment="1">
      <alignment horizontal="center" vertical="center"/>
    </xf>
    <xf numFmtId="0" fontId="10" fillId="29" borderId="40" xfId="65" applyFont="1" applyFill="1" applyBorder="1" applyAlignment="1">
      <alignment horizontal="center" vertical="center"/>
    </xf>
    <xf numFmtId="0" fontId="10" fillId="29" borderId="32" xfId="65" applyFont="1" applyFill="1" applyBorder="1" applyAlignment="1">
      <alignment horizontal="center" vertical="center"/>
    </xf>
    <xf numFmtId="0" fontId="3" fillId="24" borderId="30" xfId="65" applyFont="1" applyFill="1" applyBorder="1" applyAlignment="1">
      <alignment horizontal="center" vertical="center"/>
    </xf>
    <xf numFmtId="0" fontId="3" fillId="24" borderId="14" xfId="65" applyFont="1" applyFill="1" applyBorder="1" applyAlignment="1">
      <alignment horizontal="center" vertical="center"/>
    </xf>
    <xf numFmtId="0" fontId="3" fillId="24" borderId="26" xfId="65" applyFont="1" applyFill="1" applyBorder="1" applyAlignment="1">
      <alignment horizontal="center" vertical="center"/>
    </xf>
    <xf numFmtId="0" fontId="3" fillId="24" borderId="15" xfId="65" applyFont="1" applyFill="1" applyBorder="1" applyAlignment="1">
      <alignment horizontal="center" vertical="center"/>
    </xf>
    <xf numFmtId="0" fontId="3" fillId="24" borderId="43" xfId="65" applyFont="1" applyFill="1" applyBorder="1" applyAlignment="1">
      <alignment horizontal="center" vertical="center"/>
    </xf>
    <xf numFmtId="0" fontId="3" fillId="24" borderId="117" xfId="65" applyFont="1" applyFill="1" applyBorder="1" applyAlignment="1">
      <alignment horizontal="center" vertical="center"/>
    </xf>
    <xf numFmtId="0" fontId="3" fillId="24" borderId="137" xfId="65" applyFont="1" applyFill="1" applyBorder="1" applyAlignment="1">
      <alignment horizontal="center" vertical="center"/>
    </xf>
    <xf numFmtId="0" fontId="3" fillId="24" borderId="187" xfId="65" applyFont="1" applyFill="1" applyBorder="1" applyAlignment="1">
      <alignment horizontal="center" vertical="center"/>
    </xf>
    <xf numFmtId="0" fontId="3" fillId="24" borderId="19" xfId="65" applyFont="1" applyFill="1" applyBorder="1" applyAlignment="1">
      <alignment horizontal="center" vertical="center"/>
    </xf>
    <xf numFmtId="0" fontId="3" fillId="24" borderId="172" xfId="65" applyFont="1" applyFill="1" applyBorder="1" applyAlignment="1">
      <alignment horizontal="center" vertical="center"/>
    </xf>
    <xf numFmtId="0" fontId="3" fillId="24" borderId="21" xfId="65" applyFont="1" applyFill="1" applyBorder="1" applyAlignment="1">
      <alignment horizontal="center" vertical="center"/>
    </xf>
    <xf numFmtId="0" fontId="3" fillId="24" borderId="27" xfId="65" applyFont="1" applyFill="1" applyBorder="1" applyAlignment="1">
      <alignment horizontal="center" vertical="center"/>
    </xf>
    <xf numFmtId="0" fontId="3" fillId="24" borderId="119" xfId="65" applyFont="1" applyFill="1" applyBorder="1" applyAlignment="1">
      <alignment horizontal="center" vertical="center"/>
    </xf>
    <xf numFmtId="0" fontId="3" fillId="24" borderId="121" xfId="65" applyFont="1" applyFill="1" applyBorder="1" applyAlignment="1">
      <alignment horizontal="center" vertical="center"/>
    </xf>
  </cellXfs>
  <cellStyles count="1358">
    <cellStyle name=" 1" xfId="279"/>
    <cellStyle name="%" xfId="280"/>
    <cellStyle name="_x0002_._x0011__x0002_._x001b__x0002_ _x0015_%_x0018__x0001_" xfId="1151"/>
    <cellStyle name="?? [0.00]_AJE&amp;ELE" xfId="1152"/>
    <cellStyle name="??_AJE&amp;ELE" xfId="1153"/>
    <cellStyle name="?…??・?? [0.00]_AJE&amp;ELE" xfId="1154"/>
    <cellStyle name="?…??・??_AJE&amp;ELE" xfId="1155"/>
    <cellStyle name="?nfase1" xfId="281"/>
    <cellStyle name="?nfase2" xfId="282"/>
    <cellStyle name="?nfase3" xfId="283"/>
    <cellStyle name="?nfase4" xfId="284"/>
    <cellStyle name="?nfase5" xfId="285"/>
    <cellStyle name="?nfase6" xfId="286"/>
    <cellStyle name="_（ＯＳＳ）１３１０連結レポート(仕掛中）ver1" xfId="287"/>
    <cellStyle name="_~5887187" xfId="1156"/>
    <cellStyle name="_~8777200" xfId="288"/>
    <cellStyle name="_《最終》FY13短計用過去データ_0423" xfId="99"/>
    <cellStyle name="_《最新》FY13エリア別売上0416" xfId="289"/>
    <cellStyle name="_【確定】1201_四半期見通し帳票_ＯＳＳ_12月実績値版_ver2" xfId="290"/>
    <cellStyle name="_★1201_四半期見通し帳票_（技術）・本社機能部門" xfId="100"/>
    <cellStyle name="_08年4月份工资信息" xfId="291"/>
    <cellStyle name="_10月_業務報告（数字)_ver2 " xfId="292"/>
    <cellStyle name="_1207_四半期見通し帳票_事業部門（提出用）" xfId="293"/>
    <cellStyle name="_1212_全社連結_130116" xfId="1157"/>
    <cellStyle name="_12短計_実行予算帳票_事業部門" xfId="294"/>
    <cellStyle name="_12短計_実行予算帳票_事業部門　ver3" xfId="295"/>
    <cellStyle name="_12年度3Q見通し　売上高集計v16（OAE中華圏＆ｱｼﾞｱいりくり修正版）" xfId="296"/>
    <cellStyle name="_1301_四半期見通し帳票_事業部門" xfId="297"/>
    <cellStyle name="_1303_全社連結_130410" xfId="1158"/>
    <cellStyle name="_1307_四半期見通し帳票_OSS_130716" xfId="298"/>
    <cellStyle name="_13年度BS予算ver3" xfId="1159"/>
    <cellStyle name="_13年度ROICツリー130524（OHQ注記）" xfId="1160"/>
    <cellStyle name="_2_連結月次レポ_BCサマリ" xfId="1161"/>
    <cellStyle name="_2007下半年度奖金发放表" xfId="299"/>
    <cellStyle name="_2008年度加薪" xfId="300"/>
    <cellStyle name="_3_連結レポ_全社_1204" xfId="1162"/>
    <cellStyle name="_6月実績確認_OSS連結" xfId="301"/>
    <cellStyle name="_７月_業務報告（数字）" xfId="302"/>
    <cellStyle name="_CON0018_1309_退職給付費用（全社）_1-済" xfId="303"/>
    <cellStyle name="_EARTH-1 係数帳票（事業部門）revB" xfId="304"/>
    <cellStyle name="_FY09 NEW PJ APPLICATION-BP" xfId="305"/>
    <cellStyle name="_FY09 Promotion Budget 试算 200901 Ver5.0" xfId="306"/>
    <cellStyle name="_FY10集計_ＰＬ在庫_100225【補足資料】" xfId="101"/>
    <cellStyle name="_FY１１短計施策・見直し_（ＩＣ）部門別_110513" xfId="307"/>
    <cellStyle name="_ＦＹ12 3Q短計_セグメント・タテ_ver.0(フォーマット)" xfId="308"/>
    <cellStyle name="_ＦＹ１２_第３四半期見通し_①部門法人別_ver.11" xfId="309"/>
    <cellStyle name="_FY13_2Q_OSS連結為替影響" xfId="310"/>
    <cellStyle name="_FY13_2Q連結調整" xfId="311"/>
    <cellStyle name="_ＦＹ１３_第１四半期見通し_①部門法人別_ver.6_6月実績置換" xfId="312"/>
    <cellStyle name="_ＦＹ１３_第３四半期見通し_①部門法人別_ver.5_月次実績管理用" xfId="313"/>
    <cellStyle name="_ＦＹ１３短計_部門法人別_ver15" xfId="314"/>
    <cellStyle name="_FY13短計_連結ＢＳ_ver3" xfId="315"/>
    <cellStyle name="_FY14_新規設備投資_集計表_14.2.27_15.58_まとめ表_値貼付ver2" xfId="1163"/>
    <cellStyle name="_FY14_第1Q四半期見通し_①部門法人別_ver3 仕掛中" xfId="316"/>
    <cellStyle name="_GS業績数値ver0625" xfId="317"/>
    <cellStyle name="_IABβ YEE 3Q 110118" xfId="102"/>
    <cellStyle name="_ROIC BC帳票案最終" xfId="103"/>
    <cellStyle name="_SGA FY08 Estimation02022352" xfId="318"/>
    <cellStyle name="_Sheet4" xfId="319"/>
    <cellStyle name="_Sheet4_エリア別売上" xfId="320"/>
    <cellStyle name="_Sheet4_為替" xfId="321"/>
    <cellStyle name="_Sheet4_新規売上" xfId="322"/>
    <cellStyle name="_Sheet5" xfId="323"/>
    <cellStyle name="_SSB_1310" xfId="324"/>
    <cellStyle name="_VG Earth 業績見込フォーマット（OSS連結）ver11_安心安全組替" xfId="325"/>
    <cellStyle name="_エリア別売上" xfId="326"/>
    <cellStyle name="_セグPL" xfId="327"/>
    <cellStyle name="_ﾄﾞﾒｲﾝ別（本編）" xfId="328"/>
    <cellStyle name="_為替" xfId="329"/>
    <cellStyle name="_各部门新职位汇总20080401-2" xfId="330"/>
    <cellStyle name="_経営ｺｯｸﾋﾟｯﾄ_売上検証_20111005" xfId="1164"/>
    <cellStyle name="_計数パワポ_1208" xfId="331"/>
    <cellStyle name="_新規売上" xfId="332"/>
    <cellStyle name="_新興国詳細（ｱﾍﾟ）" xfId="333"/>
    <cellStyle name="_新興国詳細（ｱﾍﾟ） (2)" xfId="334"/>
    <cellStyle name="_新興国通期" xfId="335"/>
    <cellStyle name="_全社指標 (仮Ver)　BS確定04191800" xfId="1165"/>
    <cellStyle name="_売上速報（SSB）130904" xfId="336"/>
    <cellStyle name="_変更☆11短計連結ＰＬ110311 (version 1)" xfId="1166"/>
    <cellStyle name="_連結ＰＬ" xfId="337"/>
    <cellStyle name="_連結月次レポ_BCサマリ（ﾁｪｯｸ用）" xfId="1167"/>
    <cellStyle name="_华南数据库08年（4月）" xfId="338"/>
    <cellStyle name="_续签期限20080701" xfId="339"/>
    <cellStyle name="0,0_x000d__x000a_NA_x000d__x000a_" xfId="1"/>
    <cellStyle name="20% - ?nfase1" xfId="340"/>
    <cellStyle name="20% - ?nfase2" xfId="341"/>
    <cellStyle name="20% - ?nfase3" xfId="342"/>
    <cellStyle name="20% - ?nfase4" xfId="343"/>
    <cellStyle name="20% - ?nfase5" xfId="344"/>
    <cellStyle name="20% - ?nfase6" xfId="345"/>
    <cellStyle name="20% - Accent1" xfId="104"/>
    <cellStyle name="20% - Accent1 2" xfId="346"/>
    <cellStyle name="20% - Accent1 3" xfId="1168"/>
    <cellStyle name="20% - Accent1_FY14_新規設備投資_集計表_14.2.27_15.58_まとめ表_値貼付ver2" xfId="1169"/>
    <cellStyle name="20% - Accent2" xfId="105"/>
    <cellStyle name="20% - Accent2 2" xfId="347"/>
    <cellStyle name="20% - Accent2 3" xfId="1170"/>
    <cellStyle name="20% - Accent2_FY14_新規設備投資_集計表_14.2.27_15.58_まとめ表_値貼付ver2" xfId="1171"/>
    <cellStyle name="20% - Accent3" xfId="106"/>
    <cellStyle name="20% - Accent3 2" xfId="348"/>
    <cellStyle name="20% - Accent3 3" xfId="1172"/>
    <cellStyle name="20% - Accent3_FY14_新規設備投資_集計表_14.2.27_15.58_まとめ表_値貼付ver2" xfId="1173"/>
    <cellStyle name="20% - Accent4" xfId="107"/>
    <cellStyle name="20% - Accent4 2" xfId="349"/>
    <cellStyle name="20% - Accent4 3" xfId="1174"/>
    <cellStyle name="20% - Accent4_FY14_新規設備投資_集計表_14.2.27_15.58_まとめ表_値貼付ver2" xfId="1175"/>
    <cellStyle name="20% - Accent5" xfId="108"/>
    <cellStyle name="20% - Accent5 2" xfId="350"/>
    <cellStyle name="20% - Accent5 3" xfId="1176"/>
    <cellStyle name="20% - Accent5_FY14_新規設備投資_集計表_14.2.27_15.58_まとめ表_値貼付ver2" xfId="1177"/>
    <cellStyle name="20% - Accent6" xfId="109"/>
    <cellStyle name="20% - Accent6 2" xfId="351"/>
    <cellStyle name="20% - Accent6 3" xfId="1178"/>
    <cellStyle name="20% - Accent6_FY14_新規設備投資_集計表_14.2.27_15.58_まとめ表_値貼付ver2" xfId="1179"/>
    <cellStyle name="20% - Colore 1" xfId="1180"/>
    <cellStyle name="20% - Colore 2" xfId="1181"/>
    <cellStyle name="20% - Colore 3" xfId="1182"/>
    <cellStyle name="20% - Colore 4" xfId="1183"/>
    <cellStyle name="20% - Colore 5" xfId="1184"/>
    <cellStyle name="20% - Colore 6" xfId="1185"/>
    <cellStyle name="20% - Ênfase1" xfId="110"/>
    <cellStyle name="20% - Ênfase2" xfId="111"/>
    <cellStyle name="20% - Ênfase3" xfId="112"/>
    <cellStyle name="20% - Ênfase4" xfId="113"/>
    <cellStyle name="20% - Ênfase5" xfId="114"/>
    <cellStyle name="20% - Ênfase6" xfId="115"/>
    <cellStyle name="20% - アクセント 1 2" xfId="2"/>
    <cellStyle name="20% - アクセント 1 3" xfId="352"/>
    <cellStyle name="20% - アクセント 1 4" xfId="1186"/>
    <cellStyle name="20% - アクセント 1 5" xfId="116"/>
    <cellStyle name="20% - アクセント 2 2" xfId="3"/>
    <cellStyle name="20% - アクセント 2 3" xfId="353"/>
    <cellStyle name="20% - アクセント 2 4" xfId="1187"/>
    <cellStyle name="20% - アクセント 2 5" xfId="117"/>
    <cellStyle name="20% - アクセント 3 2" xfId="4"/>
    <cellStyle name="20% - アクセント 3 3" xfId="354"/>
    <cellStyle name="20% - アクセント 3 4" xfId="1188"/>
    <cellStyle name="20% - アクセント 3 5" xfId="118"/>
    <cellStyle name="20% - アクセント 4 2" xfId="5"/>
    <cellStyle name="20% - アクセント 4 3" xfId="355"/>
    <cellStyle name="20% - アクセント 4 4" xfId="1189"/>
    <cellStyle name="20% - アクセント 4 5" xfId="119"/>
    <cellStyle name="20% - アクセント 5 2" xfId="6"/>
    <cellStyle name="20% - アクセント 5 3" xfId="1190"/>
    <cellStyle name="20% - アクセント 5 4" xfId="120"/>
    <cellStyle name="20% - アクセント 6 2" xfId="7"/>
    <cellStyle name="20% - アクセント 6 3" xfId="356"/>
    <cellStyle name="20% - アクセント 6 4" xfId="1191"/>
    <cellStyle name="20% - アクセント 6 5" xfId="121"/>
    <cellStyle name="20% - アクセント1" xfId="357"/>
    <cellStyle name="20% - アクセント2" xfId="358"/>
    <cellStyle name="20% - アクセント3" xfId="359"/>
    <cellStyle name="20% - アクセント4" xfId="360"/>
    <cellStyle name="20% - アクセント5" xfId="361"/>
    <cellStyle name="20% - アクセント6" xfId="362"/>
    <cellStyle name="20% - 輔色1" xfId="363"/>
    <cellStyle name="20% - 輔色2" xfId="364"/>
    <cellStyle name="20% - 輔色3" xfId="365"/>
    <cellStyle name="20% - 輔色4" xfId="366"/>
    <cellStyle name="20% - 輔色5" xfId="367"/>
    <cellStyle name="20% - 輔色6" xfId="368"/>
    <cellStyle name="20% - 强调文字颜色 1" xfId="369"/>
    <cellStyle name="20% - 强调文字颜色 2" xfId="370"/>
    <cellStyle name="20% - 强调文字颜色 3" xfId="371"/>
    <cellStyle name="20% - 强调文字颜色 4" xfId="372"/>
    <cellStyle name="20% - 强调文字颜色 5" xfId="373"/>
    <cellStyle name="20% - 强调文字颜色 6" xfId="374"/>
    <cellStyle name="40% - ?nfase1" xfId="375"/>
    <cellStyle name="40% - ?nfase2" xfId="376"/>
    <cellStyle name="40% - ?nfase3" xfId="377"/>
    <cellStyle name="40% - ?nfase4" xfId="378"/>
    <cellStyle name="40% - ?nfase5" xfId="379"/>
    <cellStyle name="40% - ?nfase6" xfId="380"/>
    <cellStyle name="40% - Accent1" xfId="122"/>
    <cellStyle name="40% - Accent1 2" xfId="381"/>
    <cellStyle name="40% - Accent1 3" xfId="1192"/>
    <cellStyle name="40% - Accent1_FY14_新規設備投資_集計表_14.2.27_15.58_まとめ表_値貼付ver2" xfId="1193"/>
    <cellStyle name="40% - Accent2" xfId="123"/>
    <cellStyle name="40% - Accent2 2" xfId="382"/>
    <cellStyle name="40% - Accent2 3" xfId="1194"/>
    <cellStyle name="40% - Accent2_FY14_新規設備投資_集計表_14.2.27_15.58_まとめ表_値貼付ver2" xfId="1195"/>
    <cellStyle name="40% - Accent3" xfId="124"/>
    <cellStyle name="40% - Accent3 2" xfId="383"/>
    <cellStyle name="40% - Accent3 3" xfId="1196"/>
    <cellStyle name="40% - Accent3_FY14_新規設備投資_集計表_14.2.27_15.58_まとめ表_値貼付ver2" xfId="1197"/>
    <cellStyle name="40% - Accent4" xfId="125"/>
    <cellStyle name="40% - Accent4 2" xfId="384"/>
    <cellStyle name="40% - Accent4 3" xfId="1198"/>
    <cellStyle name="40% - Accent4_FY14_新規設備投資_集計表_14.2.27_15.58_まとめ表_値貼付ver2" xfId="1199"/>
    <cellStyle name="40% - Accent5" xfId="126"/>
    <cellStyle name="40% - Accent5 2" xfId="385"/>
    <cellStyle name="40% - Accent5 3" xfId="1200"/>
    <cellStyle name="40% - Accent5_FY14_新規設備投資_集計表_14.2.27_15.58_まとめ表_値貼付ver2" xfId="1201"/>
    <cellStyle name="40% - Accent6" xfId="127"/>
    <cellStyle name="40% - Accent6 2" xfId="386"/>
    <cellStyle name="40% - Accent6 3" xfId="1202"/>
    <cellStyle name="40% - Accent6_FY14_新規設備投資_集計表_14.2.27_15.58_まとめ表_値貼付ver2" xfId="1203"/>
    <cellStyle name="40% - Colore 1" xfId="1204"/>
    <cellStyle name="40% - Colore 2" xfId="1205"/>
    <cellStyle name="40% - Colore 3" xfId="1206"/>
    <cellStyle name="40% - Colore 4" xfId="1207"/>
    <cellStyle name="40% - Colore 5" xfId="1208"/>
    <cellStyle name="40% - Colore 6" xfId="1209"/>
    <cellStyle name="40% - Ênfase1" xfId="128"/>
    <cellStyle name="40% - Ênfase2" xfId="129"/>
    <cellStyle name="40% - Ênfase3" xfId="130"/>
    <cellStyle name="40% - Ênfase4" xfId="131"/>
    <cellStyle name="40% - Ênfase5" xfId="132"/>
    <cellStyle name="40% - Ênfase6" xfId="133"/>
    <cellStyle name="40% - アクセント 1 2" xfId="8"/>
    <cellStyle name="40% - アクセント 1 3" xfId="387"/>
    <cellStyle name="40% - アクセント 1 4" xfId="1210"/>
    <cellStyle name="40% - アクセント 1 5" xfId="134"/>
    <cellStyle name="40% - アクセント 2 2" xfId="9"/>
    <cellStyle name="40% - アクセント 2 3" xfId="1211"/>
    <cellStyle name="40% - アクセント 2 4" xfId="135"/>
    <cellStyle name="40% - アクセント 3 2" xfId="10"/>
    <cellStyle name="40% - アクセント 3 2 2" xfId="388"/>
    <cellStyle name="40% - アクセント 3 3" xfId="389"/>
    <cellStyle name="40% - アクセント 3 4" xfId="390"/>
    <cellStyle name="40% - アクセント 3 5" xfId="1212"/>
    <cellStyle name="40% - アクセント 3 6" xfId="136"/>
    <cellStyle name="40% - アクセント 4 2" xfId="11"/>
    <cellStyle name="40% - アクセント 4 3" xfId="392"/>
    <cellStyle name="40% - アクセント 4 4" xfId="1213"/>
    <cellStyle name="40% - アクセント 4 5" xfId="137"/>
    <cellStyle name="40% - アクセント 5 2" xfId="12"/>
    <cellStyle name="40% - アクセント 5 3" xfId="393"/>
    <cellStyle name="40% - アクセント 5 4" xfId="1214"/>
    <cellStyle name="40% - アクセント 5 5" xfId="138"/>
    <cellStyle name="40% - アクセント 6 2" xfId="13"/>
    <cellStyle name="40% - アクセント 6 3" xfId="394"/>
    <cellStyle name="40% - アクセント 6 4" xfId="1215"/>
    <cellStyle name="40% - アクセント 6 5" xfId="139"/>
    <cellStyle name="40% - アクセント1" xfId="395"/>
    <cellStyle name="40% - アクセント2" xfId="396"/>
    <cellStyle name="40% - アクセント3" xfId="397"/>
    <cellStyle name="40% - アクセント4" xfId="398"/>
    <cellStyle name="40% - アクセント5" xfId="399"/>
    <cellStyle name="40% - アクセント6" xfId="400"/>
    <cellStyle name="40% - 輔色1" xfId="401"/>
    <cellStyle name="40% - 輔色2" xfId="402"/>
    <cellStyle name="40% - 輔色3" xfId="403"/>
    <cellStyle name="40% - 輔色4" xfId="404"/>
    <cellStyle name="40% - 輔色5" xfId="405"/>
    <cellStyle name="40% - 輔色6" xfId="406"/>
    <cellStyle name="40% - 强调文字颜色 1" xfId="407"/>
    <cellStyle name="40% - 强调文字颜色 2" xfId="408"/>
    <cellStyle name="40% - 强调文字颜色 3" xfId="409"/>
    <cellStyle name="40% - 强调文字颜色 4" xfId="410"/>
    <cellStyle name="40% - 强调文字颜色 5" xfId="411"/>
    <cellStyle name="40% - 强调文字颜色 6" xfId="412"/>
    <cellStyle name="60% - ?nfase1" xfId="413"/>
    <cellStyle name="60% - ?nfase2" xfId="414"/>
    <cellStyle name="60% - ?nfase3" xfId="415"/>
    <cellStyle name="60% - ?nfase4" xfId="416"/>
    <cellStyle name="60% - ?nfase5" xfId="417"/>
    <cellStyle name="60% - ?nfase6" xfId="418"/>
    <cellStyle name="60% - Accent1" xfId="140"/>
    <cellStyle name="60% - Accent1 2" xfId="419"/>
    <cellStyle name="60% - Accent1 3" xfId="1216"/>
    <cellStyle name="60% - Accent1_FY14_新規設備投資_集計表_14.2.27_15.58_まとめ表_値貼付ver2" xfId="1217"/>
    <cellStyle name="60% - Accent2" xfId="141"/>
    <cellStyle name="60% - Accent2 2" xfId="420"/>
    <cellStyle name="60% - Accent2 3" xfId="1218"/>
    <cellStyle name="60% - Accent2_FY14_新規設備投資_集計表_14.2.27_15.58_まとめ表_値貼付ver2" xfId="1219"/>
    <cellStyle name="60% - Accent3" xfId="142"/>
    <cellStyle name="60% - Accent3 2" xfId="421"/>
    <cellStyle name="60% - Accent3 3" xfId="1220"/>
    <cellStyle name="60% - Accent3_FY14_新規設備投資_集計表_14.2.27_15.58_まとめ表_値貼付ver2" xfId="1221"/>
    <cellStyle name="60% - Accent4" xfId="143"/>
    <cellStyle name="60% - Accent4 2" xfId="422"/>
    <cellStyle name="60% - Accent4 3" xfId="1222"/>
    <cellStyle name="60% - Accent4_FY14_新規設備投資_集計表_14.2.27_15.58_まとめ表_値貼付ver2" xfId="1223"/>
    <cellStyle name="60% - Accent5" xfId="144"/>
    <cellStyle name="60% - Accent5 2" xfId="423"/>
    <cellStyle name="60% - Accent5 3" xfId="1224"/>
    <cellStyle name="60% - Accent5_FY14_新規設備投資_集計表_14.2.27_15.58_まとめ表_値貼付ver2" xfId="1225"/>
    <cellStyle name="60% - Accent6" xfId="145"/>
    <cellStyle name="60% - Accent6 2" xfId="424"/>
    <cellStyle name="60% - Accent6 3" xfId="1226"/>
    <cellStyle name="60% - Accent6_FY14_新規設備投資_集計表_14.2.27_15.58_まとめ表_値貼付ver2" xfId="1227"/>
    <cellStyle name="60% - Colore 1" xfId="1228"/>
    <cellStyle name="60% - Colore 2" xfId="1229"/>
    <cellStyle name="60% - Colore 3" xfId="1230"/>
    <cellStyle name="60% - Colore 4" xfId="1231"/>
    <cellStyle name="60% - Colore 5" xfId="1232"/>
    <cellStyle name="60% - Colore 6" xfId="1233"/>
    <cellStyle name="60% - Ênfase1" xfId="146"/>
    <cellStyle name="60% - Ênfase2" xfId="147"/>
    <cellStyle name="60% - Ênfase3" xfId="148"/>
    <cellStyle name="60% - Ênfase4" xfId="149"/>
    <cellStyle name="60% - Ênfase5" xfId="150"/>
    <cellStyle name="60% - Ênfase6" xfId="151"/>
    <cellStyle name="60% - アクセント 1 2" xfId="14"/>
    <cellStyle name="60% - アクセント 1 3" xfId="425"/>
    <cellStyle name="60% - アクセント 1 4" xfId="1234"/>
    <cellStyle name="60% - アクセント 1 5" xfId="152"/>
    <cellStyle name="60% - アクセント 2 2" xfId="15"/>
    <cellStyle name="60% - アクセント 2 3" xfId="426"/>
    <cellStyle name="60% - アクセント 2 4" xfId="1235"/>
    <cellStyle name="60% - アクセント 2 5" xfId="153"/>
    <cellStyle name="60% - アクセント 3 2" xfId="16"/>
    <cellStyle name="60% - アクセント 3 3" xfId="427"/>
    <cellStyle name="60% - アクセント 3 4" xfId="1236"/>
    <cellStyle name="60% - アクセント 3 5" xfId="154"/>
    <cellStyle name="60% - アクセント 4 2" xfId="17"/>
    <cellStyle name="60% - アクセント 4 3" xfId="428"/>
    <cellStyle name="60% - アクセント 4 4" xfId="1237"/>
    <cellStyle name="60% - アクセント 4 5" xfId="155"/>
    <cellStyle name="60% - アクセント 5 2" xfId="18"/>
    <cellStyle name="60% - アクセント 5 3" xfId="429"/>
    <cellStyle name="60% - アクセント 5 4" xfId="1238"/>
    <cellStyle name="60% - アクセント 5 5" xfId="156"/>
    <cellStyle name="60% - アクセント 6 2" xfId="19"/>
    <cellStyle name="60% - アクセント 6 3" xfId="430"/>
    <cellStyle name="60% - アクセント 6 4" xfId="1239"/>
    <cellStyle name="60% - アクセント 6 5" xfId="157"/>
    <cellStyle name="60% - アクセント1" xfId="431"/>
    <cellStyle name="60% - アクセント2" xfId="432"/>
    <cellStyle name="60% - アクセント3" xfId="433"/>
    <cellStyle name="60% - アクセント4" xfId="434"/>
    <cellStyle name="60% - アクセント5" xfId="435"/>
    <cellStyle name="60% - アクセント6" xfId="436"/>
    <cellStyle name="60% - 輔色1" xfId="437"/>
    <cellStyle name="60% - 輔色2" xfId="438"/>
    <cellStyle name="60% - 輔色3" xfId="439"/>
    <cellStyle name="60% - 輔色4" xfId="440"/>
    <cellStyle name="60% - 輔色5" xfId="441"/>
    <cellStyle name="60% - 輔色6" xfId="442"/>
    <cellStyle name="60% - 强调文字颜色 1" xfId="443"/>
    <cellStyle name="60% - 强调文字颜色 2" xfId="444"/>
    <cellStyle name="60% - 强调文字颜色 3" xfId="445"/>
    <cellStyle name="60% - 强调文字颜色 4" xfId="446"/>
    <cellStyle name="60% - 强调文字颜色 5" xfId="447"/>
    <cellStyle name="60% - 强调文字颜色 6" xfId="448"/>
    <cellStyle name="Accent1" xfId="158"/>
    <cellStyle name="Accent1 2" xfId="449"/>
    <cellStyle name="Accent1 3" xfId="1240"/>
    <cellStyle name="Accent1_FY14_新規設備投資_集計表_14.2.27_15.58_まとめ表_値貼付ver2" xfId="1241"/>
    <cellStyle name="Accent2 2" xfId="450"/>
    <cellStyle name="Accent2 3" xfId="1242"/>
    <cellStyle name="Accent2_FY14_新規設備投資_集計表_14.2.27_15.58_まとめ表_値貼付ver2" xfId="1243"/>
    <cellStyle name="Accent3" xfId="159"/>
    <cellStyle name="Accent3 2" xfId="451"/>
    <cellStyle name="Accent3 3" xfId="1244"/>
    <cellStyle name="Accent3_FY14_新規設備投資_集計表_14.2.27_15.58_まとめ表_値貼付ver2" xfId="1245"/>
    <cellStyle name="Accent4" xfId="160"/>
    <cellStyle name="Accent4 2" xfId="452"/>
    <cellStyle name="Accent4 3" xfId="1246"/>
    <cellStyle name="Accent4_FY14_新規設備投資_集計表_14.2.27_15.58_まとめ表_値貼付ver2" xfId="1247"/>
    <cellStyle name="Accent5" xfId="161"/>
    <cellStyle name="Accent5 2" xfId="453"/>
    <cellStyle name="Accent5 3" xfId="1248"/>
    <cellStyle name="Accent5_FY14_新規設備投資_集計表_14.2.27_15.58_まとめ表_値貼付ver2" xfId="1249"/>
    <cellStyle name="Accent6" xfId="162"/>
    <cellStyle name="Accent6 2" xfId="454"/>
    <cellStyle name="Accent6 3" xfId="1250"/>
    <cellStyle name="Accent6_FY14_新規設備投資_集計表_14.2.27_15.58_まとめ表_値貼付ver2" xfId="1251"/>
    <cellStyle name="args.style" xfId="455"/>
    <cellStyle name="Bad" xfId="163"/>
    <cellStyle name="Bad 2" xfId="456"/>
    <cellStyle name="Bad 3" xfId="1252"/>
    <cellStyle name="Bad_FY14_新規設備投資_集計表_14.2.27_15.58_まとめ表_値貼付ver2" xfId="1253"/>
    <cellStyle name="Blind" xfId="457"/>
    <cellStyle name="Bom" xfId="164"/>
    <cellStyle name="Bullets" xfId="458"/>
    <cellStyle name="C?lculo" xfId="459"/>
    <cellStyle name="C?lula de Verifica??o" xfId="460"/>
    <cellStyle name="C?lula Vinculada" xfId="461"/>
    <cellStyle name="Calc Currency (0)" xfId="20"/>
    <cellStyle name="Calc Units (2)" xfId="462"/>
    <cellStyle name="Calcolo" xfId="1254"/>
    <cellStyle name="Calculation" xfId="165"/>
    <cellStyle name="Calculation 2" xfId="463"/>
    <cellStyle name="Calculation 2 2" xfId="464"/>
    <cellStyle name="Calculation 2 3" xfId="465"/>
    <cellStyle name="Calculation 2 4" xfId="466"/>
    <cellStyle name="Calculation 2 5" xfId="467"/>
    <cellStyle name="Calculation 2 6" xfId="468"/>
    <cellStyle name="Calculation 2 7" xfId="469"/>
    <cellStyle name="Calculation 2 8" xfId="470"/>
    <cellStyle name="Calculation 3" xfId="1255"/>
    <cellStyle name="Calculation_FY14_新規設備投資_集計表_14.2.27_15.58_まとめ表_値貼付ver2" xfId="1256"/>
    <cellStyle name="Cálculo" xfId="166"/>
    <cellStyle name="category" xfId="471"/>
    <cellStyle name="Cella collegata" xfId="1257"/>
    <cellStyle name="Cella da controllare" xfId="1258"/>
    <cellStyle name="Célula de Verificação" xfId="167"/>
    <cellStyle name="Célula Vinculada" xfId="168"/>
    <cellStyle name="Check Cell" xfId="169"/>
    <cellStyle name="Check Cell 2" xfId="472"/>
    <cellStyle name="Check Cell 3" xfId="1259"/>
    <cellStyle name="Check Cell_FY14_新規設備投資_集計表_14.2.27_15.58_まとめ表_値貼付ver2" xfId="1260"/>
    <cellStyle name="Colore 1" xfId="1261"/>
    <cellStyle name="Colore 3" xfId="1262"/>
    <cellStyle name="Colore 4" xfId="1263"/>
    <cellStyle name="Colore 5" xfId="1264"/>
    <cellStyle name="Colore 6" xfId="1265"/>
    <cellStyle name="Comma  - Style1" xfId="170"/>
    <cellStyle name="Comma  - Style2" xfId="171"/>
    <cellStyle name="Comma  - Style3" xfId="172"/>
    <cellStyle name="Comma  - Style4" xfId="173"/>
    <cellStyle name="Comma  - Style5" xfId="174"/>
    <cellStyle name="Comma  - Style6" xfId="175"/>
    <cellStyle name="Comma  - Style7" xfId="176"/>
    <cellStyle name="Comma  - Style8" xfId="177"/>
    <cellStyle name="Comma [0] 10" xfId="473"/>
    <cellStyle name="Comma [0] 11" xfId="474"/>
    <cellStyle name="Comma [0] 11 2" xfId="475"/>
    <cellStyle name="Comma [0] 12" xfId="476"/>
    <cellStyle name="Comma [0] 13" xfId="477"/>
    <cellStyle name="Comma [0] 13 2" xfId="478"/>
    <cellStyle name="Comma [0] 14" xfId="479"/>
    <cellStyle name="Comma [0] 15" xfId="480"/>
    <cellStyle name="Comma [0] 2" xfId="481"/>
    <cellStyle name="Comma [0] 2 2" xfId="482"/>
    <cellStyle name="Comma [0] 2 2 2" xfId="483"/>
    <cellStyle name="Comma [0] 2 2 2 2" xfId="484"/>
    <cellStyle name="Comma [0] 2 2 2 3" xfId="485"/>
    <cellStyle name="Comma [0] 2 2 3" xfId="486"/>
    <cellStyle name="Comma [0] 2 3" xfId="487"/>
    <cellStyle name="Comma [0] 2 3 2" xfId="488"/>
    <cellStyle name="Comma [0] 2 4" xfId="489"/>
    <cellStyle name="Comma [0] 2 4 2" xfId="490"/>
    <cellStyle name="Comma [0] 2 5" xfId="491"/>
    <cellStyle name="Comma [0] 2 6" xfId="492"/>
    <cellStyle name="Comma [0] 2_エリア別売上" xfId="493"/>
    <cellStyle name="Comma [0] 3" xfId="494"/>
    <cellStyle name="Comma [0] 3 2" xfId="495"/>
    <cellStyle name="Comma [0] 3 3" xfId="496"/>
    <cellStyle name="Comma [0] 3 4" xfId="497"/>
    <cellStyle name="Comma [0] 4" xfId="498"/>
    <cellStyle name="Comma [0] 4 2" xfId="499"/>
    <cellStyle name="Comma [0] 5" xfId="500"/>
    <cellStyle name="Comma [0] 6" xfId="501"/>
    <cellStyle name="Comma [0] 7" xfId="502"/>
    <cellStyle name="Comma [0] 8" xfId="503"/>
    <cellStyle name="Comma [0] 9" xfId="504"/>
    <cellStyle name="Comma [0]_Sheet1" xfId="505"/>
    <cellStyle name="Comma [00]" xfId="506"/>
    <cellStyle name="Comma 10" xfId="507"/>
    <cellStyle name="Comma 10 2" xfId="508"/>
    <cellStyle name="Comma 11" xfId="509"/>
    <cellStyle name="Comma 12" xfId="510"/>
    <cellStyle name="Comma 13" xfId="511"/>
    <cellStyle name="Comma 14" xfId="512"/>
    <cellStyle name="Comma 15" xfId="513"/>
    <cellStyle name="Comma 16" xfId="514"/>
    <cellStyle name="Comma 17" xfId="515"/>
    <cellStyle name="Comma 18" xfId="516"/>
    <cellStyle name="Comma 19" xfId="517"/>
    <cellStyle name="Comma 2" xfId="518"/>
    <cellStyle name="Comma 2 2" xfId="519"/>
    <cellStyle name="Comma 2 3" xfId="520"/>
    <cellStyle name="Comma 2 4" xfId="521"/>
    <cellStyle name="Comma 20" xfId="522"/>
    <cellStyle name="Comma 21" xfId="523"/>
    <cellStyle name="Comma 22" xfId="524"/>
    <cellStyle name="Comma 23" xfId="525"/>
    <cellStyle name="Comma 3" xfId="526"/>
    <cellStyle name="Comma 3 2" xfId="527"/>
    <cellStyle name="Comma 3 3" xfId="528"/>
    <cellStyle name="Comma 4" xfId="529"/>
    <cellStyle name="Comma 4 2" xfId="530"/>
    <cellStyle name="Comma 5" xfId="531"/>
    <cellStyle name="Comma 5 2" xfId="532"/>
    <cellStyle name="Comma 6" xfId="533"/>
    <cellStyle name="Comma 7" xfId="534"/>
    <cellStyle name="Comma 8" xfId="535"/>
    <cellStyle name="Comma 9" xfId="536"/>
    <cellStyle name="Comma[2]" xfId="537"/>
    <cellStyle name="COMP定番表書式" xfId="538"/>
    <cellStyle name="Currency $" xfId="539"/>
    <cellStyle name="Currency [00]" xfId="540"/>
    <cellStyle name="Currency 10" xfId="541"/>
    <cellStyle name="Currency 11" xfId="542"/>
    <cellStyle name="Currency 12" xfId="543"/>
    <cellStyle name="Currency 13" xfId="544"/>
    <cellStyle name="Currency 14" xfId="545"/>
    <cellStyle name="Currency 15" xfId="546"/>
    <cellStyle name="Currency 16" xfId="547"/>
    <cellStyle name="Currency 17" xfId="548"/>
    <cellStyle name="Currency 18" xfId="549"/>
    <cellStyle name="Currency 2" xfId="550"/>
    <cellStyle name="Currency 2 2" xfId="551"/>
    <cellStyle name="Currency 2 3" xfId="552"/>
    <cellStyle name="Currency 3" xfId="553"/>
    <cellStyle name="Currency 3 2" xfId="554"/>
    <cellStyle name="Currency 4" xfId="555"/>
    <cellStyle name="Currency 4 2" xfId="556"/>
    <cellStyle name="Currency 5" xfId="557"/>
    <cellStyle name="Currency 6" xfId="558"/>
    <cellStyle name="Currency 7" xfId="559"/>
    <cellStyle name="Currency 8" xfId="560"/>
    <cellStyle name="Currency 9" xfId="561"/>
    <cellStyle name="Currency[2]" xfId="562"/>
    <cellStyle name="Currency_Full Year FY96" xfId="1266"/>
    <cellStyle name="custom" xfId="563"/>
    <cellStyle name="Custom - Style8" xfId="178"/>
    <cellStyle name="Data   - Style2" xfId="179"/>
    <cellStyle name="Date" xfId="180"/>
    <cellStyle name="Date Short" xfId="564"/>
    <cellStyle name="Date_!!!GO" xfId="565"/>
    <cellStyle name="Define your own named style" xfId="181"/>
    <cellStyle name="Draw lines around data in range" xfId="182"/>
    <cellStyle name="Draw shadow and lines within range" xfId="183"/>
    <cellStyle name="Ênfase1" xfId="184"/>
    <cellStyle name="Ênfase2" xfId="185"/>
    <cellStyle name="Ênfase3" xfId="186"/>
    <cellStyle name="Ênfase4" xfId="187"/>
    <cellStyle name="Ênfase5" xfId="188"/>
    <cellStyle name="Ênfase6" xfId="189"/>
    <cellStyle name="Enlarge title text, yellow on blue" xfId="190"/>
    <cellStyle name="Enter Currency (0)" xfId="566"/>
    <cellStyle name="Enter Currency (2)" xfId="567"/>
    <cellStyle name="Enter Units (0)" xfId="568"/>
    <cellStyle name="Enter Units (1)" xfId="569"/>
    <cellStyle name="Enter Units (2)" xfId="570"/>
    <cellStyle name="Entrada" xfId="191"/>
    <cellStyle name="entry" xfId="571"/>
    <cellStyle name="Euro" xfId="192"/>
    <cellStyle name="Euro 2" xfId="1267"/>
    <cellStyle name="Euro 2 2" xfId="1268"/>
    <cellStyle name="Euro_FY14_新規設備投資_集計表_14.2.27_15.58_まとめ表_値貼付ver2" xfId="1269"/>
    <cellStyle name="Explanatory Text" xfId="193"/>
    <cellStyle name="Explanatory Text 2" xfId="572"/>
    <cellStyle name="Explanatory Text 3" xfId="1270"/>
    <cellStyle name="Explanatory Text_FY14_新規設備投資_集計表_14.2.27_15.58_まとめ表_値貼付ver2" xfId="1271"/>
    <cellStyle name="Fixed" xfId="194"/>
    <cellStyle name="Fixed (1)" xfId="573"/>
    <cellStyle name="Fixed_SSB_1310" xfId="574"/>
    <cellStyle name="Followed Hyperlink" xfId="575"/>
    <cellStyle name="Format a column of totals" xfId="195"/>
    <cellStyle name="Format a row of totals" xfId="196"/>
    <cellStyle name="Format text as bold, black on yellow" xfId="197"/>
    <cellStyle name="FRxAmtStyle" xfId="576"/>
    <cellStyle name="FRxAmtStyle 10" xfId="577"/>
    <cellStyle name="FRxAmtStyle 11" xfId="578"/>
    <cellStyle name="FRxAmtStyle 12" xfId="579"/>
    <cellStyle name="FRxAmtStyle 13" xfId="580"/>
    <cellStyle name="FRxAmtStyle 14" xfId="581"/>
    <cellStyle name="FRxAmtStyle 15" xfId="582"/>
    <cellStyle name="FRxAmtStyle 2" xfId="583"/>
    <cellStyle name="FRxAmtStyle 2 2" xfId="584"/>
    <cellStyle name="FRxAmtStyle 3" xfId="585"/>
    <cellStyle name="FRxAmtStyle 3 2" xfId="586"/>
    <cellStyle name="FRxAmtStyle 4" xfId="587"/>
    <cellStyle name="FRxAmtStyle 4 2" xfId="588"/>
    <cellStyle name="FRxAmtStyle 5" xfId="589"/>
    <cellStyle name="FRxAmtStyle 5 2" xfId="590"/>
    <cellStyle name="FRxAmtStyle 6" xfId="591"/>
    <cellStyle name="FRxAmtStyle 6 2" xfId="592"/>
    <cellStyle name="FRxAmtStyle 7" xfId="593"/>
    <cellStyle name="FRxAmtStyle 8" xfId="594"/>
    <cellStyle name="FRxAmtStyle 9" xfId="595"/>
    <cellStyle name="FRxAmtStyle_0911 (Feb 10) MSD Financial Report" xfId="596"/>
    <cellStyle name="FRxCurrStyle" xfId="597"/>
    <cellStyle name="FRxCurrStyle 10" xfId="598"/>
    <cellStyle name="FRxCurrStyle 11" xfId="599"/>
    <cellStyle name="FRxCurrStyle 12" xfId="600"/>
    <cellStyle name="FRxCurrStyle 13" xfId="601"/>
    <cellStyle name="FRxCurrStyle 14" xfId="602"/>
    <cellStyle name="FRxCurrStyle 15" xfId="603"/>
    <cellStyle name="FRxCurrStyle 16" xfId="604"/>
    <cellStyle name="FRxCurrStyle 2" xfId="605"/>
    <cellStyle name="FRxCurrStyle 3" xfId="606"/>
    <cellStyle name="FRxCurrStyle 4" xfId="607"/>
    <cellStyle name="FRxCurrStyle 5" xfId="608"/>
    <cellStyle name="FRxCurrStyle 6" xfId="609"/>
    <cellStyle name="FRxCurrStyle 7" xfId="610"/>
    <cellStyle name="FRxCurrStyle 8" xfId="611"/>
    <cellStyle name="FRxCurrStyle 9" xfId="612"/>
    <cellStyle name="FRxCurrStyle_0911 (Feb 10) MSD Financial Report" xfId="613"/>
    <cellStyle name="FRxPcntStyle" xfId="614"/>
    <cellStyle name="FRxPcntStyle 10" xfId="615"/>
    <cellStyle name="FRxPcntStyle 11" xfId="616"/>
    <cellStyle name="FRxPcntStyle 12" xfId="617"/>
    <cellStyle name="FRxPcntStyle 13" xfId="618"/>
    <cellStyle name="FRxPcntStyle 14" xfId="619"/>
    <cellStyle name="FRxPcntStyle 15" xfId="620"/>
    <cellStyle name="FRxPcntStyle 2" xfId="621"/>
    <cellStyle name="FRxPcntStyle 3" xfId="622"/>
    <cellStyle name="FRxPcntStyle 4" xfId="623"/>
    <cellStyle name="FRxPcntStyle 5" xfId="624"/>
    <cellStyle name="FRxPcntStyle 6" xfId="625"/>
    <cellStyle name="FRxPcntStyle 7" xfId="626"/>
    <cellStyle name="FRxPcntStyle 8" xfId="627"/>
    <cellStyle name="FRxPcntStyle 9" xfId="628"/>
    <cellStyle name="FRxPcntStyle_CR_IS_IAB" xfId="629"/>
    <cellStyle name="Good" xfId="198"/>
    <cellStyle name="Good 2" xfId="630"/>
    <cellStyle name="Good 3" xfId="1272"/>
    <cellStyle name="Good_FY14_新規設備投資_集計表_14.2.27_15.58_まとめ表_値貼付ver2" xfId="1273"/>
    <cellStyle name="GREEN" xfId="21"/>
    <cellStyle name="Grey" xfId="199"/>
    <cellStyle name="Hanging Dollars" xfId="631"/>
    <cellStyle name="header" xfId="200"/>
    <cellStyle name="Header1" xfId="22"/>
    <cellStyle name="Header2" xfId="23"/>
    <cellStyle name="Header2 2" xfId="632"/>
    <cellStyle name="Header2 3" xfId="633"/>
    <cellStyle name="Header2 4" xfId="634"/>
    <cellStyle name="Header2 5" xfId="635"/>
    <cellStyle name="Header2 6" xfId="636"/>
    <cellStyle name="Header2 7" xfId="637"/>
    <cellStyle name="Header2 8" xfId="638"/>
    <cellStyle name="Header2_OSTI Sales Forecast(121411)-Submit to AT-(122011)" xfId="639"/>
    <cellStyle name="Heading 1" xfId="201"/>
    <cellStyle name="Heading 1 2" xfId="640"/>
    <cellStyle name="Heading 1 3" xfId="1274"/>
    <cellStyle name="Heading 1_FY14_新規設備投資_集計表_14.2.27_15.58_まとめ表_値貼付ver2" xfId="1275"/>
    <cellStyle name="Heading 2" xfId="202"/>
    <cellStyle name="Heading 2 2" xfId="641"/>
    <cellStyle name="Heading 2 3" xfId="1276"/>
    <cellStyle name="Heading 2_FY14_新規設備投資_集計表_14.2.27_15.58_まとめ表_値貼付ver2" xfId="1277"/>
    <cellStyle name="Heading 3" xfId="203"/>
    <cellStyle name="Heading 3 2" xfId="642"/>
    <cellStyle name="Heading 3 3" xfId="1278"/>
    <cellStyle name="Heading 3_FY14_新規設備投資_集計表_14.2.27_15.58_まとめ表_値貼付ver2" xfId="1279"/>
    <cellStyle name="Heading 4" xfId="204"/>
    <cellStyle name="Heading 4 2" xfId="643"/>
    <cellStyle name="Heading 4 3" xfId="1280"/>
    <cellStyle name="Heading 4_FY14_新規設備投資_集計表_14.2.27_15.58_まとめ表_値貼付ver2" xfId="1281"/>
    <cellStyle name="Heading1" xfId="205"/>
    <cellStyle name="Heading2" xfId="206"/>
    <cellStyle name="Hyperlink" xfId="644"/>
    <cellStyle name="Hyperlink 2" xfId="645"/>
    <cellStyle name="IBM(401K)" xfId="646"/>
    <cellStyle name="Incorreto" xfId="207"/>
    <cellStyle name="Input" xfId="208"/>
    <cellStyle name="Input [yellow]" xfId="209"/>
    <cellStyle name="Input [yellow] 2" xfId="647"/>
    <cellStyle name="Input [yellow] 3" xfId="648"/>
    <cellStyle name="Input [yellow] 4" xfId="649"/>
    <cellStyle name="Input [yellow] 5" xfId="650"/>
    <cellStyle name="Input [yellow] 6" xfId="651"/>
    <cellStyle name="Input [yellow] 7" xfId="652"/>
    <cellStyle name="Input [yellow] 8" xfId="653"/>
    <cellStyle name="Input 10" xfId="654"/>
    <cellStyle name="Input 11" xfId="655"/>
    <cellStyle name="Input 12" xfId="656"/>
    <cellStyle name="Input 13" xfId="657"/>
    <cellStyle name="Input 14" xfId="658"/>
    <cellStyle name="Input 15" xfId="659"/>
    <cellStyle name="Input 16" xfId="660"/>
    <cellStyle name="Input 17" xfId="661"/>
    <cellStyle name="Input 18" xfId="662"/>
    <cellStyle name="Input 19" xfId="663"/>
    <cellStyle name="Input 2" xfId="664"/>
    <cellStyle name="Input 2 2" xfId="665"/>
    <cellStyle name="Input 2 3" xfId="666"/>
    <cellStyle name="Input 2 4" xfId="667"/>
    <cellStyle name="Input 2 5" xfId="668"/>
    <cellStyle name="Input 2 6" xfId="669"/>
    <cellStyle name="Input 2 7" xfId="670"/>
    <cellStyle name="Input 2 8" xfId="671"/>
    <cellStyle name="Input 20" xfId="672"/>
    <cellStyle name="Input 21" xfId="673"/>
    <cellStyle name="Input 22" xfId="674"/>
    <cellStyle name="Input 3" xfId="675"/>
    <cellStyle name="Input 4" xfId="676"/>
    <cellStyle name="Input 5" xfId="677"/>
    <cellStyle name="Input 6" xfId="678"/>
    <cellStyle name="Input 7" xfId="679"/>
    <cellStyle name="Input 8" xfId="680"/>
    <cellStyle name="Input 9" xfId="681"/>
    <cellStyle name="Input_CON0018_1309_退職給付費用（全社）_1-済" xfId="682"/>
    <cellStyle name="invisible" xfId="683"/>
    <cellStyle name="J401K" xfId="684"/>
    <cellStyle name="Komma [0]_laroux" xfId="685"/>
    <cellStyle name="Komma_laroux" xfId="686"/>
    <cellStyle name="Labels - Style3" xfId="210"/>
    <cellStyle name="Link Currency (0)" xfId="687"/>
    <cellStyle name="Link Currency (2)" xfId="688"/>
    <cellStyle name="Link Units (0)" xfId="689"/>
    <cellStyle name="Link Units (1)" xfId="690"/>
    <cellStyle name="Link Units (2)" xfId="691"/>
    <cellStyle name="Linked Cell" xfId="211"/>
    <cellStyle name="Linked Cell 2" xfId="692"/>
    <cellStyle name="Linked Cell 3" xfId="1282"/>
    <cellStyle name="Linked Cell_FY14_新規設備投資_集計表_14.2.27_15.58_まとめ表_値貼付ver2" xfId="1283"/>
    <cellStyle name="MARO 標準" xfId="212"/>
    <cellStyle name="Milliers [0]_!!!GO" xfId="693"/>
    <cellStyle name="Milliers_!!!GO" xfId="694"/>
    <cellStyle name="Model" xfId="695"/>
    <cellStyle name="Mon?taire [0]_AR1194" xfId="696"/>
    <cellStyle name="Mon?taire_AR1194" xfId="697"/>
    <cellStyle name="Monétaire [0]_!!!GO" xfId="698"/>
    <cellStyle name="Monétaire_!!!GO" xfId="699"/>
    <cellStyle name="Mon騁aire [0]_AR1194" xfId="213"/>
    <cellStyle name="Mon騁aire_AR1194" xfId="214"/>
    <cellStyle name="Neutra" xfId="215"/>
    <cellStyle name="Neutral" xfId="216"/>
    <cellStyle name="Neutral 2" xfId="700"/>
    <cellStyle name="Neutral 3" xfId="1284"/>
    <cellStyle name="Neutral_FY14_新規設備投資_集計表_14.2.27_15.58_まとめ表_値貼付ver2" xfId="1285"/>
    <cellStyle name="Neutrale" xfId="1286"/>
    <cellStyle name="Normal - Style1" xfId="217"/>
    <cellStyle name="Normal - スタイル1" xfId="218"/>
    <cellStyle name="Normal - スタイル2" xfId="219"/>
    <cellStyle name="Normal - スタイル3" xfId="220"/>
    <cellStyle name="Normal - スタイル4" xfId="221"/>
    <cellStyle name="Normal - スタイル5" xfId="222"/>
    <cellStyle name="Normal - スタイル6" xfId="223"/>
    <cellStyle name="Normal - スタイル7" xfId="224"/>
    <cellStyle name="Normal - スタイル8" xfId="225"/>
    <cellStyle name="Normal 10" xfId="701"/>
    <cellStyle name="Normal 10 2" xfId="702"/>
    <cellStyle name="Normal 11" xfId="703"/>
    <cellStyle name="Normal 11 2" xfId="704"/>
    <cellStyle name="Normal 12" xfId="705"/>
    <cellStyle name="Normal 12 2" xfId="706"/>
    <cellStyle name="Normal 13" xfId="707"/>
    <cellStyle name="Normal 13 2" xfId="708"/>
    <cellStyle name="Normal 14" xfId="709"/>
    <cellStyle name="Normal 14 2" xfId="710"/>
    <cellStyle name="Normal 15" xfId="711"/>
    <cellStyle name="Normal 15 2" xfId="712"/>
    <cellStyle name="Normal 16" xfId="713"/>
    <cellStyle name="Normal 16 2" xfId="714"/>
    <cellStyle name="Normal 17" xfId="715"/>
    <cellStyle name="Normal 17 2" xfId="716"/>
    <cellStyle name="Normal 17 3" xfId="717"/>
    <cellStyle name="Normal 18" xfId="718"/>
    <cellStyle name="Normal 18 2" xfId="719"/>
    <cellStyle name="Normal 19" xfId="720"/>
    <cellStyle name="Normal 2" xfId="721"/>
    <cellStyle name="Normal 2 2" xfId="722"/>
    <cellStyle name="Normal 2 2 2" xfId="723"/>
    <cellStyle name="Normal 2 3" xfId="724"/>
    <cellStyle name="Normal 2 3 2" xfId="725"/>
    <cellStyle name="Normal 2 4" xfId="726"/>
    <cellStyle name="Normal 2 4 2" xfId="727"/>
    <cellStyle name="Normal 2 4 3" xfId="728"/>
    <cellStyle name="Normal 2 5" xfId="729"/>
    <cellStyle name="Normal 2_FY14_新規設備投資_集計表_14.2.27_15.58_まとめ表_値貼付ver2" xfId="1287"/>
    <cellStyle name="Normal 20" xfId="730"/>
    <cellStyle name="Normal 21" xfId="731"/>
    <cellStyle name="Normal 22" xfId="732"/>
    <cellStyle name="Normal 22 2" xfId="733"/>
    <cellStyle name="Normal 23" xfId="734"/>
    <cellStyle name="Normal 24" xfId="735"/>
    <cellStyle name="Normal 25" xfId="736"/>
    <cellStyle name="Normal 26" xfId="737"/>
    <cellStyle name="Normal 27" xfId="738"/>
    <cellStyle name="Normal 28" xfId="739"/>
    <cellStyle name="Normal 29" xfId="740"/>
    <cellStyle name="Normal 3" xfId="741"/>
    <cellStyle name="Normal 3 2" xfId="742"/>
    <cellStyle name="Normal 30" xfId="743"/>
    <cellStyle name="Normal 31" xfId="744"/>
    <cellStyle name="Normal 32" xfId="745"/>
    <cellStyle name="Normal 33" xfId="746"/>
    <cellStyle name="Normal 34" xfId="747"/>
    <cellStyle name="Normal 35" xfId="748"/>
    <cellStyle name="Normal 36" xfId="749"/>
    <cellStyle name="Normal 37" xfId="750"/>
    <cellStyle name="Normal 38" xfId="751"/>
    <cellStyle name="Normal 39" xfId="752"/>
    <cellStyle name="Normal 4" xfId="753"/>
    <cellStyle name="Normal 40" xfId="754"/>
    <cellStyle name="Normal 41" xfId="755"/>
    <cellStyle name="Normal 42" xfId="756"/>
    <cellStyle name="Normal 45" xfId="757"/>
    <cellStyle name="Normal 48" xfId="758"/>
    <cellStyle name="Normal 5" xfId="759"/>
    <cellStyle name="Normal 6" xfId="760"/>
    <cellStyle name="Normal 7" xfId="761"/>
    <cellStyle name="Normal 7 2" xfId="762"/>
    <cellStyle name="Normal 7 2 2" xfId="763"/>
    <cellStyle name="Normal 8" xfId="764"/>
    <cellStyle name="Normal 8 2" xfId="765"/>
    <cellStyle name="Normal 8 2 2" xfId="766"/>
    <cellStyle name="Normal 9" xfId="767"/>
    <cellStyle name="Normal 9 2" xfId="768"/>
    <cellStyle name="Normal_#18-Internet" xfId="24"/>
    <cellStyle name="Normale 2" xfId="1288"/>
    <cellStyle name="Nota" xfId="226"/>
    <cellStyle name="Note" xfId="227"/>
    <cellStyle name="Note 2" xfId="769"/>
    <cellStyle name="Note 2 2" xfId="770"/>
    <cellStyle name="Note 2 3" xfId="771"/>
    <cellStyle name="Note 2 4" xfId="772"/>
    <cellStyle name="Note 2 5" xfId="773"/>
    <cellStyle name="Note 2 6" xfId="774"/>
    <cellStyle name="Note 2 7" xfId="775"/>
    <cellStyle name="Note 2 8" xfId="776"/>
    <cellStyle name="Note 3" xfId="1289"/>
    <cellStyle name="Note_SSB_1310" xfId="777"/>
    <cellStyle name="Œ…‹æØ‚è [0.00]_!!!GO" xfId="778"/>
    <cellStyle name="Œ…‹æØ‚è_!!!GO" xfId="779"/>
    <cellStyle name="oft Excel]_x000a__x000a_Options5=1155_x000a__x000a_Pos=-12,9,1048,771_x000a__x000a_MRUFuncs=345,205,221,1,65,28,37,24,3,36_x000a__x000a_StickyPtX=574_x000a__x000a_StickyPtY=45" xfId="780"/>
    <cellStyle name="oft Excel]_x000d__x000a_Options5=1155_x000d__x000a_Pos=-12,9,1048,771_x000d__x000a_MRUFuncs=345,205,221,1,65,28,37,24,3,36_x000d__x000a_StickyPtX=574_x000d__x000a_StickyPtY=45" xfId="228"/>
    <cellStyle name="Output" xfId="229"/>
    <cellStyle name="Output 2" xfId="781"/>
    <cellStyle name="Output 2 2" xfId="782"/>
    <cellStyle name="Output 2 3" xfId="783"/>
    <cellStyle name="Output 2 4" xfId="784"/>
    <cellStyle name="Output 2 5" xfId="785"/>
    <cellStyle name="Output 2 6" xfId="786"/>
    <cellStyle name="Output 2 7" xfId="787"/>
    <cellStyle name="Output 2 8" xfId="788"/>
    <cellStyle name="Output 3" xfId="1290"/>
    <cellStyle name="Output_FY14_新規設備投資_集計表_14.2.27_15.58_まとめ表_値貼付ver2" xfId="1291"/>
    <cellStyle name="per.style" xfId="789"/>
    <cellStyle name="Percent [0]" xfId="790"/>
    <cellStyle name="Percent [00]" xfId="791"/>
    <cellStyle name="Percent [2]" xfId="230"/>
    <cellStyle name="Percent 10" xfId="792"/>
    <cellStyle name="Percent 10 2" xfId="793"/>
    <cellStyle name="Percent 11" xfId="794"/>
    <cellStyle name="Percent 11 2" xfId="795"/>
    <cellStyle name="Percent 12" xfId="796"/>
    <cellStyle name="Percent 13" xfId="797"/>
    <cellStyle name="Percent 14" xfId="798"/>
    <cellStyle name="Percent 15" xfId="799"/>
    <cellStyle name="Percent 16" xfId="800"/>
    <cellStyle name="Percent 17" xfId="801"/>
    <cellStyle name="Percent 18" xfId="802"/>
    <cellStyle name="Percent 19" xfId="803"/>
    <cellStyle name="Percent 2" xfId="804"/>
    <cellStyle name="Percent 2 2" xfId="805"/>
    <cellStyle name="Percent 2 2 2" xfId="806"/>
    <cellStyle name="Percent 2 3" xfId="807"/>
    <cellStyle name="Percent 2 4" xfId="808"/>
    <cellStyle name="Percent 2 5" xfId="809"/>
    <cellStyle name="Percent 20" xfId="810"/>
    <cellStyle name="Percent 21" xfId="811"/>
    <cellStyle name="Percent 22" xfId="812"/>
    <cellStyle name="Percent 23" xfId="813"/>
    <cellStyle name="Percent 24" xfId="814"/>
    <cellStyle name="Percent 3" xfId="815"/>
    <cellStyle name="Percent 3 2" xfId="816"/>
    <cellStyle name="Percent 3 2 2" xfId="817"/>
    <cellStyle name="Percent 3 2 3" xfId="818"/>
    <cellStyle name="Percent 37" xfId="819"/>
    <cellStyle name="Percent 4" xfId="820"/>
    <cellStyle name="Percent 4 2" xfId="821"/>
    <cellStyle name="Percent 4 3" xfId="822"/>
    <cellStyle name="Percent 4 4" xfId="823"/>
    <cellStyle name="Percent 5" xfId="824"/>
    <cellStyle name="Percent 5 2" xfId="825"/>
    <cellStyle name="Percent 6" xfId="826"/>
    <cellStyle name="Percent 6 2" xfId="827"/>
    <cellStyle name="Percent 7" xfId="828"/>
    <cellStyle name="Percent 7 2" xfId="829"/>
    <cellStyle name="Percent 8" xfId="830"/>
    <cellStyle name="Percent 8 2" xfId="831"/>
    <cellStyle name="Percent 9" xfId="832"/>
    <cellStyle name="Percent 9 2" xfId="833"/>
    <cellStyle name="Percent[0]" xfId="834"/>
    <cellStyle name="Percent[2]" xfId="835"/>
    <cellStyle name="PERCENTAGE" xfId="231"/>
    <cellStyle name="Percentuale 2" xfId="1292"/>
    <cellStyle name="PH Name" xfId="836"/>
    <cellStyle name="PH Number" xfId="837"/>
    <cellStyle name="PrePop Currency (0)" xfId="838"/>
    <cellStyle name="PrePop Currency (2)" xfId="839"/>
    <cellStyle name="PrePop Units (0)" xfId="840"/>
    <cellStyle name="PrePop Units (1)" xfId="841"/>
    <cellStyle name="PrePop Units (2)" xfId="842"/>
    <cellStyle name="price" xfId="843"/>
    <cellStyle name="PSChar" xfId="844"/>
    <cellStyle name="PSDate" xfId="845"/>
    <cellStyle name="PSDec" xfId="846"/>
    <cellStyle name="PSHeading" xfId="847"/>
    <cellStyle name="PSInt" xfId="848"/>
    <cellStyle name="PSSpacer" xfId="849"/>
    <cellStyle name="Pull Quotes" xfId="850"/>
    <cellStyle name="Reset  - Style7" xfId="232"/>
    <cellStyle name="Reset range style to defaults" xfId="233"/>
    <cellStyle name="revised" xfId="851"/>
    <cellStyle name="Sa?da" xfId="852"/>
    <cellStyle name="Saída" xfId="234"/>
    <cellStyle name="section" xfId="853"/>
    <cellStyle name="Standaard_laroux" xfId="854"/>
    <cellStyle name="standard" xfId="855"/>
    <cellStyle name="Style 1" xfId="856"/>
    <cellStyle name="STYLE1" xfId="857"/>
    <cellStyle name="STYLE1 10" xfId="858"/>
    <cellStyle name="STYLE1 11" xfId="859"/>
    <cellStyle name="STYLE1 12" xfId="860"/>
    <cellStyle name="STYLE1 13" xfId="861"/>
    <cellStyle name="STYLE1 14" xfId="862"/>
    <cellStyle name="STYLE1 15" xfId="863"/>
    <cellStyle name="STYLE1 16" xfId="864"/>
    <cellStyle name="STYLE1 2" xfId="865"/>
    <cellStyle name="STYLE1 3" xfId="866"/>
    <cellStyle name="STYLE1 4" xfId="867"/>
    <cellStyle name="STYLE1 5" xfId="868"/>
    <cellStyle name="STYLE1 6" xfId="869"/>
    <cellStyle name="STYLE1 7" xfId="870"/>
    <cellStyle name="STYLE1 8" xfId="871"/>
    <cellStyle name="STYLE1 9" xfId="872"/>
    <cellStyle name="STYLE2" xfId="873"/>
    <cellStyle name="STYLE2 10" xfId="874"/>
    <cellStyle name="STYLE2 11" xfId="875"/>
    <cellStyle name="STYLE2 12" xfId="876"/>
    <cellStyle name="STYLE2 13" xfId="877"/>
    <cellStyle name="STYLE2 14" xfId="878"/>
    <cellStyle name="STYLE2 15" xfId="879"/>
    <cellStyle name="STYLE2 16" xfId="880"/>
    <cellStyle name="STYLE2 17" xfId="881"/>
    <cellStyle name="STYLE2 2" xfId="882"/>
    <cellStyle name="STYLE2 2 2" xfId="883"/>
    <cellStyle name="STYLE2 3" xfId="884"/>
    <cellStyle name="STYLE2 4" xfId="885"/>
    <cellStyle name="STYLE2 5" xfId="886"/>
    <cellStyle name="STYLE2 6" xfId="887"/>
    <cellStyle name="STYLE2 7" xfId="888"/>
    <cellStyle name="STYLE2 8" xfId="889"/>
    <cellStyle name="STYLE2 9" xfId="890"/>
    <cellStyle name="STYLE2_FRx FY 10 new internal FS All Divisions YTD Mar 10" xfId="891"/>
    <cellStyle name="STYLE3" xfId="892"/>
    <cellStyle name="STYLE3 2" xfId="893"/>
    <cellStyle name="STYLE3 3" xfId="894"/>
    <cellStyle name="STYLE4" xfId="895"/>
    <cellStyle name="STYLE4 2" xfId="896"/>
    <cellStyle name="subhead" xfId="897"/>
    <cellStyle name="T?tulo" xfId="898"/>
    <cellStyle name="T?tulo 1" xfId="899"/>
    <cellStyle name="T?tulo 2" xfId="900"/>
    <cellStyle name="T?tulo 3" xfId="901"/>
    <cellStyle name="T?tulo 4" xfId="902"/>
    <cellStyle name="Table  - Style6" xfId="235"/>
    <cellStyle name="Testo avviso" xfId="1293"/>
    <cellStyle name="Testo descrittivo" xfId="1294"/>
    <cellStyle name="Text Indent A" xfId="903"/>
    <cellStyle name="Text Indent B" xfId="904"/>
    <cellStyle name="Text Indent C" xfId="905"/>
    <cellStyle name="Texto de Aviso" xfId="236"/>
    <cellStyle name="Texto Explicativo" xfId="237"/>
    <cellStyle name="Title" xfId="238"/>
    <cellStyle name="Title  - Style1" xfId="239"/>
    <cellStyle name="Title 2" xfId="906"/>
    <cellStyle name="Title 3" xfId="1295"/>
    <cellStyle name="Title_CON0018_1309_退職給付費用（全社）_1-済" xfId="907"/>
    <cellStyle name="Titles" xfId="908"/>
    <cellStyle name="Titolo" xfId="1296"/>
    <cellStyle name="Titolo 1" xfId="1297"/>
    <cellStyle name="Titolo 2" xfId="1298"/>
    <cellStyle name="Titolo 3" xfId="1299"/>
    <cellStyle name="Titolo 4" xfId="1300"/>
    <cellStyle name="Título" xfId="240"/>
    <cellStyle name="Título 1" xfId="241"/>
    <cellStyle name="Título 2" xfId="242"/>
    <cellStyle name="Título 3" xfId="243"/>
    <cellStyle name="Título 4" xfId="244"/>
    <cellStyle name="Total" xfId="245"/>
    <cellStyle name="Total 2" xfId="909"/>
    <cellStyle name="Total 2 2" xfId="910"/>
    <cellStyle name="Total 2 3" xfId="911"/>
    <cellStyle name="Total 2 4" xfId="912"/>
    <cellStyle name="Total 2 5" xfId="913"/>
    <cellStyle name="Total 2 6" xfId="914"/>
    <cellStyle name="Total 2 7" xfId="915"/>
    <cellStyle name="Total 2 8" xfId="916"/>
    <cellStyle name="Total 3" xfId="1301"/>
    <cellStyle name="Total_FY14_新規設備投資_集計表_14.2.27_15.58_まとめ表_値貼付ver2" xfId="1302"/>
    <cellStyle name="Totale" xfId="1303"/>
    <cellStyle name="TotCol - Style5" xfId="246"/>
    <cellStyle name="TotRow - Style4" xfId="247"/>
    <cellStyle name="Tusental (0)_pldt" xfId="917"/>
    <cellStyle name="Tusental_pldt" xfId="918"/>
    <cellStyle name="umeda" xfId="919"/>
    <cellStyle name="Valore non valido" xfId="1304"/>
    <cellStyle name="Valore valido" xfId="1305"/>
    <cellStyle name="Valuta (0)_pldt" xfId="920"/>
    <cellStyle name="Valuta [0]_laroux" xfId="921"/>
    <cellStyle name="Valuta_laroux" xfId="922"/>
    <cellStyle name="Warning Text" xfId="248"/>
    <cellStyle name="Warning Text 2" xfId="923"/>
    <cellStyle name="Warning Text 3" xfId="1306"/>
    <cellStyle name="Warning Text_FY14_新規設備投資_集計表_14.2.27_15.58_まとめ表_値貼付ver2" xfId="1307"/>
    <cellStyle name="アクセント 1 2" xfId="25"/>
    <cellStyle name="アクセント 1 3" xfId="924"/>
    <cellStyle name="アクセント 1 4" xfId="1308"/>
    <cellStyle name="アクセント 1 5" xfId="249"/>
    <cellStyle name="アクセント 2 2" xfId="26"/>
    <cellStyle name="アクセント 2 3" xfId="925"/>
    <cellStyle name="アクセント 2 4" xfId="1309"/>
    <cellStyle name="アクセント 2 5" xfId="250"/>
    <cellStyle name="アクセント 3 2" xfId="27"/>
    <cellStyle name="アクセント 3 3" xfId="926"/>
    <cellStyle name="アクセント 3 4" xfId="1310"/>
    <cellStyle name="アクセント 3 5" xfId="251"/>
    <cellStyle name="アクセント 4 2" xfId="28"/>
    <cellStyle name="アクセント 4 3" xfId="927"/>
    <cellStyle name="アクセント 4 4" xfId="1311"/>
    <cellStyle name="アクセント 4 5" xfId="252"/>
    <cellStyle name="アクセント 5 2" xfId="29"/>
    <cellStyle name="アクセント 5 3" xfId="1312"/>
    <cellStyle name="アクセント 5 4" xfId="253"/>
    <cellStyle name="アクセント 6 2" xfId="30"/>
    <cellStyle name="アクセント 6 3" xfId="928"/>
    <cellStyle name="アクセント 6 4" xfId="1313"/>
    <cellStyle name="アクセント 6 5" xfId="254"/>
    <cellStyle name="ｹ鮗ﾐﾀｲ_ｰ豼ｵﾁ･" xfId="31"/>
    <cellStyle name="スタイル 1" xfId="255"/>
    <cellStyle name="センター" xfId="929"/>
    <cellStyle name="タイトル 2" xfId="32"/>
    <cellStyle name="タイトル 2 2" xfId="930"/>
    <cellStyle name="タイトル 3" xfId="931"/>
    <cellStyle name="タイトル 4" xfId="932"/>
    <cellStyle name="タイトル 5" xfId="256"/>
    <cellStyle name="チェック セル 2" xfId="33"/>
    <cellStyle name="チェック セル 3" xfId="1314"/>
    <cellStyle name="チェック セル 4" xfId="257"/>
    <cellStyle name="ﾄﾞｸｶ [0]_ｰ霾ｹ" xfId="34"/>
    <cellStyle name="ﾄﾞｸｶ_ｰ霾ｹ" xfId="35"/>
    <cellStyle name="どちらでもない 2" xfId="36"/>
    <cellStyle name="どちらでもない 2 2" xfId="933"/>
    <cellStyle name="どちらでもない 3" xfId="934"/>
    <cellStyle name="どちらでもない 4" xfId="935"/>
    <cellStyle name="どちらでもない 5" xfId="1315"/>
    <cellStyle name="どちらでもない 6" xfId="258"/>
    <cellStyle name="ﾅ・ｭ [0]_ｰ霾ｹ" xfId="37"/>
    <cellStyle name="ﾅ・ｭ_ｰ霾ｹ" xfId="38"/>
    <cellStyle name="ﾇ･ﾁﾘ_ｰ霾ｹ" xfId="39"/>
    <cellStyle name="パーセント" xfId="40" builtinId="5"/>
    <cellStyle name="パーセント 10" xfId="73"/>
    <cellStyle name="パーセント 2" xfId="41"/>
    <cellStyle name="パーセント 2 2" xfId="937"/>
    <cellStyle name="パーセント 2 3" xfId="75"/>
    <cellStyle name="パーセント 2 3 2" xfId="1316"/>
    <cellStyle name="パーセント 2 3 3 2" xfId="76"/>
    <cellStyle name="パーセント 2 4" xfId="77"/>
    <cellStyle name="パーセント 2 5" xfId="936"/>
    <cellStyle name="パーセント 3" xfId="78"/>
    <cellStyle name="パーセント 3 2" xfId="1317"/>
    <cellStyle name="パーセント 3 3" xfId="938"/>
    <cellStyle name="パーセント 3 3 2" xfId="1318"/>
    <cellStyle name="パーセント 4" xfId="939"/>
    <cellStyle name="パーセント 5" xfId="940"/>
    <cellStyle name="パーセント 6" xfId="1146"/>
    <cellStyle name="パーセント 7" xfId="1319"/>
    <cellStyle name="パーセント 8" xfId="1320"/>
    <cellStyle name="パーセント 9" xfId="259"/>
    <cellStyle name="パーセント()" xfId="42"/>
    <cellStyle name="パーセント(0.00)" xfId="43"/>
    <cellStyle name="パーセント[0.00]" xfId="44"/>
    <cellStyle name="ハイパーリンク 2" xfId="941"/>
    <cellStyle name="メモ 10" xfId="260"/>
    <cellStyle name="メモ 2" xfId="45"/>
    <cellStyle name="メモ 2 2" xfId="942"/>
    <cellStyle name="メモ 3" xfId="943"/>
    <cellStyle name="メモ 4" xfId="944"/>
    <cellStyle name="メモ 5" xfId="945"/>
    <cellStyle name="メモ 6" xfId="946"/>
    <cellStyle name="メモ 7" xfId="947"/>
    <cellStyle name="メモ 8" xfId="948"/>
    <cellStyle name="メモ 9" xfId="1321"/>
    <cellStyle name="リンク セル" xfId="72" builtinId="24" hidden="1"/>
    <cellStyle name="リンク セル" xfId="261" builtinId="24" customBuiltin="1"/>
    <cellStyle name="リンク セル 2" xfId="46"/>
    <cellStyle name="リンク セル 3" xfId="949"/>
    <cellStyle name="リンク セル 4" xfId="1322"/>
    <cellStyle name="リンク セル 5" xfId="391"/>
    <cellStyle name="悪い 2" xfId="47"/>
    <cellStyle name="悪い 3" xfId="950"/>
    <cellStyle name="悪い 4" xfId="1323"/>
    <cellStyle name="悪い 5" xfId="262"/>
    <cellStyle name="一般_FY11_IAB 1st Quarterly Forecast(WP)format_110610" xfId="951"/>
    <cellStyle name="解释性文本" xfId="952"/>
    <cellStyle name="計算 10" xfId="263"/>
    <cellStyle name="計算 2" xfId="48"/>
    <cellStyle name="計算 2 2" xfId="953"/>
    <cellStyle name="計算 3" xfId="954"/>
    <cellStyle name="計算 4" xfId="955"/>
    <cellStyle name="計算 5" xfId="956"/>
    <cellStyle name="計算 6" xfId="957"/>
    <cellStyle name="計算 7" xfId="958"/>
    <cellStyle name="計算 8" xfId="959"/>
    <cellStyle name="計算 9" xfId="1324"/>
    <cellStyle name="計算方式" xfId="960"/>
    <cellStyle name="警告文 2" xfId="49"/>
    <cellStyle name="警告文 3" xfId="1325"/>
    <cellStyle name="警告文 4" xfId="264"/>
    <cellStyle name="警告文字" xfId="961"/>
    <cellStyle name="警告文本" xfId="962"/>
    <cellStyle name="桁区切り" xfId="50" builtinId="6"/>
    <cellStyle name="桁区切り [0.00] 2" xfId="963"/>
    <cellStyle name="桁区切り [0.00] 3" xfId="1326"/>
    <cellStyle name="桁区切り 10" xfId="1327"/>
    <cellStyle name="桁区切り 10 4" xfId="80"/>
    <cellStyle name="桁区切り 11" xfId="1328"/>
    <cellStyle name="桁区切り 12" xfId="1329"/>
    <cellStyle name="桁区切り 13" xfId="265"/>
    <cellStyle name="桁区切り 14" xfId="79"/>
    <cellStyle name="桁区切り 15" xfId="74"/>
    <cellStyle name="桁区切り 2" xfId="51"/>
    <cellStyle name="桁区切り 2 2" xfId="965"/>
    <cellStyle name="桁区切り 2 2 2" xfId="1147"/>
    <cellStyle name="桁区切り 2 3" xfId="82"/>
    <cellStyle name="桁区切り 2 3 2" xfId="1330"/>
    <cellStyle name="桁区切り 2 3 3 2" xfId="83"/>
    <cellStyle name="桁区切り 2 4" xfId="84"/>
    <cellStyle name="桁区切り 2 5" xfId="964"/>
    <cellStyle name="桁区切り 2 6" xfId="81"/>
    <cellStyle name="桁区切り 3" xfId="85"/>
    <cellStyle name="桁区切り 3 2" xfId="967"/>
    <cellStyle name="桁区切り 3 3" xfId="966"/>
    <cellStyle name="桁区切り 4" xfId="86"/>
    <cellStyle name="桁区切り 4 2" xfId="969"/>
    <cellStyle name="桁区切り 4 3" xfId="968"/>
    <cellStyle name="桁区切り 5" xfId="87"/>
    <cellStyle name="桁区切り 5 2" xfId="970"/>
    <cellStyle name="桁区切り 6" xfId="52"/>
    <cellStyle name="桁区切り 6 2" xfId="88"/>
    <cellStyle name="桁区切り 6 3" xfId="89"/>
    <cellStyle name="桁区切り 6 4" xfId="971"/>
    <cellStyle name="桁区切り 7" xfId="90"/>
    <cellStyle name="桁区切り 7 2" xfId="1331"/>
    <cellStyle name="桁区切り 7 3" xfId="1332"/>
    <cellStyle name="桁区切り 7 4" xfId="972"/>
    <cellStyle name="桁区切り 8" xfId="1149"/>
    <cellStyle name="桁区切り 8 2" xfId="1356"/>
    <cellStyle name="桁区切り 9" xfId="1333"/>
    <cellStyle name="見出し 1 2" xfId="53"/>
    <cellStyle name="見出し 1 3" xfId="973"/>
    <cellStyle name="見出し 1 4" xfId="1334"/>
    <cellStyle name="見出し 1 5" xfId="266"/>
    <cellStyle name="見出し 2 2" xfId="54"/>
    <cellStyle name="見出し 2 3" xfId="974"/>
    <cellStyle name="見出し 2 4" xfId="1335"/>
    <cellStyle name="見出し 2 5" xfId="267"/>
    <cellStyle name="見出し 3 2" xfId="55"/>
    <cellStyle name="見出し 3 3" xfId="975"/>
    <cellStyle name="見出し 3 4" xfId="1336"/>
    <cellStyle name="見出し 3 5" xfId="268"/>
    <cellStyle name="見出し 4 2" xfId="56"/>
    <cellStyle name="見出し 4 3" xfId="976"/>
    <cellStyle name="見出し 4 4" xfId="1337"/>
    <cellStyle name="見出し 4 5" xfId="269"/>
    <cellStyle name="見出し１" xfId="57"/>
    <cellStyle name="好" xfId="977"/>
    <cellStyle name="好_11FY Budget format OEZ-TW(5.12送付ver.)" xfId="978"/>
    <cellStyle name="好_14年度4月_業務報告（数字) 理財用　ver3" xfId="979"/>
    <cellStyle name="好_2010.8給与" xfId="980"/>
    <cellStyle name="好_BSPLCF_1QEst_110629" xfId="981"/>
    <cellStyle name="好_FY13実績_基礎データ" xfId="982"/>
    <cellStyle name="好_まとめ中→" xfId="1338"/>
    <cellStyle name="好_為替" xfId="983"/>
    <cellStyle name="好_実績値_12FY 関係会社取引消去（海外）" xfId="984"/>
    <cellStyle name="好_新規売上" xfId="985"/>
    <cellStyle name="合計" xfId="986"/>
    <cellStyle name="差" xfId="987"/>
    <cellStyle name="差_14年度4月_業務報告（数字) 理財用　ver3" xfId="988"/>
    <cellStyle name="差_FY13実績_基礎データ" xfId="989"/>
    <cellStyle name="差_まとめ中→" xfId="1339"/>
    <cellStyle name="差_為替" xfId="990"/>
    <cellStyle name="差_実績値_12FY 関係会社取引消去（海外）" xfId="991"/>
    <cellStyle name="差_新規売上" xfId="992"/>
    <cellStyle name="集計 10" xfId="270"/>
    <cellStyle name="集計 2" xfId="58"/>
    <cellStyle name="集計 2 2" xfId="993"/>
    <cellStyle name="集計 3" xfId="994"/>
    <cellStyle name="集計 4" xfId="995"/>
    <cellStyle name="集計 5" xfId="996"/>
    <cellStyle name="集計 6" xfId="997"/>
    <cellStyle name="集計 7" xfId="998"/>
    <cellStyle name="集計 8" xfId="999"/>
    <cellStyle name="集計 9" xfId="1340"/>
    <cellStyle name="出力 10" xfId="271"/>
    <cellStyle name="出力 2" xfId="59"/>
    <cellStyle name="出力 2 2" xfId="1000"/>
    <cellStyle name="出力 3" xfId="1001"/>
    <cellStyle name="出力 4" xfId="1002"/>
    <cellStyle name="出力 5" xfId="1003"/>
    <cellStyle name="出力 6" xfId="1004"/>
    <cellStyle name="出力 7" xfId="1005"/>
    <cellStyle name="出力 8" xfId="1006"/>
    <cellStyle name="出力 9" xfId="1341"/>
    <cellStyle name="常?_~7349081" xfId="1342"/>
    <cellStyle name="常规 2" xfId="1007"/>
    <cellStyle name="常规 2 2" xfId="1008"/>
    <cellStyle name="常规 2 2 2" xfId="1009"/>
    <cellStyle name="常规 2_1407_四半期見通し帳票_事業部門（環)_大元作業用" xfId="1010"/>
    <cellStyle name="常规 3" xfId="1011"/>
    <cellStyle name="常规 3 2" xfId="1012"/>
    <cellStyle name="常规 3_1407_四半期見通し帳票_事業部門（環)_大元作業用" xfId="1013"/>
    <cellStyle name="常规 4" xfId="1014"/>
    <cellStyle name="常规 6" xfId="1343"/>
    <cellStyle name="常规 7" xfId="1344"/>
    <cellStyle name="常规_~7349081" xfId="1015"/>
    <cellStyle name="折り返し" xfId="60"/>
    <cellStyle name="説明文 2" xfId="61"/>
    <cellStyle name="説明文 3" xfId="1345"/>
    <cellStyle name="説明文 4" xfId="272"/>
    <cellStyle name="千位分隔 2" xfId="1016"/>
    <cellStyle name="千位分隔 2 2" xfId="1017"/>
    <cellStyle name="千位分隔 3" xfId="1018"/>
    <cellStyle name="千位分隔 7" xfId="1346"/>
    <cellStyle name="千位分隔[0] 2" xfId="1019"/>
    <cellStyle name="千位分隔[0]_02 stock(boggy)" xfId="1020"/>
    <cellStyle name="千位分隔_０９独算予算フォーム案" xfId="1347"/>
    <cellStyle name="千分位_P&amp;L2004_OEH" xfId="273"/>
    <cellStyle name="脱浦 [0.00]_Sheet1" xfId="1021"/>
    <cellStyle name="脱浦_Sheet1" xfId="1022"/>
    <cellStyle name="中等" xfId="1023"/>
    <cellStyle name="注释" xfId="1024"/>
    <cellStyle name="注释 2" xfId="1025"/>
    <cellStyle name="注释 2 2" xfId="1026"/>
    <cellStyle name="注释 2 3" xfId="1027"/>
    <cellStyle name="注释 2 4" xfId="1028"/>
    <cellStyle name="注释 2 5" xfId="1029"/>
    <cellStyle name="注释 2 6" xfId="1030"/>
    <cellStyle name="注释 2 7" xfId="1031"/>
    <cellStyle name="注释 2 8" xfId="1032"/>
    <cellStyle name="注释 3" xfId="1033"/>
    <cellStyle name="注释 4" xfId="1034"/>
    <cellStyle name="注释 5" xfId="1035"/>
    <cellStyle name="注释 6" xfId="1036"/>
    <cellStyle name="注释 7" xfId="1037"/>
    <cellStyle name="注释 8" xfId="1038"/>
    <cellStyle name="注释 9" xfId="1039"/>
    <cellStyle name="注释_14年度4月_業務報告（数字) 理財用　ver3" xfId="1040"/>
    <cellStyle name="帳票" xfId="1041"/>
    <cellStyle name="超链接 2" xfId="1042"/>
    <cellStyle name="追加スタイル（梅田）" xfId="1043"/>
    <cellStyle name="通貨 [0.0]" xfId="1044"/>
    <cellStyle name="通貨 2" xfId="1045"/>
    <cellStyle name="入力 10" xfId="274"/>
    <cellStyle name="入力 2" xfId="62"/>
    <cellStyle name="入力 2 2" xfId="1046"/>
    <cellStyle name="入力 3" xfId="1047"/>
    <cellStyle name="入力 4" xfId="1048"/>
    <cellStyle name="入力 5" xfId="1049"/>
    <cellStyle name="入力 6" xfId="1050"/>
    <cellStyle name="入力 7" xfId="1051"/>
    <cellStyle name="入力 8" xfId="1052"/>
    <cellStyle name="入力 9" xfId="1348"/>
    <cellStyle name="破線" xfId="1053"/>
    <cellStyle name="備註" xfId="1054"/>
    <cellStyle name="百分比 2" xfId="1055"/>
    <cellStyle name="百分比 2 2" xfId="1056"/>
    <cellStyle name="百分比 3" xfId="1057"/>
    <cellStyle name="百分比 8" xfId="1349"/>
    <cellStyle name="標準" xfId="0" builtinId="0"/>
    <cellStyle name="標準 10" xfId="1058"/>
    <cellStyle name="標準 11" xfId="91"/>
    <cellStyle name="標準 11 2" xfId="1145"/>
    <cellStyle name="標準 12" xfId="1150"/>
    <cellStyle name="標準 12 2 4" xfId="92"/>
    <cellStyle name="標準 13" xfId="1350"/>
    <cellStyle name="標準 14" xfId="98"/>
    <cellStyle name="標準 2" xfId="63"/>
    <cellStyle name="標準 2 2" xfId="1059"/>
    <cellStyle name="標準 2 3" xfId="1148"/>
    <cellStyle name="標準 2 4" xfId="93"/>
    <cellStyle name="標準 2 5" xfId="94"/>
    <cellStyle name="標準 2_【提出】13月別固計画_FS" xfId="1060"/>
    <cellStyle name="標準 3" xfId="64"/>
    <cellStyle name="標準 3 2" xfId="1351"/>
    <cellStyle name="標準 3 3" xfId="1061"/>
    <cellStyle name="標準 3 4" xfId="95"/>
    <cellStyle name="標準 4" xfId="96"/>
    <cellStyle name="標準 4 2" xfId="1062"/>
    <cellStyle name="標準 5" xfId="97"/>
    <cellStyle name="標準 5 2" xfId="1352"/>
    <cellStyle name="標準 5 3" xfId="1063"/>
    <cellStyle name="標準 6" xfId="1064"/>
    <cellStyle name="標準 6 2" xfId="1357"/>
    <cellStyle name="標準 7" xfId="1065"/>
    <cellStyle name="標準 7 2" xfId="1066"/>
    <cellStyle name="標準 8" xfId="1067"/>
    <cellStyle name="標準 9" xfId="1068"/>
    <cellStyle name="標準_Reference Data as of Jan 2010" xfId="65"/>
    <cellStyle name="標準２" xfId="275"/>
    <cellStyle name="標盾_海外_99短計SBﾌｫｰﾏｯﾄ" xfId="276"/>
    <cellStyle name="標題" xfId="1069"/>
    <cellStyle name="標題 1" xfId="1070"/>
    <cellStyle name="標題 2" xfId="1071"/>
    <cellStyle name="標題 3" xfId="1072"/>
    <cellStyle name="標題 4" xfId="1073"/>
    <cellStyle name="標題_2010.8給与" xfId="1074"/>
    <cellStyle name="普通" xfId="1075"/>
    <cellStyle name="輔色1" xfId="1076"/>
    <cellStyle name="輔色2" xfId="1077"/>
    <cellStyle name="輔色3" xfId="1078"/>
    <cellStyle name="輔色4" xfId="1079"/>
    <cellStyle name="輔色5" xfId="1080"/>
    <cellStyle name="輔色6" xfId="1081"/>
    <cellStyle name="未定義" xfId="277"/>
    <cellStyle name="未定義 2" xfId="1353"/>
    <cellStyle name="未定義 3" xfId="1354"/>
    <cellStyle name="輸出" xfId="1082"/>
    <cellStyle name="輸入" xfId="1083"/>
    <cellStyle name="良い 2" xfId="66"/>
    <cellStyle name="良い 3" xfId="1084"/>
    <cellStyle name="良い 4" xfId="1355"/>
    <cellStyle name="良い 5" xfId="278"/>
    <cellStyle name="連結的儲存格" xfId="1085"/>
    <cellStyle name="壞" xfId="1086"/>
    <cellStyle name="壞_2010.8給与" xfId="1087"/>
    <cellStyle name="檢查儲存格" xfId="1088"/>
    <cellStyle name="寘??? [0.00]_AJE&amp;ELE" xfId="1089"/>
    <cellStyle name="寘???_AJE&amp;ELE" xfId="1090"/>
    <cellStyle name="寘嬫愗傝 [0.00]_AJE&amp;ELE" xfId="67"/>
    <cellStyle name="寘嬫愗傝_AJE&amp;ELE" xfId="68"/>
    <cellStyle name="强调文字颜色 1" xfId="1091"/>
    <cellStyle name="强调文字颜色 2" xfId="1092"/>
    <cellStyle name="强调文字颜色 3" xfId="1093"/>
    <cellStyle name="强调文字颜色 4" xfId="1094"/>
    <cellStyle name="强调文字颜色 5" xfId="1095"/>
    <cellStyle name="强调文字颜色 6" xfId="1096"/>
    <cellStyle name="捠壿 [0.00]_AJE&amp;ELE" xfId="69"/>
    <cellStyle name="捠壿_AJE&amp;ELE" xfId="70"/>
    <cellStyle name="昗弨_AJE&amp;ELE" xfId="71"/>
    <cellStyle name="标题" xfId="1097"/>
    <cellStyle name="标题 1" xfId="1098"/>
    <cellStyle name="标题 2" xfId="1099"/>
    <cellStyle name="标题 3" xfId="1100"/>
    <cellStyle name="标题 4" xfId="1101"/>
    <cellStyle name="标题_14年度4月_業務報告（数字) 理財用　ver3" xfId="1102"/>
    <cellStyle name="样式 1" xfId="1103"/>
    <cellStyle name="检查单元格" xfId="1104"/>
    <cellStyle name="汇总" xfId="1105"/>
    <cellStyle name="汇总 2" xfId="1106"/>
    <cellStyle name="汇总 3" xfId="1107"/>
    <cellStyle name="汇总 4" xfId="1108"/>
    <cellStyle name="汇总 5" xfId="1109"/>
    <cellStyle name="汇总 6" xfId="1110"/>
    <cellStyle name="汇总 7" xfId="1111"/>
    <cellStyle name="汇总 8" xfId="1112"/>
    <cellStyle name="汇总_14年度4月_業務報告（数字) 理財用　ver3" xfId="1113"/>
    <cellStyle name="說明文字" xfId="1114"/>
    <cellStyle name="计算" xfId="1115"/>
    <cellStyle name="计算 2" xfId="1116"/>
    <cellStyle name="计算 3" xfId="1117"/>
    <cellStyle name="计算 4" xfId="1118"/>
    <cellStyle name="计算 5" xfId="1119"/>
    <cellStyle name="计算 6" xfId="1120"/>
    <cellStyle name="计算 7" xfId="1121"/>
    <cellStyle name="计算 8" xfId="1122"/>
    <cellStyle name="计算_14年度4月_業務報告（数字) 理財用　ver3" xfId="1123"/>
    <cellStyle name="货币 2" xfId="1124"/>
    <cellStyle name="输出" xfId="1125"/>
    <cellStyle name="输出 2" xfId="1126"/>
    <cellStyle name="输出 3" xfId="1127"/>
    <cellStyle name="输出 4" xfId="1128"/>
    <cellStyle name="输出 5" xfId="1129"/>
    <cellStyle name="输出 6" xfId="1130"/>
    <cellStyle name="输出 7" xfId="1131"/>
    <cellStyle name="输出 8" xfId="1132"/>
    <cellStyle name="输出_14年度4月_業務報告（数字) 理財用　ver3" xfId="1133"/>
    <cellStyle name="输入" xfId="1134"/>
    <cellStyle name="输入 2" xfId="1135"/>
    <cellStyle name="输入 3" xfId="1136"/>
    <cellStyle name="输入 4" xfId="1137"/>
    <cellStyle name="输入 5" xfId="1138"/>
    <cellStyle name="输入 6" xfId="1139"/>
    <cellStyle name="输入 7" xfId="1140"/>
    <cellStyle name="输入 8" xfId="1141"/>
    <cellStyle name="输入_14年度4月_業務報告（数字) 理財用　ver3" xfId="1142"/>
    <cellStyle name="适中" xfId="1143"/>
    <cellStyle name="链接单元格" xfId="1144"/>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457200</xdr:colOff>
      <xdr:row>31</xdr:row>
      <xdr:rowOff>180975</xdr:rowOff>
    </xdr:from>
    <xdr:to>
      <xdr:col>8</xdr:col>
      <xdr:colOff>4219575</xdr:colOff>
      <xdr:row>38</xdr:row>
      <xdr:rowOff>209550</xdr:rowOff>
    </xdr:to>
    <xdr:sp macro="" textlink="">
      <xdr:nvSpPr>
        <xdr:cNvPr id="47015" name="Rectangle 1"/>
        <xdr:cNvSpPr>
          <a:spLocks noChangeArrowheads="1"/>
        </xdr:cNvSpPr>
      </xdr:nvSpPr>
      <xdr:spPr bwMode="auto">
        <a:xfrm>
          <a:off x="1362075" y="8486775"/>
          <a:ext cx="14239875" cy="1752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16</xdr:row>
      <xdr:rowOff>9525</xdr:rowOff>
    </xdr:from>
    <xdr:to>
      <xdr:col>21</xdr:col>
      <xdr:colOff>0</xdr:colOff>
      <xdr:row>16</xdr:row>
      <xdr:rowOff>257175</xdr:rowOff>
    </xdr:to>
    <xdr:sp macro="" textlink="">
      <xdr:nvSpPr>
        <xdr:cNvPr id="177524" name="Line 1"/>
        <xdr:cNvSpPr>
          <a:spLocks noChangeShapeType="1"/>
        </xdr:cNvSpPr>
      </xdr:nvSpPr>
      <xdr:spPr bwMode="auto">
        <a:xfrm flipV="1">
          <a:off x="17992725" y="3914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16</xdr:row>
      <xdr:rowOff>0</xdr:rowOff>
    </xdr:from>
    <xdr:to>
      <xdr:col>21</xdr:col>
      <xdr:colOff>0</xdr:colOff>
      <xdr:row>16</xdr:row>
      <xdr:rowOff>257175</xdr:rowOff>
    </xdr:to>
    <xdr:sp macro="" textlink="">
      <xdr:nvSpPr>
        <xdr:cNvPr id="177525" name="Line 2"/>
        <xdr:cNvSpPr>
          <a:spLocks noChangeShapeType="1"/>
        </xdr:cNvSpPr>
      </xdr:nvSpPr>
      <xdr:spPr bwMode="auto">
        <a:xfrm flipV="1">
          <a:off x="17992725" y="39052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16</xdr:row>
      <xdr:rowOff>9525</xdr:rowOff>
    </xdr:from>
    <xdr:to>
      <xdr:col>21</xdr:col>
      <xdr:colOff>0</xdr:colOff>
      <xdr:row>16</xdr:row>
      <xdr:rowOff>257175</xdr:rowOff>
    </xdr:to>
    <xdr:sp macro="" textlink="">
      <xdr:nvSpPr>
        <xdr:cNvPr id="177526" name="Line 6"/>
        <xdr:cNvSpPr>
          <a:spLocks noChangeShapeType="1"/>
        </xdr:cNvSpPr>
      </xdr:nvSpPr>
      <xdr:spPr bwMode="auto">
        <a:xfrm flipV="1">
          <a:off x="17992725" y="3914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16</xdr:row>
      <xdr:rowOff>0</xdr:rowOff>
    </xdr:from>
    <xdr:to>
      <xdr:col>21</xdr:col>
      <xdr:colOff>0</xdr:colOff>
      <xdr:row>16</xdr:row>
      <xdr:rowOff>257175</xdr:rowOff>
    </xdr:to>
    <xdr:sp macro="" textlink="">
      <xdr:nvSpPr>
        <xdr:cNvPr id="177527" name="Line 7"/>
        <xdr:cNvSpPr>
          <a:spLocks noChangeShapeType="1"/>
        </xdr:cNvSpPr>
      </xdr:nvSpPr>
      <xdr:spPr bwMode="auto">
        <a:xfrm flipV="1">
          <a:off x="17992725" y="39052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15</xdr:row>
      <xdr:rowOff>9525</xdr:rowOff>
    </xdr:from>
    <xdr:to>
      <xdr:col>21</xdr:col>
      <xdr:colOff>0</xdr:colOff>
      <xdr:row>15</xdr:row>
      <xdr:rowOff>257175</xdr:rowOff>
    </xdr:to>
    <xdr:sp macro="" textlink="">
      <xdr:nvSpPr>
        <xdr:cNvPr id="177528" name="Line 14"/>
        <xdr:cNvSpPr>
          <a:spLocks noChangeShapeType="1"/>
        </xdr:cNvSpPr>
      </xdr:nvSpPr>
      <xdr:spPr bwMode="auto">
        <a:xfrm flipV="1">
          <a:off x="17992725" y="3648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15</xdr:row>
      <xdr:rowOff>0</xdr:rowOff>
    </xdr:from>
    <xdr:to>
      <xdr:col>21</xdr:col>
      <xdr:colOff>0</xdr:colOff>
      <xdr:row>15</xdr:row>
      <xdr:rowOff>257175</xdr:rowOff>
    </xdr:to>
    <xdr:sp macro="" textlink="">
      <xdr:nvSpPr>
        <xdr:cNvPr id="177529" name="Line 15"/>
        <xdr:cNvSpPr>
          <a:spLocks noChangeShapeType="1"/>
        </xdr:cNvSpPr>
      </xdr:nvSpPr>
      <xdr:spPr bwMode="auto">
        <a:xfrm flipV="1">
          <a:off x="17992725" y="3638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15</xdr:row>
      <xdr:rowOff>9525</xdr:rowOff>
    </xdr:from>
    <xdr:to>
      <xdr:col>21</xdr:col>
      <xdr:colOff>0</xdr:colOff>
      <xdr:row>15</xdr:row>
      <xdr:rowOff>257175</xdr:rowOff>
    </xdr:to>
    <xdr:sp macro="" textlink="">
      <xdr:nvSpPr>
        <xdr:cNvPr id="177530" name="Line 16"/>
        <xdr:cNvSpPr>
          <a:spLocks noChangeShapeType="1"/>
        </xdr:cNvSpPr>
      </xdr:nvSpPr>
      <xdr:spPr bwMode="auto">
        <a:xfrm flipV="1">
          <a:off x="17992725" y="3648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15</xdr:row>
      <xdr:rowOff>0</xdr:rowOff>
    </xdr:from>
    <xdr:to>
      <xdr:col>21</xdr:col>
      <xdr:colOff>0</xdr:colOff>
      <xdr:row>15</xdr:row>
      <xdr:rowOff>257175</xdr:rowOff>
    </xdr:to>
    <xdr:sp macro="" textlink="">
      <xdr:nvSpPr>
        <xdr:cNvPr id="177531" name="Line 17"/>
        <xdr:cNvSpPr>
          <a:spLocks noChangeShapeType="1"/>
        </xdr:cNvSpPr>
      </xdr:nvSpPr>
      <xdr:spPr bwMode="auto">
        <a:xfrm flipV="1">
          <a:off x="17992725" y="3638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14</xdr:row>
      <xdr:rowOff>9525</xdr:rowOff>
    </xdr:from>
    <xdr:to>
      <xdr:col>21</xdr:col>
      <xdr:colOff>0</xdr:colOff>
      <xdr:row>14</xdr:row>
      <xdr:rowOff>257175</xdr:rowOff>
    </xdr:to>
    <xdr:sp macro="" textlink="">
      <xdr:nvSpPr>
        <xdr:cNvPr id="177532" name="Line 19"/>
        <xdr:cNvSpPr>
          <a:spLocks noChangeShapeType="1"/>
        </xdr:cNvSpPr>
      </xdr:nvSpPr>
      <xdr:spPr bwMode="auto">
        <a:xfrm flipV="1">
          <a:off x="17992725"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14</xdr:row>
      <xdr:rowOff>0</xdr:rowOff>
    </xdr:from>
    <xdr:to>
      <xdr:col>21</xdr:col>
      <xdr:colOff>0</xdr:colOff>
      <xdr:row>14</xdr:row>
      <xdr:rowOff>257175</xdr:rowOff>
    </xdr:to>
    <xdr:sp macro="" textlink="">
      <xdr:nvSpPr>
        <xdr:cNvPr id="177533" name="Line 20"/>
        <xdr:cNvSpPr>
          <a:spLocks noChangeShapeType="1"/>
        </xdr:cNvSpPr>
      </xdr:nvSpPr>
      <xdr:spPr bwMode="auto">
        <a:xfrm flipV="1">
          <a:off x="17992725"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14</xdr:row>
      <xdr:rowOff>9525</xdr:rowOff>
    </xdr:from>
    <xdr:to>
      <xdr:col>21</xdr:col>
      <xdr:colOff>0</xdr:colOff>
      <xdr:row>14</xdr:row>
      <xdr:rowOff>257175</xdr:rowOff>
    </xdr:to>
    <xdr:sp macro="" textlink="">
      <xdr:nvSpPr>
        <xdr:cNvPr id="177534" name="Line 21"/>
        <xdr:cNvSpPr>
          <a:spLocks noChangeShapeType="1"/>
        </xdr:cNvSpPr>
      </xdr:nvSpPr>
      <xdr:spPr bwMode="auto">
        <a:xfrm flipV="1">
          <a:off x="17992725"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14</xdr:row>
      <xdr:rowOff>0</xdr:rowOff>
    </xdr:from>
    <xdr:to>
      <xdr:col>21</xdr:col>
      <xdr:colOff>0</xdr:colOff>
      <xdr:row>14</xdr:row>
      <xdr:rowOff>257175</xdr:rowOff>
    </xdr:to>
    <xdr:sp macro="" textlink="">
      <xdr:nvSpPr>
        <xdr:cNvPr id="177535" name="Line 22"/>
        <xdr:cNvSpPr>
          <a:spLocks noChangeShapeType="1"/>
        </xdr:cNvSpPr>
      </xdr:nvSpPr>
      <xdr:spPr bwMode="auto">
        <a:xfrm flipV="1">
          <a:off x="17992725"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16</xdr:row>
      <xdr:rowOff>9525</xdr:rowOff>
    </xdr:from>
    <xdr:to>
      <xdr:col>21</xdr:col>
      <xdr:colOff>0</xdr:colOff>
      <xdr:row>16</xdr:row>
      <xdr:rowOff>257175</xdr:rowOff>
    </xdr:to>
    <xdr:sp macro="" textlink="">
      <xdr:nvSpPr>
        <xdr:cNvPr id="177536" name="Line 51"/>
        <xdr:cNvSpPr>
          <a:spLocks noChangeShapeType="1"/>
        </xdr:cNvSpPr>
      </xdr:nvSpPr>
      <xdr:spPr bwMode="auto">
        <a:xfrm flipV="1">
          <a:off x="17992725" y="3914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16</xdr:row>
      <xdr:rowOff>0</xdr:rowOff>
    </xdr:from>
    <xdr:to>
      <xdr:col>21</xdr:col>
      <xdr:colOff>0</xdr:colOff>
      <xdr:row>16</xdr:row>
      <xdr:rowOff>257175</xdr:rowOff>
    </xdr:to>
    <xdr:sp macro="" textlink="">
      <xdr:nvSpPr>
        <xdr:cNvPr id="177537" name="Line 52"/>
        <xdr:cNvSpPr>
          <a:spLocks noChangeShapeType="1"/>
        </xdr:cNvSpPr>
      </xdr:nvSpPr>
      <xdr:spPr bwMode="auto">
        <a:xfrm flipV="1">
          <a:off x="17992725" y="39052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16</xdr:row>
      <xdr:rowOff>9525</xdr:rowOff>
    </xdr:from>
    <xdr:to>
      <xdr:col>21</xdr:col>
      <xdr:colOff>0</xdr:colOff>
      <xdr:row>16</xdr:row>
      <xdr:rowOff>257175</xdr:rowOff>
    </xdr:to>
    <xdr:sp macro="" textlink="">
      <xdr:nvSpPr>
        <xdr:cNvPr id="177538" name="Line 53"/>
        <xdr:cNvSpPr>
          <a:spLocks noChangeShapeType="1"/>
        </xdr:cNvSpPr>
      </xdr:nvSpPr>
      <xdr:spPr bwMode="auto">
        <a:xfrm flipV="1">
          <a:off x="17992725" y="3914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16</xdr:row>
      <xdr:rowOff>0</xdr:rowOff>
    </xdr:from>
    <xdr:to>
      <xdr:col>21</xdr:col>
      <xdr:colOff>0</xdr:colOff>
      <xdr:row>16</xdr:row>
      <xdr:rowOff>257175</xdr:rowOff>
    </xdr:to>
    <xdr:sp macro="" textlink="">
      <xdr:nvSpPr>
        <xdr:cNvPr id="177539" name="Line 54"/>
        <xdr:cNvSpPr>
          <a:spLocks noChangeShapeType="1"/>
        </xdr:cNvSpPr>
      </xdr:nvSpPr>
      <xdr:spPr bwMode="auto">
        <a:xfrm flipV="1">
          <a:off x="17992725" y="39052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15</xdr:row>
      <xdr:rowOff>9525</xdr:rowOff>
    </xdr:from>
    <xdr:to>
      <xdr:col>21</xdr:col>
      <xdr:colOff>0</xdr:colOff>
      <xdr:row>15</xdr:row>
      <xdr:rowOff>257175</xdr:rowOff>
    </xdr:to>
    <xdr:sp macro="" textlink="">
      <xdr:nvSpPr>
        <xdr:cNvPr id="177540" name="Line 55"/>
        <xdr:cNvSpPr>
          <a:spLocks noChangeShapeType="1"/>
        </xdr:cNvSpPr>
      </xdr:nvSpPr>
      <xdr:spPr bwMode="auto">
        <a:xfrm flipV="1">
          <a:off x="17992725" y="3648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15</xdr:row>
      <xdr:rowOff>0</xdr:rowOff>
    </xdr:from>
    <xdr:to>
      <xdr:col>21</xdr:col>
      <xdr:colOff>0</xdr:colOff>
      <xdr:row>15</xdr:row>
      <xdr:rowOff>257175</xdr:rowOff>
    </xdr:to>
    <xdr:sp macro="" textlink="">
      <xdr:nvSpPr>
        <xdr:cNvPr id="177541" name="Line 56"/>
        <xdr:cNvSpPr>
          <a:spLocks noChangeShapeType="1"/>
        </xdr:cNvSpPr>
      </xdr:nvSpPr>
      <xdr:spPr bwMode="auto">
        <a:xfrm flipV="1">
          <a:off x="17992725" y="3638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15</xdr:row>
      <xdr:rowOff>9525</xdr:rowOff>
    </xdr:from>
    <xdr:to>
      <xdr:col>21</xdr:col>
      <xdr:colOff>0</xdr:colOff>
      <xdr:row>15</xdr:row>
      <xdr:rowOff>257175</xdr:rowOff>
    </xdr:to>
    <xdr:sp macro="" textlink="">
      <xdr:nvSpPr>
        <xdr:cNvPr id="177542" name="Line 57"/>
        <xdr:cNvSpPr>
          <a:spLocks noChangeShapeType="1"/>
        </xdr:cNvSpPr>
      </xdr:nvSpPr>
      <xdr:spPr bwMode="auto">
        <a:xfrm flipV="1">
          <a:off x="17992725" y="3648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15</xdr:row>
      <xdr:rowOff>0</xdr:rowOff>
    </xdr:from>
    <xdr:to>
      <xdr:col>21</xdr:col>
      <xdr:colOff>0</xdr:colOff>
      <xdr:row>15</xdr:row>
      <xdr:rowOff>257175</xdr:rowOff>
    </xdr:to>
    <xdr:sp macro="" textlink="">
      <xdr:nvSpPr>
        <xdr:cNvPr id="177543" name="Line 58"/>
        <xdr:cNvSpPr>
          <a:spLocks noChangeShapeType="1"/>
        </xdr:cNvSpPr>
      </xdr:nvSpPr>
      <xdr:spPr bwMode="auto">
        <a:xfrm flipV="1">
          <a:off x="17992725" y="3638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14</xdr:row>
      <xdr:rowOff>9525</xdr:rowOff>
    </xdr:from>
    <xdr:to>
      <xdr:col>21</xdr:col>
      <xdr:colOff>0</xdr:colOff>
      <xdr:row>14</xdr:row>
      <xdr:rowOff>257175</xdr:rowOff>
    </xdr:to>
    <xdr:sp macro="" textlink="">
      <xdr:nvSpPr>
        <xdr:cNvPr id="177544" name="Line 59"/>
        <xdr:cNvSpPr>
          <a:spLocks noChangeShapeType="1"/>
        </xdr:cNvSpPr>
      </xdr:nvSpPr>
      <xdr:spPr bwMode="auto">
        <a:xfrm flipV="1">
          <a:off x="17992725"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14</xdr:row>
      <xdr:rowOff>0</xdr:rowOff>
    </xdr:from>
    <xdr:to>
      <xdr:col>21</xdr:col>
      <xdr:colOff>0</xdr:colOff>
      <xdr:row>14</xdr:row>
      <xdr:rowOff>257175</xdr:rowOff>
    </xdr:to>
    <xdr:sp macro="" textlink="">
      <xdr:nvSpPr>
        <xdr:cNvPr id="177545" name="Line 60"/>
        <xdr:cNvSpPr>
          <a:spLocks noChangeShapeType="1"/>
        </xdr:cNvSpPr>
      </xdr:nvSpPr>
      <xdr:spPr bwMode="auto">
        <a:xfrm flipV="1">
          <a:off x="17992725"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14</xdr:row>
      <xdr:rowOff>9525</xdr:rowOff>
    </xdr:from>
    <xdr:to>
      <xdr:col>21</xdr:col>
      <xdr:colOff>0</xdr:colOff>
      <xdr:row>14</xdr:row>
      <xdr:rowOff>257175</xdr:rowOff>
    </xdr:to>
    <xdr:sp macro="" textlink="">
      <xdr:nvSpPr>
        <xdr:cNvPr id="177546" name="Line 61"/>
        <xdr:cNvSpPr>
          <a:spLocks noChangeShapeType="1"/>
        </xdr:cNvSpPr>
      </xdr:nvSpPr>
      <xdr:spPr bwMode="auto">
        <a:xfrm flipV="1">
          <a:off x="17992725"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14</xdr:row>
      <xdr:rowOff>0</xdr:rowOff>
    </xdr:from>
    <xdr:to>
      <xdr:col>21</xdr:col>
      <xdr:colOff>0</xdr:colOff>
      <xdr:row>14</xdr:row>
      <xdr:rowOff>257175</xdr:rowOff>
    </xdr:to>
    <xdr:sp macro="" textlink="">
      <xdr:nvSpPr>
        <xdr:cNvPr id="177547" name="Line 62"/>
        <xdr:cNvSpPr>
          <a:spLocks noChangeShapeType="1"/>
        </xdr:cNvSpPr>
      </xdr:nvSpPr>
      <xdr:spPr bwMode="auto">
        <a:xfrm flipV="1">
          <a:off x="17992725"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257175</xdr:rowOff>
    </xdr:from>
    <xdr:to>
      <xdr:col>12</xdr:col>
      <xdr:colOff>0</xdr:colOff>
      <xdr:row>16</xdr:row>
      <xdr:rowOff>247650</xdr:rowOff>
    </xdr:to>
    <xdr:sp macro="" textlink="">
      <xdr:nvSpPr>
        <xdr:cNvPr id="177548" name="Line 1"/>
        <xdr:cNvSpPr>
          <a:spLocks noChangeShapeType="1"/>
        </xdr:cNvSpPr>
      </xdr:nvSpPr>
      <xdr:spPr bwMode="auto">
        <a:xfrm flipV="1">
          <a:off x="10420350" y="38957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247650</xdr:rowOff>
    </xdr:from>
    <xdr:to>
      <xdr:col>12</xdr:col>
      <xdr:colOff>0</xdr:colOff>
      <xdr:row>16</xdr:row>
      <xdr:rowOff>247650</xdr:rowOff>
    </xdr:to>
    <xdr:sp macro="" textlink="">
      <xdr:nvSpPr>
        <xdr:cNvPr id="177549" name="Line 2"/>
        <xdr:cNvSpPr>
          <a:spLocks noChangeShapeType="1"/>
        </xdr:cNvSpPr>
      </xdr:nvSpPr>
      <xdr:spPr bwMode="auto">
        <a:xfrm flipV="1">
          <a:off x="10420350" y="38862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257175</xdr:rowOff>
    </xdr:from>
    <xdr:to>
      <xdr:col>12</xdr:col>
      <xdr:colOff>0</xdr:colOff>
      <xdr:row>16</xdr:row>
      <xdr:rowOff>247650</xdr:rowOff>
    </xdr:to>
    <xdr:sp macro="" textlink="">
      <xdr:nvSpPr>
        <xdr:cNvPr id="177550" name="Line 6"/>
        <xdr:cNvSpPr>
          <a:spLocks noChangeShapeType="1"/>
        </xdr:cNvSpPr>
      </xdr:nvSpPr>
      <xdr:spPr bwMode="auto">
        <a:xfrm flipV="1">
          <a:off x="10420350" y="38957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247650</xdr:rowOff>
    </xdr:from>
    <xdr:to>
      <xdr:col>12</xdr:col>
      <xdr:colOff>0</xdr:colOff>
      <xdr:row>16</xdr:row>
      <xdr:rowOff>247650</xdr:rowOff>
    </xdr:to>
    <xdr:sp macro="" textlink="">
      <xdr:nvSpPr>
        <xdr:cNvPr id="177551" name="Line 7"/>
        <xdr:cNvSpPr>
          <a:spLocks noChangeShapeType="1"/>
        </xdr:cNvSpPr>
      </xdr:nvSpPr>
      <xdr:spPr bwMode="auto">
        <a:xfrm flipV="1">
          <a:off x="10420350" y="38862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0</xdr:rowOff>
    </xdr:from>
    <xdr:to>
      <xdr:col>12</xdr:col>
      <xdr:colOff>0</xdr:colOff>
      <xdr:row>15</xdr:row>
      <xdr:rowOff>247650</xdr:rowOff>
    </xdr:to>
    <xdr:sp macro="" textlink="">
      <xdr:nvSpPr>
        <xdr:cNvPr id="177552" name="Line 14"/>
        <xdr:cNvSpPr>
          <a:spLocks noChangeShapeType="1"/>
        </xdr:cNvSpPr>
      </xdr:nvSpPr>
      <xdr:spPr bwMode="auto">
        <a:xfrm flipV="1">
          <a:off x="10420350" y="3638550"/>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14</xdr:row>
      <xdr:rowOff>257175</xdr:rowOff>
    </xdr:from>
    <xdr:to>
      <xdr:col>12</xdr:col>
      <xdr:colOff>0</xdr:colOff>
      <xdr:row>15</xdr:row>
      <xdr:rowOff>247650</xdr:rowOff>
    </xdr:to>
    <xdr:sp macro="" textlink="">
      <xdr:nvSpPr>
        <xdr:cNvPr id="177553" name="Line 15"/>
        <xdr:cNvSpPr>
          <a:spLocks noChangeShapeType="1"/>
        </xdr:cNvSpPr>
      </xdr:nvSpPr>
      <xdr:spPr bwMode="auto">
        <a:xfrm flipV="1">
          <a:off x="10420350" y="36290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15</xdr:row>
      <xdr:rowOff>0</xdr:rowOff>
    </xdr:from>
    <xdr:to>
      <xdr:col>12</xdr:col>
      <xdr:colOff>0</xdr:colOff>
      <xdr:row>15</xdr:row>
      <xdr:rowOff>247650</xdr:rowOff>
    </xdr:to>
    <xdr:sp macro="" textlink="">
      <xdr:nvSpPr>
        <xdr:cNvPr id="177554" name="Line 16"/>
        <xdr:cNvSpPr>
          <a:spLocks noChangeShapeType="1"/>
        </xdr:cNvSpPr>
      </xdr:nvSpPr>
      <xdr:spPr bwMode="auto">
        <a:xfrm flipV="1">
          <a:off x="10420350" y="3638550"/>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14</xdr:row>
      <xdr:rowOff>9525</xdr:rowOff>
    </xdr:from>
    <xdr:to>
      <xdr:col>12</xdr:col>
      <xdr:colOff>0</xdr:colOff>
      <xdr:row>14</xdr:row>
      <xdr:rowOff>257175</xdr:rowOff>
    </xdr:to>
    <xdr:sp macro="" textlink="">
      <xdr:nvSpPr>
        <xdr:cNvPr id="177555" name="Line 19"/>
        <xdr:cNvSpPr>
          <a:spLocks noChangeShapeType="1"/>
        </xdr:cNvSpPr>
      </xdr:nvSpPr>
      <xdr:spPr bwMode="auto">
        <a:xfrm flipV="1">
          <a:off x="10420350"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14</xdr:row>
      <xdr:rowOff>0</xdr:rowOff>
    </xdr:from>
    <xdr:to>
      <xdr:col>12</xdr:col>
      <xdr:colOff>0</xdr:colOff>
      <xdr:row>14</xdr:row>
      <xdr:rowOff>257175</xdr:rowOff>
    </xdr:to>
    <xdr:sp macro="" textlink="">
      <xdr:nvSpPr>
        <xdr:cNvPr id="177556" name="Line 20"/>
        <xdr:cNvSpPr>
          <a:spLocks noChangeShapeType="1"/>
        </xdr:cNvSpPr>
      </xdr:nvSpPr>
      <xdr:spPr bwMode="auto">
        <a:xfrm flipV="1">
          <a:off x="10420350"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14</xdr:row>
      <xdr:rowOff>9525</xdr:rowOff>
    </xdr:from>
    <xdr:to>
      <xdr:col>12</xdr:col>
      <xdr:colOff>0</xdr:colOff>
      <xdr:row>14</xdr:row>
      <xdr:rowOff>257175</xdr:rowOff>
    </xdr:to>
    <xdr:sp macro="" textlink="">
      <xdr:nvSpPr>
        <xdr:cNvPr id="177557" name="Line 21"/>
        <xdr:cNvSpPr>
          <a:spLocks noChangeShapeType="1"/>
        </xdr:cNvSpPr>
      </xdr:nvSpPr>
      <xdr:spPr bwMode="auto">
        <a:xfrm flipV="1">
          <a:off x="10420350" y="3381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0</xdr:colOff>
      <xdr:row>14</xdr:row>
      <xdr:rowOff>0</xdr:rowOff>
    </xdr:from>
    <xdr:to>
      <xdr:col>12</xdr:col>
      <xdr:colOff>0</xdr:colOff>
      <xdr:row>14</xdr:row>
      <xdr:rowOff>257175</xdr:rowOff>
    </xdr:to>
    <xdr:sp macro="" textlink="">
      <xdr:nvSpPr>
        <xdr:cNvPr id="177558" name="Line 22"/>
        <xdr:cNvSpPr>
          <a:spLocks noChangeShapeType="1"/>
        </xdr:cNvSpPr>
      </xdr:nvSpPr>
      <xdr:spPr bwMode="auto">
        <a:xfrm flipV="1">
          <a:off x="10420350" y="3371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0</xdr:colOff>
      <xdr:row>0</xdr:row>
      <xdr:rowOff>0</xdr:rowOff>
    </xdr:from>
    <xdr:to>
      <xdr:col>21</xdr:col>
      <xdr:colOff>0</xdr:colOff>
      <xdr:row>0</xdr:row>
      <xdr:rowOff>0</xdr:rowOff>
    </xdr:to>
    <xdr:sp macro="" textlink="">
      <xdr:nvSpPr>
        <xdr:cNvPr id="183314" name="Line 1"/>
        <xdr:cNvSpPr>
          <a:spLocks noChangeShapeType="1"/>
        </xdr:cNvSpPr>
      </xdr:nvSpPr>
      <xdr:spPr bwMode="auto">
        <a:xfrm flipV="1">
          <a:off x="170021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183315" name="Line 7"/>
        <xdr:cNvSpPr>
          <a:spLocks noChangeShapeType="1"/>
        </xdr:cNvSpPr>
      </xdr:nvSpPr>
      <xdr:spPr bwMode="auto">
        <a:xfrm flipV="1">
          <a:off x="170021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0</xdr:colOff>
      <xdr:row>0</xdr:row>
      <xdr:rowOff>0</xdr:rowOff>
    </xdr:from>
    <xdr:to>
      <xdr:col>21</xdr:col>
      <xdr:colOff>0</xdr:colOff>
      <xdr:row>0</xdr:row>
      <xdr:rowOff>0</xdr:rowOff>
    </xdr:to>
    <xdr:sp macro="" textlink="">
      <xdr:nvSpPr>
        <xdr:cNvPr id="184338" name="Line 1"/>
        <xdr:cNvSpPr>
          <a:spLocks noChangeShapeType="1"/>
        </xdr:cNvSpPr>
      </xdr:nvSpPr>
      <xdr:spPr bwMode="auto">
        <a:xfrm flipV="1">
          <a:off x="17068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184339" name="Line 7"/>
        <xdr:cNvSpPr>
          <a:spLocks noChangeShapeType="1"/>
        </xdr:cNvSpPr>
      </xdr:nvSpPr>
      <xdr:spPr bwMode="auto">
        <a:xfrm flipV="1">
          <a:off x="17068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0</xdr:colOff>
      <xdr:row>0</xdr:row>
      <xdr:rowOff>0</xdr:rowOff>
    </xdr:from>
    <xdr:to>
      <xdr:col>21</xdr:col>
      <xdr:colOff>0</xdr:colOff>
      <xdr:row>0</xdr:row>
      <xdr:rowOff>0</xdr:rowOff>
    </xdr:to>
    <xdr:sp macro="" textlink="">
      <xdr:nvSpPr>
        <xdr:cNvPr id="185362" name="Line 1"/>
        <xdr:cNvSpPr>
          <a:spLocks noChangeShapeType="1"/>
        </xdr:cNvSpPr>
      </xdr:nvSpPr>
      <xdr:spPr bwMode="auto">
        <a:xfrm flipV="1">
          <a:off x="176403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185363" name="Line 7"/>
        <xdr:cNvSpPr>
          <a:spLocks noChangeShapeType="1"/>
        </xdr:cNvSpPr>
      </xdr:nvSpPr>
      <xdr:spPr bwMode="auto">
        <a:xfrm flipV="1">
          <a:off x="176403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0</xdr:row>
      <xdr:rowOff>0</xdr:rowOff>
    </xdr:from>
    <xdr:to>
      <xdr:col>21</xdr:col>
      <xdr:colOff>0</xdr:colOff>
      <xdr:row>0</xdr:row>
      <xdr:rowOff>0</xdr:rowOff>
    </xdr:to>
    <xdr:sp macro="" textlink="">
      <xdr:nvSpPr>
        <xdr:cNvPr id="186386" name="Line 1"/>
        <xdr:cNvSpPr>
          <a:spLocks noChangeShapeType="1"/>
        </xdr:cNvSpPr>
      </xdr:nvSpPr>
      <xdr:spPr bwMode="auto">
        <a:xfrm flipV="1">
          <a:off x="17468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186387" name="Line 7"/>
        <xdr:cNvSpPr>
          <a:spLocks noChangeShapeType="1"/>
        </xdr:cNvSpPr>
      </xdr:nvSpPr>
      <xdr:spPr bwMode="auto">
        <a:xfrm flipV="1">
          <a:off x="17468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0</xdr:colOff>
      <xdr:row>0</xdr:row>
      <xdr:rowOff>0</xdr:rowOff>
    </xdr:from>
    <xdr:to>
      <xdr:col>23</xdr:col>
      <xdr:colOff>0</xdr:colOff>
      <xdr:row>0</xdr:row>
      <xdr:rowOff>0</xdr:rowOff>
    </xdr:to>
    <xdr:sp macro="" textlink="">
      <xdr:nvSpPr>
        <xdr:cNvPr id="187410" name="Line 1"/>
        <xdr:cNvSpPr>
          <a:spLocks noChangeShapeType="1"/>
        </xdr:cNvSpPr>
      </xdr:nvSpPr>
      <xdr:spPr bwMode="auto">
        <a:xfrm flipV="1">
          <a:off x="187737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0</xdr:row>
      <xdr:rowOff>0</xdr:rowOff>
    </xdr:from>
    <xdr:to>
      <xdr:col>23</xdr:col>
      <xdr:colOff>0</xdr:colOff>
      <xdr:row>0</xdr:row>
      <xdr:rowOff>0</xdr:rowOff>
    </xdr:to>
    <xdr:sp macro="" textlink="">
      <xdr:nvSpPr>
        <xdr:cNvPr id="187411" name="Line 7"/>
        <xdr:cNvSpPr>
          <a:spLocks noChangeShapeType="1"/>
        </xdr:cNvSpPr>
      </xdr:nvSpPr>
      <xdr:spPr bwMode="auto">
        <a:xfrm flipV="1">
          <a:off x="187737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16</xdr:row>
      <xdr:rowOff>0</xdr:rowOff>
    </xdr:from>
    <xdr:to>
      <xdr:col>2</xdr:col>
      <xdr:colOff>0</xdr:colOff>
      <xdr:row>16</xdr:row>
      <xdr:rowOff>0</xdr:rowOff>
    </xdr:to>
    <xdr:sp macro="" textlink="">
      <xdr:nvSpPr>
        <xdr:cNvPr id="2" name="Line 1"/>
        <xdr:cNvSpPr>
          <a:spLocks noChangeShapeType="1"/>
        </xdr:cNvSpPr>
      </xdr:nvSpPr>
      <xdr:spPr bwMode="auto">
        <a:xfrm flipV="1">
          <a:off x="2314575" y="5067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 name="Line 2"/>
        <xdr:cNvSpPr>
          <a:spLocks noChangeShapeType="1"/>
        </xdr:cNvSpPr>
      </xdr:nvSpPr>
      <xdr:spPr bwMode="auto">
        <a:xfrm flipV="1">
          <a:off x="2314575" y="9477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4" name="Line 3"/>
        <xdr:cNvSpPr>
          <a:spLocks noChangeShapeType="1"/>
        </xdr:cNvSpPr>
      </xdr:nvSpPr>
      <xdr:spPr bwMode="auto">
        <a:xfrm flipV="1">
          <a:off x="2314575" y="9477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5" name="Line 4"/>
        <xdr:cNvSpPr>
          <a:spLocks noChangeShapeType="1"/>
        </xdr:cNvSpPr>
      </xdr:nvSpPr>
      <xdr:spPr bwMode="auto">
        <a:xfrm flipV="1">
          <a:off x="2314575" y="9477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6" name="Line 5"/>
        <xdr:cNvSpPr>
          <a:spLocks noChangeShapeType="1"/>
        </xdr:cNvSpPr>
      </xdr:nvSpPr>
      <xdr:spPr bwMode="auto">
        <a:xfrm flipV="1">
          <a:off x="2314575" y="9477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7" name="Line 6"/>
        <xdr:cNvSpPr>
          <a:spLocks noChangeShapeType="1"/>
        </xdr:cNvSpPr>
      </xdr:nvSpPr>
      <xdr:spPr bwMode="auto">
        <a:xfrm flipV="1">
          <a:off x="2314575" y="9477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8" name="Line 7"/>
        <xdr:cNvSpPr>
          <a:spLocks noChangeShapeType="1"/>
        </xdr:cNvSpPr>
      </xdr:nvSpPr>
      <xdr:spPr bwMode="auto">
        <a:xfrm flipV="1">
          <a:off x="2314575" y="9477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9" name="Line 8"/>
        <xdr:cNvSpPr>
          <a:spLocks noChangeShapeType="1"/>
        </xdr:cNvSpPr>
      </xdr:nvSpPr>
      <xdr:spPr bwMode="auto">
        <a:xfrm flipV="1">
          <a:off x="2314575" y="9477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10" name="Line 9"/>
        <xdr:cNvSpPr>
          <a:spLocks noChangeShapeType="1"/>
        </xdr:cNvSpPr>
      </xdr:nvSpPr>
      <xdr:spPr bwMode="auto">
        <a:xfrm flipV="1">
          <a:off x="2314575" y="9477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31</xdr:row>
      <xdr:rowOff>0</xdr:rowOff>
    </xdr:from>
    <xdr:to>
      <xdr:col>1</xdr:col>
      <xdr:colOff>0</xdr:colOff>
      <xdr:row>31</xdr:row>
      <xdr:rowOff>0</xdr:rowOff>
    </xdr:to>
    <xdr:sp macro="" textlink="">
      <xdr:nvSpPr>
        <xdr:cNvPr id="11" name="Line 10"/>
        <xdr:cNvSpPr>
          <a:spLocks noChangeShapeType="1"/>
        </xdr:cNvSpPr>
      </xdr:nvSpPr>
      <xdr:spPr bwMode="auto">
        <a:xfrm flipV="1">
          <a:off x="1495425" y="9477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12" name="Line 11"/>
        <xdr:cNvSpPr>
          <a:spLocks noChangeShapeType="1"/>
        </xdr:cNvSpPr>
      </xdr:nvSpPr>
      <xdr:spPr bwMode="auto">
        <a:xfrm flipV="1">
          <a:off x="2314575" y="9477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13" name="Line 12"/>
        <xdr:cNvSpPr>
          <a:spLocks noChangeShapeType="1"/>
        </xdr:cNvSpPr>
      </xdr:nvSpPr>
      <xdr:spPr bwMode="auto">
        <a:xfrm flipV="1">
          <a:off x="2314575" y="9477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14" name="Line 13"/>
        <xdr:cNvSpPr>
          <a:spLocks noChangeShapeType="1"/>
        </xdr:cNvSpPr>
      </xdr:nvSpPr>
      <xdr:spPr bwMode="auto">
        <a:xfrm flipV="1">
          <a:off x="2314575" y="9477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0</xdr:rowOff>
    </xdr:from>
    <xdr:to>
      <xdr:col>2</xdr:col>
      <xdr:colOff>0</xdr:colOff>
      <xdr:row>16</xdr:row>
      <xdr:rowOff>0</xdr:rowOff>
    </xdr:to>
    <xdr:sp macro="" textlink="">
      <xdr:nvSpPr>
        <xdr:cNvPr id="15" name="Line 14"/>
        <xdr:cNvSpPr>
          <a:spLocks noChangeShapeType="1"/>
        </xdr:cNvSpPr>
      </xdr:nvSpPr>
      <xdr:spPr bwMode="auto">
        <a:xfrm flipV="1">
          <a:off x="2314575" y="5067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16" name="Line 15"/>
        <xdr:cNvSpPr>
          <a:spLocks noChangeShapeType="1"/>
        </xdr:cNvSpPr>
      </xdr:nvSpPr>
      <xdr:spPr bwMode="auto">
        <a:xfrm flipV="1">
          <a:off x="2314575" y="9477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tabSelected="1" zoomScale="80" zoomScaleNormal="80" workbookViewId="0"/>
  </sheetViews>
  <sheetFormatPr defaultRowHeight="18"/>
  <cols>
    <col min="1" max="1" width="11.875" style="60" customWidth="1"/>
    <col min="2" max="2" width="7.75" style="60" customWidth="1"/>
    <col min="3" max="3" width="10" style="60" customWidth="1"/>
    <col min="4" max="4" width="72" style="60" customWidth="1"/>
    <col min="5" max="5" width="6.625" style="60" customWidth="1"/>
    <col min="6" max="6" width="27.75" style="60" customWidth="1"/>
    <col min="7" max="7" width="7.75" style="60" customWidth="1"/>
    <col min="8" max="8" width="5.625" style="94" customWidth="1"/>
    <col min="9" max="9" width="87.75" style="94" customWidth="1"/>
    <col min="10" max="16384" width="9" style="60"/>
  </cols>
  <sheetData>
    <row r="1" spans="1:9" ht="41.25" customHeight="1">
      <c r="A1" s="108"/>
      <c r="B1" s="1283" t="s">
        <v>191</v>
      </c>
      <c r="C1" s="1283"/>
      <c r="D1" s="1283"/>
      <c r="E1" s="1283"/>
      <c r="F1" s="1283"/>
      <c r="G1" s="1283"/>
      <c r="H1" s="1283"/>
      <c r="I1" s="1283"/>
    </row>
    <row r="2" spans="1:9" ht="41.25" customHeight="1">
      <c r="A2" s="91"/>
      <c r="B2" s="91"/>
      <c r="C2" s="91"/>
      <c r="D2" s="104"/>
      <c r="E2" s="91"/>
      <c r="F2" s="91"/>
      <c r="G2" s="91"/>
      <c r="H2" s="91"/>
      <c r="I2" s="91"/>
    </row>
    <row r="3" spans="1:9" ht="23.25" customHeight="1">
      <c r="C3" s="92" t="s">
        <v>130</v>
      </c>
      <c r="G3" s="19" t="s">
        <v>53</v>
      </c>
      <c r="H3" s="93">
        <v>1</v>
      </c>
      <c r="I3" s="109"/>
    </row>
    <row r="4" spans="1:9" ht="23.25" customHeight="1">
      <c r="C4" s="92" t="s">
        <v>129</v>
      </c>
      <c r="G4" s="19" t="s">
        <v>53</v>
      </c>
      <c r="H4" s="93">
        <v>2</v>
      </c>
      <c r="I4" s="109"/>
    </row>
    <row r="5" spans="1:9" ht="23.25" customHeight="1">
      <c r="C5" s="92" t="s">
        <v>128</v>
      </c>
      <c r="D5" s="448" t="s">
        <v>116</v>
      </c>
      <c r="G5" s="19" t="s">
        <v>53</v>
      </c>
      <c r="H5" s="93">
        <v>3</v>
      </c>
      <c r="I5" s="109"/>
    </row>
    <row r="6" spans="1:9" ht="23.25" customHeight="1">
      <c r="C6" s="92" t="s">
        <v>127</v>
      </c>
      <c r="D6" s="448" t="s">
        <v>117</v>
      </c>
      <c r="G6" s="19" t="s">
        <v>53</v>
      </c>
      <c r="H6" s="93">
        <v>4</v>
      </c>
      <c r="I6" s="109"/>
    </row>
    <row r="7" spans="1:9" ht="23.25" customHeight="1">
      <c r="C7" s="96" t="s">
        <v>126</v>
      </c>
      <c r="D7" s="448" t="s">
        <v>117</v>
      </c>
      <c r="G7" s="19" t="s">
        <v>53</v>
      </c>
      <c r="H7" s="93">
        <v>5</v>
      </c>
      <c r="I7" s="109"/>
    </row>
    <row r="8" spans="1:9" ht="23.25" customHeight="1">
      <c r="C8" s="92" t="s">
        <v>125</v>
      </c>
      <c r="D8" s="448" t="s">
        <v>117</v>
      </c>
      <c r="G8" s="19" t="s">
        <v>53</v>
      </c>
      <c r="H8" s="93">
        <v>6</v>
      </c>
      <c r="I8" s="109"/>
    </row>
    <row r="9" spans="1:9" ht="23.25" customHeight="1">
      <c r="C9" s="92" t="s">
        <v>124</v>
      </c>
      <c r="D9" s="448" t="s">
        <v>117</v>
      </c>
      <c r="G9" s="19" t="s">
        <v>53</v>
      </c>
      <c r="H9" s="93">
        <v>7</v>
      </c>
      <c r="I9" s="109"/>
    </row>
    <row r="10" spans="1:9" ht="23.25" customHeight="1">
      <c r="C10" s="97" t="s">
        <v>123</v>
      </c>
      <c r="D10" s="448" t="s">
        <v>117</v>
      </c>
      <c r="G10" s="19" t="s">
        <v>53</v>
      </c>
      <c r="H10" s="93">
        <v>8</v>
      </c>
      <c r="I10" s="109"/>
    </row>
    <row r="11" spans="1:9" ht="23.25" customHeight="1">
      <c r="C11" s="97" t="s">
        <v>122</v>
      </c>
      <c r="G11" s="19" t="s">
        <v>53</v>
      </c>
      <c r="H11" s="93">
        <v>9</v>
      </c>
      <c r="I11" s="109"/>
    </row>
    <row r="12" spans="1:9" ht="23.25" customHeight="1">
      <c r="C12" s="92" t="s">
        <v>121</v>
      </c>
      <c r="G12" s="19" t="s">
        <v>53</v>
      </c>
      <c r="H12" s="93">
        <v>10</v>
      </c>
      <c r="I12" s="109"/>
    </row>
    <row r="13" spans="1:9" ht="23.25" customHeight="1">
      <c r="C13" s="92" t="s">
        <v>120</v>
      </c>
      <c r="G13" s="19" t="s">
        <v>53</v>
      </c>
      <c r="H13" s="93">
        <v>11</v>
      </c>
      <c r="I13" s="109"/>
    </row>
    <row r="14" spans="1:9" ht="23.25" customHeight="1">
      <c r="C14" s="92" t="s">
        <v>119</v>
      </c>
      <c r="G14" s="19" t="s">
        <v>53</v>
      </c>
      <c r="H14" s="93">
        <v>12</v>
      </c>
      <c r="I14" s="109"/>
    </row>
    <row r="15" spans="1:9" ht="23.25" customHeight="1">
      <c r="C15" s="92" t="s">
        <v>156</v>
      </c>
      <c r="G15" s="19" t="s">
        <v>53</v>
      </c>
      <c r="H15" s="93">
        <v>13</v>
      </c>
      <c r="I15" s="109"/>
    </row>
    <row r="16" spans="1:9" ht="23.25" customHeight="1">
      <c r="C16" s="95" t="s">
        <v>118</v>
      </c>
      <c r="G16" s="19" t="s">
        <v>54</v>
      </c>
      <c r="H16" s="93">
        <v>14</v>
      </c>
      <c r="I16" s="109"/>
    </row>
    <row r="17" spans="3:9" ht="23.25" customHeight="1">
      <c r="C17" s="932" t="s">
        <v>199</v>
      </c>
      <c r="D17" s="900"/>
      <c r="E17" s="900"/>
      <c r="F17" s="900"/>
      <c r="G17" s="902"/>
      <c r="H17" s="908"/>
      <c r="I17" s="905"/>
    </row>
    <row r="18" spans="3:9" ht="23.25" customHeight="1">
      <c r="C18" s="940" t="s">
        <v>192</v>
      </c>
      <c r="D18" s="941"/>
      <c r="E18" s="941"/>
      <c r="F18" s="941"/>
      <c r="G18" s="902" t="s">
        <v>53</v>
      </c>
      <c r="H18" s="906">
        <v>15</v>
      </c>
      <c r="I18" s="905"/>
    </row>
    <row r="19" spans="3:9" ht="23.25" customHeight="1">
      <c r="C19" s="940" t="s">
        <v>193</v>
      </c>
      <c r="D19" s="941"/>
      <c r="E19" s="941"/>
      <c r="F19" s="941"/>
      <c r="G19" s="902" t="s">
        <v>53</v>
      </c>
      <c r="H19" s="906">
        <v>16</v>
      </c>
      <c r="I19" s="905"/>
    </row>
    <row r="20" spans="3:9" ht="23.25" customHeight="1">
      <c r="C20" s="940" t="s">
        <v>194</v>
      </c>
      <c r="D20" s="941"/>
      <c r="E20" s="941"/>
      <c r="F20" s="941"/>
      <c r="G20" s="902" t="s">
        <v>53</v>
      </c>
      <c r="H20" s="906">
        <v>17</v>
      </c>
      <c r="I20" s="905"/>
    </row>
    <row r="21" spans="3:9" ht="23.25" customHeight="1">
      <c r="C21" s="98" t="s">
        <v>131</v>
      </c>
      <c r="E21" s="19"/>
      <c r="F21" s="93"/>
      <c r="G21" s="93"/>
    </row>
    <row r="22" spans="3:9" ht="20.25" customHeight="1">
      <c r="F22" s="94"/>
      <c r="G22" s="94"/>
    </row>
    <row r="23" spans="3:9" ht="19.5" customHeight="1">
      <c r="C23" s="21" t="s">
        <v>55</v>
      </c>
      <c r="F23" s="55"/>
      <c r="G23" s="55"/>
      <c r="H23" s="55"/>
      <c r="I23" s="105" t="s">
        <v>70</v>
      </c>
    </row>
    <row r="24" spans="3:9" ht="16.5" customHeight="1">
      <c r="C24" s="90" t="s">
        <v>65</v>
      </c>
      <c r="F24" s="90"/>
      <c r="G24" s="90"/>
      <c r="H24" s="55"/>
      <c r="I24" s="106" t="s">
        <v>71</v>
      </c>
    </row>
    <row r="25" spans="3:9" ht="16.5" customHeight="1">
      <c r="C25" s="90" t="s">
        <v>66</v>
      </c>
      <c r="F25" s="90"/>
      <c r="G25" s="90"/>
      <c r="H25" s="55"/>
      <c r="I25" s="106" t="s">
        <v>72</v>
      </c>
    </row>
    <row r="26" spans="3:9" ht="16.5" customHeight="1">
      <c r="C26" s="90" t="s">
        <v>67</v>
      </c>
      <c r="F26" s="90"/>
      <c r="G26" s="90"/>
      <c r="H26" s="55"/>
      <c r="I26" s="106" t="s">
        <v>74</v>
      </c>
    </row>
    <row r="27" spans="3:9" ht="16.5" customHeight="1">
      <c r="C27" s="90" t="s">
        <v>68</v>
      </c>
      <c r="F27" s="90"/>
      <c r="G27" s="90"/>
      <c r="H27" s="55"/>
      <c r="I27" s="106" t="s">
        <v>73</v>
      </c>
    </row>
    <row r="28" spans="3:9" ht="16.5" customHeight="1">
      <c r="C28" s="90" t="s">
        <v>69</v>
      </c>
      <c r="F28" s="90"/>
      <c r="G28" s="90"/>
      <c r="H28" s="55"/>
    </row>
    <row r="29" spans="3:9">
      <c r="C29" s="90" t="s">
        <v>151</v>
      </c>
      <c r="F29" s="90"/>
      <c r="G29" s="90"/>
    </row>
    <row r="30" spans="3:9">
      <c r="C30" s="64" t="s">
        <v>152</v>
      </c>
      <c r="D30" s="64"/>
      <c r="F30" s="39"/>
      <c r="G30" s="39"/>
    </row>
    <row r="31" spans="3:9">
      <c r="F31" s="39"/>
      <c r="G31" s="39"/>
    </row>
    <row r="32" spans="3:9">
      <c r="F32" s="39"/>
      <c r="G32" s="39"/>
    </row>
    <row r="33" spans="3:12" ht="16.5" customHeight="1">
      <c r="C33" s="99" t="s">
        <v>0</v>
      </c>
      <c r="E33" s="99"/>
      <c r="H33" s="100"/>
      <c r="I33" s="100"/>
    </row>
    <row r="34" spans="3:12" ht="16.5" customHeight="1">
      <c r="C34" s="34">
        <v>1</v>
      </c>
      <c r="D34" s="102" t="s">
        <v>61</v>
      </c>
      <c r="H34" s="46"/>
      <c r="I34" s="46"/>
    </row>
    <row r="35" spans="3:12" ht="16.5" customHeight="1">
      <c r="C35" s="34">
        <v>2</v>
      </c>
      <c r="D35" s="102" t="s">
        <v>189</v>
      </c>
      <c r="H35" s="46"/>
      <c r="I35" s="46"/>
    </row>
    <row r="36" spans="3:12" s="101" customFormat="1" ht="18.75" customHeight="1">
      <c r="C36" s="34">
        <v>3</v>
      </c>
      <c r="D36" s="102" t="s">
        <v>280</v>
      </c>
      <c r="H36" s="46"/>
      <c r="I36" s="46"/>
    </row>
    <row r="37" spans="3:12" ht="30.75" customHeight="1">
      <c r="C37" s="103">
        <v>4</v>
      </c>
      <c r="D37" s="1281" t="s">
        <v>173</v>
      </c>
      <c r="E37" s="1282"/>
      <c r="F37" s="1282"/>
      <c r="G37" s="1282"/>
      <c r="H37" s="1282"/>
      <c r="I37" s="1282"/>
    </row>
    <row r="38" spans="3:12" ht="18.75" customHeight="1">
      <c r="C38" s="31">
        <v>5</v>
      </c>
      <c r="D38" s="1" t="s">
        <v>190</v>
      </c>
      <c r="H38" s="39"/>
      <c r="I38" s="39"/>
    </row>
    <row r="45" spans="3:12">
      <c r="L45" s="60" t="s">
        <v>56</v>
      </c>
    </row>
  </sheetData>
  <mergeCells count="2">
    <mergeCell ref="D37:I37"/>
    <mergeCell ref="B1:I1"/>
  </mergeCells>
  <phoneticPr fontId="4"/>
  <pageMargins left="0.24" right="0.23" top="0.44" bottom="0.53" header="0.24" footer="0.33"/>
  <pageSetup paperSize="9" scale="59" orientation="landscape" r:id="rId1"/>
  <headerFooter alignWithMargins="0">
    <oddFooter>&amp;C1&amp;RIndex</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zoomScale="80" zoomScaleNormal="80" workbookViewId="0"/>
  </sheetViews>
  <sheetFormatPr defaultRowHeight="14.25"/>
  <cols>
    <col min="1" max="2" width="8.625" style="39" customWidth="1"/>
    <col min="3" max="12" width="11" style="39" customWidth="1"/>
    <col min="13" max="13" width="18.875" style="39" customWidth="1"/>
    <col min="14" max="14" width="18.875" style="903" customWidth="1"/>
    <col min="15" max="21" width="11" style="39" customWidth="1"/>
    <col min="22" max="16384" width="9" style="39"/>
  </cols>
  <sheetData>
    <row r="1" spans="1:22" ht="21.75" customHeight="1" thickBot="1">
      <c r="A1" s="1"/>
      <c r="B1" s="1"/>
      <c r="C1" s="1"/>
      <c r="D1" s="1"/>
      <c r="E1" s="1"/>
      <c r="F1" s="1"/>
      <c r="G1" s="1"/>
      <c r="H1" s="1"/>
      <c r="I1" s="1"/>
      <c r="J1" s="1"/>
      <c r="K1" s="1"/>
      <c r="L1" s="1"/>
      <c r="M1" s="23"/>
      <c r="N1" s="23"/>
      <c r="O1" s="1"/>
      <c r="P1" s="1"/>
      <c r="Q1" s="1"/>
      <c r="R1" s="1"/>
      <c r="S1" s="1"/>
      <c r="T1" s="1302" t="s">
        <v>112</v>
      </c>
      <c r="U1" s="1302"/>
    </row>
    <row r="2" spans="1:22" ht="20.25" customHeight="1">
      <c r="A2" s="25"/>
      <c r="B2" s="26"/>
      <c r="C2" s="120" t="str">
        <f>'Total PL'!C2</f>
        <v>FY13</v>
      </c>
      <c r="D2" s="121" t="str">
        <f>'Total PL'!D2</f>
        <v>FY14</v>
      </c>
      <c r="E2" s="120" t="str">
        <f>'Total PL'!E2</f>
        <v>FY15</v>
      </c>
      <c r="F2" s="1317" t="str">
        <f>'Total PL'!F2</f>
        <v>FY16</v>
      </c>
      <c r="G2" s="1318"/>
      <c r="H2" s="1318"/>
      <c r="I2" s="1318"/>
      <c r="J2" s="1318"/>
      <c r="K2" s="1318"/>
      <c r="L2" s="1319"/>
      <c r="M2" s="449" t="str">
        <f>'Total PL'!M2</f>
        <v>FY17</v>
      </c>
      <c r="N2" s="449" t="str">
        <f>'Total PL'!N2</f>
        <v>FY17</v>
      </c>
      <c r="O2" s="1344" t="str">
        <f>'Total PL'!O2</f>
        <v>FY17</v>
      </c>
      <c r="P2" s="1313"/>
      <c r="Q2" s="1313"/>
      <c r="R2" s="1313"/>
      <c r="S2" s="1313"/>
      <c r="T2" s="1313"/>
      <c r="U2" s="1314"/>
    </row>
    <row r="3" spans="1:22" ht="18" customHeight="1">
      <c r="A3" s="1368" t="s">
        <v>75</v>
      </c>
      <c r="B3" s="1293"/>
      <c r="C3" s="195" t="str">
        <f>'Total PL'!C3</f>
        <v>Actual</v>
      </c>
      <c r="D3" s="113" t="str">
        <f>'Total PL'!D3</f>
        <v>Actual</v>
      </c>
      <c r="E3" s="113" t="str">
        <f>'Total PL'!E3</f>
        <v>Actual</v>
      </c>
      <c r="F3" s="1306" t="str">
        <f>'Total PL'!F3:L3</f>
        <v xml:space="preserve">Actual </v>
      </c>
      <c r="G3" s="1321"/>
      <c r="H3" s="1321"/>
      <c r="I3" s="1321"/>
      <c r="J3" s="1321"/>
      <c r="K3" s="1321"/>
      <c r="L3" s="1322"/>
      <c r="M3" s="451" t="s">
        <v>113</v>
      </c>
      <c r="N3" s="451" t="str">
        <f>'Total PL'!N3</f>
        <v>Previous Estimates</v>
      </c>
      <c r="O3" s="1346" t="str">
        <f>'Total PL'!O3</f>
        <v>Actual &amp; Estimates</v>
      </c>
      <c r="P3" s="1315"/>
      <c r="Q3" s="1315"/>
      <c r="R3" s="1315"/>
      <c r="S3" s="1315"/>
      <c r="T3" s="1315"/>
      <c r="U3" s="1316"/>
    </row>
    <row r="4" spans="1:22" ht="25.5" customHeight="1" thickBot="1">
      <c r="A4" s="1369"/>
      <c r="B4" s="1370"/>
      <c r="C4" s="192"/>
      <c r="D4" s="193"/>
      <c r="E4" s="193"/>
      <c r="F4" s="1334"/>
      <c r="G4" s="1335"/>
      <c r="H4" s="1321"/>
      <c r="I4" s="1335"/>
      <c r="J4" s="1335"/>
      <c r="K4" s="1321"/>
      <c r="L4" s="1336"/>
      <c r="M4" s="453" t="str">
        <f>'Total PL'!M4</f>
        <v>(Announced Apr 27)</v>
      </c>
      <c r="N4" s="916" t="str">
        <f>'Total PL'!N4</f>
        <v>(Announced Oct 31)</v>
      </c>
      <c r="O4" s="1352" t="str">
        <f>'Total PL'!O4:U4</f>
        <v>(Announced Jan 30)</v>
      </c>
      <c r="P4" s="1326"/>
      <c r="Q4" s="1326"/>
      <c r="R4" s="1326"/>
      <c r="S4" s="1327"/>
      <c r="T4" s="1327"/>
      <c r="U4" s="1328"/>
    </row>
    <row r="5" spans="1:22" ht="23.25" customHeight="1" thickBot="1">
      <c r="A5" s="1360"/>
      <c r="B5" s="1361"/>
      <c r="C5" s="114" t="str">
        <f>'Total PL'!C5</f>
        <v>Full (A)</v>
      </c>
      <c r="D5" s="114" t="str">
        <f>'Total PL'!D5</f>
        <v>Full (A)</v>
      </c>
      <c r="E5" s="114" t="str">
        <f>'Total PL'!E5</f>
        <v>Full (A)</v>
      </c>
      <c r="F5" s="114" t="str">
        <f>'Total PL'!F5</f>
        <v>Q1 (A)</v>
      </c>
      <c r="G5" s="115" t="str">
        <f>'Total PL'!G5</f>
        <v>Q2 (A)</v>
      </c>
      <c r="H5" s="115" t="str">
        <f>'Total PL'!H5</f>
        <v>Q3 (A)</v>
      </c>
      <c r="I5" s="190" t="str">
        <f>'Total PL'!I5</f>
        <v>Q4 (A)</v>
      </c>
      <c r="J5" s="117" t="str">
        <f>'Total PL'!J5</f>
        <v>1st H (A)</v>
      </c>
      <c r="K5" s="117" t="str">
        <f>'Total PL'!K5</f>
        <v>2nd H (A)</v>
      </c>
      <c r="L5" s="118" t="str">
        <f>'Total PL'!L5</f>
        <v>Full (A)</v>
      </c>
      <c r="M5" s="455" t="s">
        <v>114</v>
      </c>
      <c r="N5" s="459" t="str">
        <f>'Total PL'!N5</f>
        <v xml:space="preserve">Full (E) </v>
      </c>
      <c r="O5" s="502" t="str">
        <f>'Total PL'!O5</f>
        <v>Q1 (A)</v>
      </c>
      <c r="P5" s="503" t="str">
        <f>'Total PL'!P5</f>
        <v>Q2 (A)</v>
      </c>
      <c r="Q5" s="466" t="str">
        <f>'Total PL'!Q5</f>
        <v>Q3 (A)</v>
      </c>
      <c r="R5" s="503" t="str">
        <f>'Total PL'!R5</f>
        <v>Q4 (E)</v>
      </c>
      <c r="S5" s="188" t="str">
        <f>'Total PL'!S5</f>
        <v>1st H (A)</v>
      </c>
      <c r="T5" s="188" t="str">
        <f>'Total PL'!T5</f>
        <v>2nd H (E)</v>
      </c>
      <c r="U5" s="245" t="str">
        <f>'Total PL'!U5</f>
        <v>Full (E)</v>
      </c>
    </row>
    <row r="6" spans="1:22" ht="25.5" customHeight="1" thickTop="1">
      <c r="A6" s="1362" t="s">
        <v>35</v>
      </c>
      <c r="B6" s="1363"/>
      <c r="C6" s="302">
        <v>2917</v>
      </c>
      <c r="D6" s="302">
        <v>3318</v>
      </c>
      <c r="E6" s="302">
        <v>3360</v>
      </c>
      <c r="F6" s="302">
        <v>785.87</v>
      </c>
      <c r="G6" s="303">
        <v>793.93999999999994</v>
      </c>
      <c r="H6" s="133">
        <v>820.11000000000013</v>
      </c>
      <c r="I6" s="304">
        <v>909.67000000000007</v>
      </c>
      <c r="J6" s="304">
        <v>1579.81</v>
      </c>
      <c r="K6" s="135">
        <v>1729.7800000000002</v>
      </c>
      <c r="L6" s="131">
        <v>3309.59</v>
      </c>
      <c r="M6" s="296">
        <v>3500</v>
      </c>
      <c r="N6" s="264">
        <v>3880</v>
      </c>
      <c r="O6" s="504">
        <v>958.1</v>
      </c>
      <c r="P6" s="769">
        <v>976.68999999999994</v>
      </c>
      <c r="Q6" s="1198">
        <v>985.74000000000024</v>
      </c>
      <c r="R6" s="469">
        <v>1009.4699999999998</v>
      </c>
      <c r="S6" s="710">
        <v>1934.79</v>
      </c>
      <c r="T6" s="710">
        <v>1995.21</v>
      </c>
      <c r="U6" s="773">
        <v>3930</v>
      </c>
    </row>
    <row r="7" spans="1:22" ht="25.5" customHeight="1">
      <c r="A7" s="1354" t="s">
        <v>22</v>
      </c>
      <c r="B7" s="1355"/>
      <c r="C7" s="306">
        <v>977</v>
      </c>
      <c r="D7" s="306">
        <v>1039</v>
      </c>
      <c r="E7" s="306">
        <v>1037</v>
      </c>
      <c r="F7" s="306">
        <v>230.2</v>
      </c>
      <c r="G7" s="307">
        <v>242.31</v>
      </c>
      <c r="H7" s="136">
        <v>216.31000000000006</v>
      </c>
      <c r="I7" s="308">
        <v>250.55999999999995</v>
      </c>
      <c r="J7" s="308">
        <v>472.51</v>
      </c>
      <c r="K7" s="138">
        <v>466.87</v>
      </c>
      <c r="L7" s="137">
        <v>939.38</v>
      </c>
      <c r="M7" s="266">
        <v>940</v>
      </c>
      <c r="N7" s="266">
        <v>995</v>
      </c>
      <c r="O7" s="505">
        <v>259.89999999999998</v>
      </c>
      <c r="P7" s="770">
        <v>259.87</v>
      </c>
      <c r="Q7" s="699">
        <v>257.39999999999998</v>
      </c>
      <c r="R7" s="470">
        <v>217.83000000000004</v>
      </c>
      <c r="S7" s="711">
        <v>519.77</v>
      </c>
      <c r="T7" s="711">
        <v>475.23</v>
      </c>
      <c r="U7" s="774">
        <v>995</v>
      </c>
    </row>
    <row r="8" spans="1:22" ht="25.5" customHeight="1">
      <c r="A8" s="1354" t="s">
        <v>37</v>
      </c>
      <c r="B8" s="1355"/>
      <c r="C8" s="302">
        <v>1266</v>
      </c>
      <c r="D8" s="302">
        <v>1379</v>
      </c>
      <c r="E8" s="302">
        <v>1400</v>
      </c>
      <c r="F8" s="302">
        <v>328.11</v>
      </c>
      <c r="G8" s="303">
        <v>305.42999999999995</v>
      </c>
      <c r="H8" s="133">
        <v>335.57000000000005</v>
      </c>
      <c r="I8" s="304">
        <v>351.4899999999999</v>
      </c>
      <c r="J8" s="304">
        <v>633.54</v>
      </c>
      <c r="K8" s="135">
        <v>687.06</v>
      </c>
      <c r="L8" s="131">
        <v>1320.6</v>
      </c>
      <c r="M8" s="264">
        <v>1310</v>
      </c>
      <c r="N8" s="264">
        <v>1295</v>
      </c>
      <c r="O8" s="504">
        <v>322.13</v>
      </c>
      <c r="P8" s="769">
        <v>319.31000000000006</v>
      </c>
      <c r="Q8" s="698">
        <v>334.08999999999992</v>
      </c>
      <c r="R8" s="469">
        <v>319.47000000000003</v>
      </c>
      <c r="S8" s="710">
        <v>641.44000000000005</v>
      </c>
      <c r="T8" s="710">
        <v>653.55999999999995</v>
      </c>
      <c r="U8" s="773">
        <v>1295</v>
      </c>
    </row>
    <row r="9" spans="1:22" ht="25.5" customHeight="1">
      <c r="A9" s="1354" t="s">
        <v>38</v>
      </c>
      <c r="B9" s="1355"/>
      <c r="C9" s="302">
        <v>676</v>
      </c>
      <c r="D9" s="302">
        <v>664</v>
      </c>
      <c r="E9" s="302">
        <v>704</v>
      </c>
      <c r="F9" s="302">
        <v>77.7</v>
      </c>
      <c r="G9" s="303">
        <v>114.22</v>
      </c>
      <c r="H9" s="133">
        <v>116.89999999999999</v>
      </c>
      <c r="I9" s="304">
        <v>310.01000000000005</v>
      </c>
      <c r="J9" s="304">
        <v>191.92</v>
      </c>
      <c r="K9" s="135">
        <v>426.91</v>
      </c>
      <c r="L9" s="131">
        <v>618.83000000000004</v>
      </c>
      <c r="M9" s="264">
        <v>635</v>
      </c>
      <c r="N9" s="264">
        <v>635</v>
      </c>
      <c r="O9" s="504">
        <v>82.86</v>
      </c>
      <c r="P9" s="769">
        <v>112.33</v>
      </c>
      <c r="Q9" s="698">
        <v>114.39999999999998</v>
      </c>
      <c r="R9" s="469">
        <v>325.41000000000003</v>
      </c>
      <c r="S9" s="710">
        <v>195.19</v>
      </c>
      <c r="T9" s="710">
        <v>439.81</v>
      </c>
      <c r="U9" s="773">
        <v>635</v>
      </c>
    </row>
    <row r="10" spans="1:22" ht="25.5" customHeight="1">
      <c r="A10" s="1354" t="s">
        <v>39</v>
      </c>
      <c r="B10" s="1355"/>
      <c r="C10" s="302">
        <v>893</v>
      </c>
      <c r="D10" s="302">
        <v>1006</v>
      </c>
      <c r="E10" s="302">
        <v>1081</v>
      </c>
      <c r="F10" s="302">
        <v>249.79</v>
      </c>
      <c r="G10" s="303">
        <v>238.54</v>
      </c>
      <c r="H10" s="133">
        <v>271.58</v>
      </c>
      <c r="I10" s="304">
        <v>253.04000000000013</v>
      </c>
      <c r="J10" s="304">
        <v>488.33</v>
      </c>
      <c r="K10" s="135">
        <v>524.62000000000012</v>
      </c>
      <c r="L10" s="131">
        <v>1012.95</v>
      </c>
      <c r="M10" s="264">
        <v>1050</v>
      </c>
      <c r="N10" s="264">
        <v>1085</v>
      </c>
      <c r="O10" s="504">
        <v>257.14999999999998</v>
      </c>
      <c r="P10" s="769">
        <v>254.19</v>
      </c>
      <c r="Q10" s="698">
        <v>308.99000000000007</v>
      </c>
      <c r="R10" s="469">
        <v>264.66999999999996</v>
      </c>
      <c r="S10" s="710">
        <v>511.34</v>
      </c>
      <c r="T10" s="710">
        <v>573.66000000000008</v>
      </c>
      <c r="U10" s="773">
        <v>1085</v>
      </c>
    </row>
    <row r="11" spans="1:22" ht="25.5" customHeight="1">
      <c r="A11" s="1356" t="s">
        <v>15</v>
      </c>
      <c r="B11" s="1357"/>
      <c r="C11" s="310">
        <v>941</v>
      </c>
      <c r="D11" s="310">
        <v>1014</v>
      </c>
      <c r="E11" s="310">
        <v>702</v>
      </c>
      <c r="F11" s="310">
        <v>159.83000000000001</v>
      </c>
      <c r="G11" s="311">
        <v>165.13</v>
      </c>
      <c r="H11" s="142">
        <v>197.77</v>
      </c>
      <c r="I11" s="312">
        <v>162.37</v>
      </c>
      <c r="J11" s="312">
        <v>324.95999999999998</v>
      </c>
      <c r="K11" s="141">
        <v>360.14000000000004</v>
      </c>
      <c r="L11" s="140">
        <v>685.1</v>
      </c>
      <c r="M11" s="268">
        <v>600</v>
      </c>
      <c r="N11" s="268">
        <v>570</v>
      </c>
      <c r="O11" s="506">
        <v>140.66999999999999</v>
      </c>
      <c r="P11" s="771">
        <v>143.19000000000003</v>
      </c>
      <c r="Q11" s="700">
        <v>132.53</v>
      </c>
      <c r="R11" s="471">
        <v>103.61000000000001</v>
      </c>
      <c r="S11" s="712">
        <v>283.86</v>
      </c>
      <c r="T11" s="712">
        <v>236.14</v>
      </c>
      <c r="U11" s="775">
        <v>520</v>
      </c>
    </row>
    <row r="12" spans="1:22" ht="25.5" customHeight="1" thickBot="1">
      <c r="A12" s="1371" t="s">
        <v>81</v>
      </c>
      <c r="B12" s="1372"/>
      <c r="C12" s="314">
        <v>60</v>
      </c>
      <c r="D12" s="314">
        <v>52</v>
      </c>
      <c r="E12" s="314">
        <v>53</v>
      </c>
      <c r="F12" s="314">
        <v>13.99</v>
      </c>
      <c r="G12" s="315">
        <v>10.859999999999998</v>
      </c>
      <c r="H12" s="316">
        <v>12.71</v>
      </c>
      <c r="I12" s="317">
        <v>18.000000000000004</v>
      </c>
      <c r="J12" s="318">
        <v>24</v>
      </c>
      <c r="K12" s="319">
        <v>30.710000000000004</v>
      </c>
      <c r="L12" s="320">
        <v>55</v>
      </c>
      <c r="M12" s="321">
        <v>65</v>
      </c>
      <c r="N12" s="321">
        <v>40</v>
      </c>
      <c r="O12" s="507">
        <v>13.28</v>
      </c>
      <c r="P12" s="772">
        <v>5.6</v>
      </c>
      <c r="Q12" s="1197">
        <v>10.09</v>
      </c>
      <c r="R12" s="1232">
        <v>11.030000000000001</v>
      </c>
      <c r="S12" s="776">
        <v>18.88</v>
      </c>
      <c r="T12" s="776">
        <v>21.12</v>
      </c>
      <c r="U12" s="777">
        <v>40</v>
      </c>
    </row>
    <row r="13" spans="1:22" ht="25.5" customHeight="1" thickTop="1" thickBot="1">
      <c r="A13" s="1373" t="s">
        <v>14</v>
      </c>
      <c r="B13" s="1374"/>
      <c r="C13" s="224">
        <v>7730</v>
      </c>
      <c r="D13" s="224">
        <v>8473</v>
      </c>
      <c r="E13" s="224">
        <v>8336</v>
      </c>
      <c r="F13" s="224">
        <v>1845.4910426500001</v>
      </c>
      <c r="G13" s="225">
        <v>1870.4267402199998</v>
      </c>
      <c r="H13" s="146">
        <v>1970.9515368500001</v>
      </c>
      <c r="I13" s="144">
        <v>2255.1409507599997</v>
      </c>
      <c r="J13" s="145">
        <v>3715.9177828699999</v>
      </c>
      <c r="K13" s="145">
        <v>4226.0924876099998</v>
      </c>
      <c r="L13" s="144">
        <v>7942.0102704800001</v>
      </c>
      <c r="M13" s="242">
        <v>8100</v>
      </c>
      <c r="N13" s="910">
        <v>8500</v>
      </c>
      <c r="O13" s="508">
        <v>2034.09</v>
      </c>
      <c r="P13" s="733">
        <v>2071.1803214600004</v>
      </c>
      <c r="Q13" s="980">
        <v>2143.2643504399994</v>
      </c>
      <c r="R13" s="1226">
        <v>2251.4693066600003</v>
      </c>
      <c r="S13" s="739">
        <v>4105.2663429000004</v>
      </c>
      <c r="T13" s="739">
        <v>4394.7336570999996</v>
      </c>
      <c r="U13" s="741">
        <v>8500</v>
      </c>
    </row>
    <row r="14" spans="1:22" ht="20.25" customHeight="1" thickBot="1">
      <c r="M14" s="257"/>
      <c r="N14" s="257"/>
    </row>
    <row r="15" spans="1:22" ht="24" customHeight="1">
      <c r="A15" s="1376" t="s">
        <v>44</v>
      </c>
      <c r="B15" s="1377"/>
      <c r="C15" s="1309" t="str">
        <f>'Total PL'!$C$36</f>
        <v>FY14 (A) /
FY13 (A)</v>
      </c>
      <c r="D15" s="1309" t="str">
        <f>'Total PL'!$D$36</f>
        <v>FY15 (A) /
FY14 (A)</v>
      </c>
      <c r="E15" s="1309" t="str">
        <f>'Total PL'!$E$36</f>
        <v>FY16 (A) /
FY15 (A)</v>
      </c>
      <c r="F15" s="1303" t="str">
        <f>'Total PL'!$F$36</f>
        <v>FY17 (A) &amp; (E) / 
FY16 (A)</v>
      </c>
      <c r="G15" s="1304"/>
      <c r="H15" s="1304"/>
      <c r="I15" s="1304"/>
      <c r="J15" s="1304"/>
      <c r="K15" s="1304"/>
      <c r="L15" s="1305"/>
      <c r="M15" s="1284" t="s">
        <v>182</v>
      </c>
      <c r="N15" s="1284" t="s">
        <v>200</v>
      </c>
    </row>
    <row r="16" spans="1:22" ht="24" customHeight="1" thickBot="1">
      <c r="A16" s="1378"/>
      <c r="B16" s="1379"/>
      <c r="C16" s="1341"/>
      <c r="D16" s="1310"/>
      <c r="E16" s="1310"/>
      <c r="F16" s="1306"/>
      <c r="G16" s="1307"/>
      <c r="H16" s="1307"/>
      <c r="I16" s="1307"/>
      <c r="J16" s="1307"/>
      <c r="K16" s="1307"/>
      <c r="L16" s="1308"/>
      <c r="M16" s="1285"/>
      <c r="N16" s="1285"/>
      <c r="V16" s="46"/>
    </row>
    <row r="17" spans="1:22" ht="23.25" customHeight="1" thickBot="1">
      <c r="A17" s="1300" t="s">
        <v>106</v>
      </c>
      <c r="B17" s="1375"/>
      <c r="C17" s="117" t="str">
        <f>'Total PL'!C38</f>
        <v xml:space="preserve"> Full (A)</v>
      </c>
      <c r="D17" s="118" t="str">
        <f>'Total PL'!D38</f>
        <v xml:space="preserve"> Full (A)</v>
      </c>
      <c r="E17" s="118" t="str">
        <f>'Total PL'!E38</f>
        <v xml:space="preserve"> Full (A)</v>
      </c>
      <c r="F17" s="114" t="s">
        <v>31</v>
      </c>
      <c r="G17" s="468" t="s">
        <v>29</v>
      </c>
      <c r="H17" s="115" t="s">
        <v>28</v>
      </c>
      <c r="I17" s="468" t="s">
        <v>143</v>
      </c>
      <c r="J17" s="117" t="s">
        <v>30</v>
      </c>
      <c r="K17" s="117" t="s">
        <v>145</v>
      </c>
      <c r="L17" s="474" t="s">
        <v>147</v>
      </c>
      <c r="M17" s="845" t="s">
        <v>147</v>
      </c>
      <c r="N17" s="909" t="s">
        <v>147</v>
      </c>
      <c r="V17" s="46"/>
    </row>
    <row r="18" spans="1:22" ht="25.5" customHeight="1" thickTop="1">
      <c r="A18" s="1362" t="s">
        <v>16</v>
      </c>
      <c r="B18" s="1363"/>
      <c r="C18" s="322">
        <v>1.137</v>
      </c>
      <c r="D18" s="322">
        <v>1.012</v>
      </c>
      <c r="E18" s="322">
        <v>0.98499999999999999</v>
      </c>
      <c r="F18" s="509">
        <v>1.2191583849746142</v>
      </c>
      <c r="G18" s="759">
        <v>1.2301811219991434</v>
      </c>
      <c r="H18" s="829">
        <v>1.2019607125873359</v>
      </c>
      <c r="I18" s="1220">
        <v>1.1097101146569632</v>
      </c>
      <c r="J18" s="763">
        <v>1.2246979067103005</v>
      </c>
      <c r="K18" s="322">
        <v>1.1534472591890297</v>
      </c>
      <c r="L18" s="763">
        <v>1.1874582652231847</v>
      </c>
      <c r="M18" s="859">
        <v>1.1228571428571428</v>
      </c>
      <c r="N18" s="859">
        <v>1.0128865979381443</v>
      </c>
      <c r="V18" s="46"/>
    </row>
    <row r="19" spans="1:22" ht="25.5" customHeight="1">
      <c r="A19" s="1354" t="s">
        <v>22</v>
      </c>
      <c r="B19" s="1355"/>
      <c r="C19" s="156">
        <v>1.0640000000000001</v>
      </c>
      <c r="D19" s="156">
        <v>0.997</v>
      </c>
      <c r="E19" s="156">
        <v>0.90600000000000003</v>
      </c>
      <c r="F19" s="476">
        <v>1.129018245004344</v>
      </c>
      <c r="G19" s="157">
        <v>1.07246915108745</v>
      </c>
      <c r="H19" s="990">
        <v>1.189958855346493</v>
      </c>
      <c r="I19" s="155">
        <v>0.86937260536398497</v>
      </c>
      <c r="J19" s="764">
        <v>1.1000190472159319</v>
      </c>
      <c r="K19" s="156">
        <v>1.0179064836035727</v>
      </c>
      <c r="L19" s="764">
        <v>1.059209265685878</v>
      </c>
      <c r="M19" s="846">
        <v>1.0585106382978724</v>
      </c>
      <c r="N19" s="925">
        <v>1</v>
      </c>
      <c r="V19" s="46"/>
    </row>
    <row r="20" spans="1:22" ht="25.5" customHeight="1">
      <c r="A20" s="1354" t="s">
        <v>17</v>
      </c>
      <c r="B20" s="1355"/>
      <c r="C20" s="156">
        <v>1.089</v>
      </c>
      <c r="D20" s="156">
        <v>1.0149999999999999</v>
      </c>
      <c r="E20" s="156">
        <v>0.94399999999999995</v>
      </c>
      <c r="F20" s="476">
        <v>0.98177440492517742</v>
      </c>
      <c r="G20" s="157">
        <v>1.0454441279507583</v>
      </c>
      <c r="H20" s="990">
        <v>0.995589593825431</v>
      </c>
      <c r="I20" s="155">
        <v>0.9089021024780225</v>
      </c>
      <c r="J20" s="764">
        <v>1.0124696151782051</v>
      </c>
      <c r="K20" s="156">
        <v>0.95124152184670918</v>
      </c>
      <c r="L20" s="764">
        <v>0.98061487202786624</v>
      </c>
      <c r="M20" s="846">
        <v>0.98854961832061072</v>
      </c>
      <c r="N20" s="925">
        <v>1</v>
      </c>
      <c r="V20" s="46"/>
    </row>
    <row r="21" spans="1:22" ht="25.5" customHeight="1">
      <c r="A21" s="1354" t="s">
        <v>18</v>
      </c>
      <c r="B21" s="1355"/>
      <c r="C21" s="156">
        <v>0.98299999999999998</v>
      </c>
      <c r="D21" s="156">
        <v>1.06</v>
      </c>
      <c r="E21" s="156">
        <v>0.879</v>
      </c>
      <c r="F21" s="476">
        <v>1.0664092664092664</v>
      </c>
      <c r="G21" s="157">
        <v>0.98345298546664328</v>
      </c>
      <c r="H21" s="990">
        <v>0.97861420017108625</v>
      </c>
      <c r="I21" s="155">
        <v>1.0496758169091318</v>
      </c>
      <c r="J21" s="764">
        <v>1.0170383493122135</v>
      </c>
      <c r="K21" s="156">
        <v>1.0302171417863248</v>
      </c>
      <c r="L21" s="764">
        <v>1.0261299549149201</v>
      </c>
      <c r="M21" s="846">
        <v>1</v>
      </c>
      <c r="N21" s="925">
        <v>1</v>
      </c>
    </row>
    <row r="22" spans="1:22" ht="25.5" customHeight="1">
      <c r="A22" s="1354" t="s">
        <v>19</v>
      </c>
      <c r="B22" s="1355"/>
      <c r="C22" s="156">
        <v>1.127</v>
      </c>
      <c r="D22" s="156">
        <v>1.075</v>
      </c>
      <c r="E22" s="156">
        <v>0.93700000000000006</v>
      </c>
      <c r="F22" s="476">
        <v>1.0294647503903278</v>
      </c>
      <c r="G22" s="157">
        <v>1.0656074452921942</v>
      </c>
      <c r="H22" s="990">
        <v>1.1377494660873411</v>
      </c>
      <c r="I22" s="155">
        <v>1.0459611128675301</v>
      </c>
      <c r="J22" s="764">
        <v>1.047119775561608</v>
      </c>
      <c r="K22" s="156">
        <v>1.0934771834851893</v>
      </c>
      <c r="L22" s="764">
        <v>1.0711288809911643</v>
      </c>
      <c r="M22" s="846">
        <v>1.0333333333333334</v>
      </c>
      <c r="N22" s="925">
        <v>1</v>
      </c>
    </row>
    <row r="23" spans="1:22" ht="25.5" customHeight="1">
      <c r="A23" s="1356" t="s">
        <v>32</v>
      </c>
      <c r="B23" s="1357"/>
      <c r="C23" s="156">
        <v>1.0780000000000001</v>
      </c>
      <c r="D23" s="156">
        <v>0.69199999999999995</v>
      </c>
      <c r="E23" s="156">
        <v>0.97599999999999998</v>
      </c>
      <c r="F23" s="510">
        <v>0.88012263029468796</v>
      </c>
      <c r="G23" s="760">
        <v>0.8671349845576215</v>
      </c>
      <c r="H23" s="1192">
        <v>0.67012185872478125</v>
      </c>
      <c r="I23" s="1221">
        <v>0.6381104883907126</v>
      </c>
      <c r="J23" s="765">
        <v>0.87352289512555403</v>
      </c>
      <c r="K23" s="766">
        <v>0.65568945410118273</v>
      </c>
      <c r="L23" s="765">
        <v>0.75901328273244784</v>
      </c>
      <c r="M23" s="847">
        <v>0.8666666666666667</v>
      </c>
      <c r="N23" s="847">
        <v>0.91228070175438591</v>
      </c>
    </row>
    <row r="24" spans="1:22" ht="25.5" customHeight="1" thickBot="1">
      <c r="A24" s="1371" t="s">
        <v>82</v>
      </c>
      <c r="B24" s="1372"/>
      <c r="C24" s="323">
        <v>0.86399999999999999</v>
      </c>
      <c r="D24" s="323">
        <v>1.026</v>
      </c>
      <c r="E24" s="323">
        <v>1.046</v>
      </c>
      <c r="F24" s="511">
        <v>0.94924946390278764</v>
      </c>
      <c r="G24" s="761">
        <v>0.51565377532228374</v>
      </c>
      <c r="H24" s="761">
        <v>0.79386309992132176</v>
      </c>
      <c r="I24" s="1222">
        <v>0.61277777777777775</v>
      </c>
      <c r="J24" s="511">
        <v>0.76</v>
      </c>
      <c r="K24" s="511">
        <v>0.68772386844675992</v>
      </c>
      <c r="L24" s="767">
        <v>0.72</v>
      </c>
      <c r="M24" s="848">
        <v>0.61538461538461542</v>
      </c>
      <c r="N24" s="848">
        <v>1</v>
      </c>
    </row>
    <row r="25" spans="1:22" ht="25.5" customHeight="1" thickTop="1" thickBot="1">
      <c r="A25" s="1373" t="s">
        <v>27</v>
      </c>
      <c r="B25" s="1374"/>
      <c r="C25" s="197">
        <v>1.0960000000000001</v>
      </c>
      <c r="D25" s="197">
        <v>0.98399999999999999</v>
      </c>
      <c r="E25" s="197">
        <v>0.95299999999999996</v>
      </c>
      <c r="F25" s="485">
        <v>1.1021944582723004</v>
      </c>
      <c r="G25" s="762">
        <v>1.1073303631322058</v>
      </c>
      <c r="H25" s="807">
        <v>1.0874262052457118</v>
      </c>
      <c r="I25" s="998">
        <v>0.99837187821951345</v>
      </c>
      <c r="J25" s="768">
        <v>1.1047785722883476</v>
      </c>
      <c r="K25" s="443">
        <v>1.0399047512529411</v>
      </c>
      <c r="L25" s="768">
        <v>1.0702579964664634</v>
      </c>
      <c r="M25" s="858">
        <v>1.0493827160493827</v>
      </c>
      <c r="N25" s="930">
        <v>1</v>
      </c>
    </row>
    <row r="26" spans="1:22" ht="20.25" customHeight="1" thickBot="1">
      <c r="H26" s="46"/>
      <c r="M26" s="348"/>
      <c r="N26" s="416"/>
    </row>
    <row r="27" spans="1:22" ht="16.5" customHeight="1">
      <c r="A27" s="25"/>
      <c r="B27" s="26"/>
      <c r="C27" s="120" t="str">
        <f t="shared" ref="C27:E28" si="0">C2</f>
        <v>FY13</v>
      </c>
      <c r="D27" s="121" t="str">
        <f t="shared" si="0"/>
        <v>FY14</v>
      </c>
      <c r="E27" s="120" t="str">
        <f t="shared" si="0"/>
        <v>FY15</v>
      </c>
      <c r="F27" s="1317" t="str">
        <f>'Total PL'!F2</f>
        <v>FY16</v>
      </c>
      <c r="G27" s="1318"/>
      <c r="H27" s="1318"/>
      <c r="I27" s="1318"/>
      <c r="J27" s="1318"/>
      <c r="K27" s="1318"/>
      <c r="L27" s="1319"/>
      <c r="M27" s="498" t="str">
        <f t="shared" ref="M27:N30" si="1">M2</f>
        <v>FY17</v>
      </c>
      <c r="N27" s="498" t="str">
        <f t="shared" si="1"/>
        <v>FY17</v>
      </c>
      <c r="O27" s="1344" t="str">
        <f>'Total PL'!O2</f>
        <v>FY17</v>
      </c>
      <c r="P27" s="1313"/>
      <c r="Q27" s="1313"/>
      <c r="R27" s="1313"/>
      <c r="S27" s="1313"/>
      <c r="T27" s="1313"/>
      <c r="U27" s="1314"/>
    </row>
    <row r="28" spans="1:22" ht="18" customHeight="1">
      <c r="A28" s="1368" t="s">
        <v>45</v>
      </c>
      <c r="B28" s="1293"/>
      <c r="C28" s="195" t="str">
        <f t="shared" si="0"/>
        <v>Actual</v>
      </c>
      <c r="D28" s="1230" t="str">
        <f t="shared" si="0"/>
        <v>Actual</v>
      </c>
      <c r="E28" s="195" t="str">
        <f t="shared" si="0"/>
        <v>Actual</v>
      </c>
      <c r="F28" s="1306" t="str">
        <f>'Total PL'!F3</f>
        <v xml:space="preserve">Actual </v>
      </c>
      <c r="G28" s="1321"/>
      <c r="H28" s="1321"/>
      <c r="I28" s="1321"/>
      <c r="J28" s="1321"/>
      <c r="K28" s="1321"/>
      <c r="L28" s="1322"/>
      <c r="M28" s="499" t="str">
        <f t="shared" si="1"/>
        <v>Plan</v>
      </c>
      <c r="N28" s="499" t="str">
        <f t="shared" si="1"/>
        <v>Previous Estimates</v>
      </c>
      <c r="O28" s="1346" t="str">
        <f>'Total PL'!O3</f>
        <v>Actual &amp; Estimates</v>
      </c>
      <c r="P28" s="1315"/>
      <c r="Q28" s="1315"/>
      <c r="R28" s="1315"/>
      <c r="S28" s="1315"/>
      <c r="T28" s="1315"/>
      <c r="U28" s="1316"/>
    </row>
    <row r="29" spans="1:22" ht="19.5" customHeight="1" thickBot="1">
      <c r="A29" s="1369"/>
      <c r="B29" s="1370"/>
      <c r="C29" s="196"/>
      <c r="D29" s="1231"/>
      <c r="E29" s="196"/>
      <c r="F29" s="1364"/>
      <c r="G29" s="1365"/>
      <c r="H29" s="1366"/>
      <c r="I29" s="1365"/>
      <c r="J29" s="1365"/>
      <c r="K29" s="1366"/>
      <c r="L29" s="1367"/>
      <c r="M29" s="500" t="str">
        <f t="shared" si="1"/>
        <v>(Announced Apr 27)</v>
      </c>
      <c r="N29" s="500" t="str">
        <f t="shared" si="1"/>
        <v>(Announced Oct 31)</v>
      </c>
      <c r="O29" s="1352" t="str">
        <f>O4</f>
        <v>(Announced Jan 30)</v>
      </c>
      <c r="P29" s="1326"/>
      <c r="Q29" s="1327"/>
      <c r="R29" s="1326"/>
      <c r="S29" s="1326"/>
      <c r="T29" s="1327"/>
      <c r="U29" s="1353"/>
    </row>
    <row r="30" spans="1:22" ht="23.25" customHeight="1" thickBot="1">
      <c r="A30" s="1360" t="s">
        <v>46</v>
      </c>
      <c r="B30" s="1361"/>
      <c r="C30" s="124" t="str">
        <f>'Total PL'!C28</f>
        <v>Full (A)</v>
      </c>
      <c r="D30" s="117" t="str">
        <f>'Total PL'!D28</f>
        <v>Full (A)</v>
      </c>
      <c r="E30" s="117" t="str">
        <f>'Total PL'!E28</f>
        <v>Full (A)</v>
      </c>
      <c r="F30" s="114" t="str">
        <f>'Total PL'!F28</f>
        <v>Q1 (A)</v>
      </c>
      <c r="G30" s="115" t="str">
        <f>'Total PL'!G28</f>
        <v>Q2 (A)</v>
      </c>
      <c r="H30" s="115" t="str">
        <f>'Total PL'!H28</f>
        <v>Q3 (A)</v>
      </c>
      <c r="I30" s="190" t="str">
        <f>'Total PL'!I28</f>
        <v>Q4 (A)</v>
      </c>
      <c r="J30" s="117" t="str">
        <f>'Total PL'!J28</f>
        <v>1st H (A)</v>
      </c>
      <c r="K30" s="117" t="str">
        <f>'Total PL'!K28</f>
        <v>2nd H (A)</v>
      </c>
      <c r="L30" s="118" t="str">
        <f>'Total PL'!L28</f>
        <v>Full (A)</v>
      </c>
      <c r="M30" s="909" t="str">
        <f t="shared" si="1"/>
        <v xml:space="preserve">Full (P) </v>
      </c>
      <c r="N30" s="909" t="str">
        <f t="shared" si="1"/>
        <v xml:space="preserve">Full (E) </v>
      </c>
      <c r="O30" s="502" t="str">
        <f>'Total PL'!O28</f>
        <v>Q1 (A)</v>
      </c>
      <c r="P30" s="466" t="str">
        <f>'Total PL'!P28</f>
        <v>Q2 (A)</v>
      </c>
      <c r="Q30" s="466" t="str">
        <f>'Total PL'!Q28</f>
        <v>Q3 (A)</v>
      </c>
      <c r="R30" s="503" t="str">
        <f>'Total PL'!R28</f>
        <v>Q4 (E)</v>
      </c>
      <c r="S30" s="188" t="str">
        <f>'Total PL'!S28</f>
        <v>1st H (A)</v>
      </c>
      <c r="T30" s="188" t="str">
        <f>'Total PL'!T28</f>
        <v>2nd H (E)</v>
      </c>
      <c r="U30" s="245" t="str">
        <f>'Total PL'!U28</f>
        <v>Full (E)</v>
      </c>
    </row>
    <row r="31" spans="1:22" ht="25.5" customHeight="1" thickTop="1">
      <c r="A31" s="1362" t="s">
        <v>35</v>
      </c>
      <c r="B31" s="1363"/>
      <c r="C31" s="324">
        <v>0.38</v>
      </c>
      <c r="D31" s="324">
        <v>0.39</v>
      </c>
      <c r="E31" s="324">
        <v>0.4</v>
      </c>
      <c r="F31" s="324">
        <v>0.42583246509370426</v>
      </c>
      <c r="G31" s="325">
        <v>0.42446997945860027</v>
      </c>
      <c r="H31" s="326">
        <v>0.41609851113371887</v>
      </c>
      <c r="I31" s="327">
        <v>0.40337611699766895</v>
      </c>
      <c r="J31" s="328">
        <v>0.42514665079048897</v>
      </c>
      <c r="K31" s="328">
        <v>0.40930954660158186</v>
      </c>
      <c r="L31" s="329">
        <v>0.41671943088534619</v>
      </c>
      <c r="M31" s="501">
        <v>0.43209876543209874</v>
      </c>
      <c r="N31" s="942">
        <v>0.45647058823529402</v>
      </c>
      <c r="O31" s="573">
        <v>0.47102143956265458</v>
      </c>
      <c r="P31" s="778">
        <v>0.47156203150458631</v>
      </c>
      <c r="Q31" s="1196">
        <v>0.45992460043374195</v>
      </c>
      <c r="R31" s="1233">
        <v>0.44836054260829517</v>
      </c>
      <c r="S31" s="781">
        <v>0.47129463435330859</v>
      </c>
      <c r="T31" s="781">
        <v>0.45400020926788104</v>
      </c>
      <c r="U31" s="782">
        <v>0.46235294117647058</v>
      </c>
    </row>
    <row r="32" spans="1:22" ht="25.5" customHeight="1">
      <c r="A32" s="1354" t="s">
        <v>22</v>
      </c>
      <c r="B32" s="1355"/>
      <c r="C32" s="331">
        <v>0.13</v>
      </c>
      <c r="D32" s="331">
        <v>0.12</v>
      </c>
      <c r="E32" s="331">
        <v>0.12</v>
      </c>
      <c r="F32" s="331">
        <v>0.12473644936766987</v>
      </c>
      <c r="G32" s="332">
        <v>0.12954797682773689</v>
      </c>
      <c r="H32" s="333">
        <v>0.10974902018428594</v>
      </c>
      <c r="I32" s="334">
        <v>0.11110613725299934</v>
      </c>
      <c r="J32" s="335">
        <v>0.12715835699547032</v>
      </c>
      <c r="K32" s="335">
        <v>0.11047320932250373</v>
      </c>
      <c r="L32" s="336">
        <v>0.11827987726125487</v>
      </c>
      <c r="M32" s="337">
        <v>0.11604938271604938</v>
      </c>
      <c r="N32" s="943">
        <v>0.11705882352941177</v>
      </c>
      <c r="O32" s="574">
        <v>0.1277721241439661</v>
      </c>
      <c r="P32" s="779">
        <v>0.12546951962966432</v>
      </c>
      <c r="Q32" s="1195">
        <v>0.12009717790862209</v>
      </c>
      <c r="R32" s="1234">
        <v>9.675015304700979E-2</v>
      </c>
      <c r="S32" s="783">
        <v>0.12661054279679923</v>
      </c>
      <c r="T32" s="783">
        <v>0.10813624603444004</v>
      </c>
      <c r="U32" s="784">
        <v>0.11705882352941177</v>
      </c>
    </row>
    <row r="33" spans="1:22" ht="25.5" customHeight="1">
      <c r="A33" s="1354" t="s">
        <v>37</v>
      </c>
      <c r="B33" s="1355"/>
      <c r="C33" s="324">
        <v>0.16</v>
      </c>
      <c r="D33" s="324">
        <v>0.16</v>
      </c>
      <c r="E33" s="324">
        <v>0.17</v>
      </c>
      <c r="F33" s="324">
        <v>0.17779007993929696</v>
      </c>
      <c r="G33" s="325">
        <v>0.16329428650280911</v>
      </c>
      <c r="H33" s="338">
        <v>0.1702578646536953</v>
      </c>
      <c r="I33" s="327">
        <v>0.15586165462586499</v>
      </c>
      <c r="J33" s="328">
        <v>0.17049354614909792</v>
      </c>
      <c r="K33" s="328">
        <v>0.1625757131473845</v>
      </c>
      <c r="L33" s="329">
        <v>0.1662803188392484</v>
      </c>
      <c r="M33" s="330">
        <v>0.1617283950617284</v>
      </c>
      <c r="N33" s="942">
        <v>0.15235294117647058</v>
      </c>
      <c r="O33" s="573">
        <v>0.1583656573701262</v>
      </c>
      <c r="P33" s="778">
        <v>0.1541681314232044</v>
      </c>
      <c r="Q33" s="1194">
        <v>0.15587904493974961</v>
      </c>
      <c r="R33" s="1233">
        <v>0.14189400630734156</v>
      </c>
      <c r="S33" s="781">
        <v>0.15624808390553305</v>
      </c>
      <c r="T33" s="781">
        <v>0.14871435927502183</v>
      </c>
      <c r="U33" s="782">
        <v>0.15235294117647058</v>
      </c>
    </row>
    <row r="34" spans="1:22" ht="25.5" customHeight="1">
      <c r="A34" s="1354" t="s">
        <v>38</v>
      </c>
      <c r="B34" s="1355"/>
      <c r="C34" s="324">
        <v>0.09</v>
      </c>
      <c r="D34" s="324">
        <v>0.08</v>
      </c>
      <c r="E34" s="324">
        <v>0.08</v>
      </c>
      <c r="F34" s="324">
        <v>4.2102615620625318E-2</v>
      </c>
      <c r="G34" s="325">
        <v>6.1066278375899091E-2</v>
      </c>
      <c r="H34" s="338">
        <v>5.9311453282525184E-2</v>
      </c>
      <c r="I34" s="327">
        <v>0.13746812583733373</v>
      </c>
      <c r="J34" s="328">
        <v>5.1648074907558912E-2</v>
      </c>
      <c r="K34" s="328">
        <v>0.10101766614233099</v>
      </c>
      <c r="L34" s="329">
        <v>7.7918559523922543E-2</v>
      </c>
      <c r="M34" s="330">
        <v>7.8395061728395068E-2</v>
      </c>
      <c r="N34" s="942">
        <v>7.4705882352941178E-2</v>
      </c>
      <c r="O34" s="573">
        <v>4.0735660663982418E-2</v>
      </c>
      <c r="P34" s="778">
        <v>5.423477561857927E-2</v>
      </c>
      <c r="Q34" s="1194">
        <v>5.3376523514943146E-2</v>
      </c>
      <c r="R34" s="1233">
        <v>0.14453228344593239</v>
      </c>
      <c r="S34" s="781">
        <v>4.754624516325922E-2</v>
      </c>
      <c r="T34" s="781">
        <v>0.10007659947479551</v>
      </c>
      <c r="U34" s="782">
        <v>7.4705882352941178E-2</v>
      </c>
    </row>
    <row r="35" spans="1:22" ht="25.5" customHeight="1">
      <c r="A35" s="1354" t="s">
        <v>39</v>
      </c>
      <c r="B35" s="1355"/>
      <c r="C35" s="324">
        <v>0.12</v>
      </c>
      <c r="D35" s="324">
        <v>0.12</v>
      </c>
      <c r="E35" s="324">
        <v>0.13</v>
      </c>
      <c r="F35" s="324">
        <v>0.13535151037163448</v>
      </c>
      <c r="G35" s="325">
        <v>0.12753239400969155</v>
      </c>
      <c r="H35" s="338">
        <v>0.13779131293813676</v>
      </c>
      <c r="I35" s="327">
        <v>0.11220584678519706</v>
      </c>
      <c r="J35" s="328">
        <v>0.1314157170675711</v>
      </c>
      <c r="K35" s="328">
        <v>0.1241383148944501</v>
      </c>
      <c r="L35" s="329">
        <v>0.12754327500243579</v>
      </c>
      <c r="M35" s="330">
        <v>0.12962962962962962</v>
      </c>
      <c r="N35" s="942">
        <v>0.12764705882352942</v>
      </c>
      <c r="O35" s="573">
        <v>0.12642016823247743</v>
      </c>
      <c r="P35" s="778">
        <v>0.12272712200201784</v>
      </c>
      <c r="Q35" s="1194">
        <v>0.1441679370706494</v>
      </c>
      <c r="R35" s="1233">
        <v>0.11755434516343971</v>
      </c>
      <c r="S35" s="781">
        <v>0.12455708285148301</v>
      </c>
      <c r="T35" s="781">
        <v>0.13053350777542849</v>
      </c>
      <c r="U35" s="782">
        <v>0.12764705882352942</v>
      </c>
    </row>
    <row r="36" spans="1:22" ht="25.5" customHeight="1">
      <c r="A36" s="1356" t="s">
        <v>32</v>
      </c>
      <c r="B36" s="1357"/>
      <c r="C36" s="324">
        <v>0.12</v>
      </c>
      <c r="D36" s="324">
        <v>0.12</v>
      </c>
      <c r="E36" s="324">
        <v>0.08</v>
      </c>
      <c r="F36" s="324">
        <v>8.6605676378951682E-2</v>
      </c>
      <c r="G36" s="339">
        <v>8.8284665979795271E-2</v>
      </c>
      <c r="H36" s="340">
        <v>0.10034239619918739</v>
      </c>
      <c r="I36" s="341">
        <v>7.1999934170536031E-2</v>
      </c>
      <c r="J36" s="342">
        <v>8.7450804616300254E-2</v>
      </c>
      <c r="K36" s="342">
        <v>8.5218201223909218E-2</v>
      </c>
      <c r="L36" s="343">
        <v>8.6262794515196958E-2</v>
      </c>
      <c r="M36" s="344">
        <v>7.407407407407407E-2</v>
      </c>
      <c r="N36" s="944">
        <v>6.7058823529411768E-2</v>
      </c>
      <c r="O36" s="573">
        <v>6.9156232025131631E-2</v>
      </c>
      <c r="P36" s="780">
        <v>6.9134492306813553E-2</v>
      </c>
      <c r="Q36" s="1193">
        <v>6.1835582704855042E-2</v>
      </c>
      <c r="R36" s="1235">
        <v>4.6018837429191037E-2</v>
      </c>
      <c r="S36" s="785">
        <v>6.9145330970043356E-2</v>
      </c>
      <c r="T36" s="785">
        <v>5.3732494031464066E-2</v>
      </c>
      <c r="U36" s="786">
        <v>6.1176470588235297E-2</v>
      </c>
    </row>
    <row r="37" spans="1:22" ht="25.5" customHeight="1" thickBot="1">
      <c r="A37" s="1358" t="s">
        <v>82</v>
      </c>
      <c r="B37" s="1359"/>
      <c r="C37" s="1261">
        <v>0.01</v>
      </c>
      <c r="D37" s="1261">
        <v>0.01</v>
      </c>
      <c r="E37" s="1261">
        <v>0.01</v>
      </c>
      <c r="F37" s="1261">
        <v>7.5806382565321521E-3</v>
      </c>
      <c r="G37" s="1262">
        <v>5.8061616456160387E-3</v>
      </c>
      <c r="H37" s="1262">
        <v>6.4486618581770334E-3</v>
      </c>
      <c r="I37" s="1263">
        <v>7.9817627336924851E-3</v>
      </c>
      <c r="J37" s="1264">
        <v>6.6874461309547675E-3</v>
      </c>
      <c r="K37" s="1264">
        <v>7.2667600366142391E-3</v>
      </c>
      <c r="L37" s="1264">
        <v>6.9957099157266717E-3</v>
      </c>
      <c r="M37" s="1265">
        <v>8.024691358024692E-3</v>
      </c>
      <c r="N37" s="1266">
        <v>4.7058823529411761E-3</v>
      </c>
      <c r="O37" s="1267">
        <v>6.5287180016616771E-3</v>
      </c>
      <c r="P37" s="1268">
        <v>2.7037723089472438E-3</v>
      </c>
      <c r="Q37" s="1268">
        <v>4.7077720477777659E-3</v>
      </c>
      <c r="R37" s="1269">
        <v>4.8990230368108978E-3</v>
      </c>
      <c r="S37" s="1270">
        <v>4.5989707909336233E-3</v>
      </c>
      <c r="T37" s="1270">
        <v>4.805751985874995E-3</v>
      </c>
      <c r="U37" s="1270">
        <v>4.7058823529411761E-3</v>
      </c>
    </row>
    <row r="38" spans="1:22" ht="6.75" customHeight="1"/>
    <row r="39" spans="1:22" ht="39.75" customHeight="1">
      <c r="A39" s="1347"/>
      <c r="B39" s="1347"/>
      <c r="C39" s="1347"/>
      <c r="D39" s="1347"/>
      <c r="E39" s="1347"/>
      <c r="F39" s="1347"/>
      <c r="G39" s="1347"/>
      <c r="H39" s="1347"/>
      <c r="I39" s="1347"/>
      <c r="J39" s="1347"/>
      <c r="K39" s="1347"/>
      <c r="L39" s="1347"/>
      <c r="M39" s="1347"/>
      <c r="N39" s="892"/>
      <c r="O39" s="64"/>
      <c r="P39" s="64"/>
      <c r="Q39" s="64"/>
      <c r="R39" s="64"/>
      <c r="S39" s="64"/>
      <c r="T39" s="64"/>
      <c r="U39" s="64"/>
      <c r="V39" s="641"/>
    </row>
  </sheetData>
  <mergeCells count="49">
    <mergeCell ref="N15:N16"/>
    <mergeCell ref="O3:U3"/>
    <mergeCell ref="F4:L4"/>
    <mergeCell ref="O4:U4"/>
    <mergeCell ref="A17:B17"/>
    <mergeCell ref="A13:B13"/>
    <mergeCell ref="A11:B11"/>
    <mergeCell ref="A12:B12"/>
    <mergeCell ref="A10:B10"/>
    <mergeCell ref="A15:B16"/>
    <mergeCell ref="F2:L2"/>
    <mergeCell ref="A24:B24"/>
    <mergeCell ref="A25:B25"/>
    <mergeCell ref="A23:B23"/>
    <mergeCell ref="A3:B4"/>
    <mergeCell ref="A6:B6"/>
    <mergeCell ref="A7:B7"/>
    <mergeCell ref="A5:B5"/>
    <mergeCell ref="A8:B8"/>
    <mergeCell ref="A9:B9"/>
    <mergeCell ref="A18:B18"/>
    <mergeCell ref="F29:L29"/>
    <mergeCell ref="A28:B29"/>
    <mergeCell ref="A19:B19"/>
    <mergeCell ref="A20:B20"/>
    <mergeCell ref="A21:B21"/>
    <mergeCell ref="A22:B22"/>
    <mergeCell ref="F28:L28"/>
    <mergeCell ref="A36:B36"/>
    <mergeCell ref="A37:B37"/>
    <mergeCell ref="A30:B30"/>
    <mergeCell ref="A31:B31"/>
    <mergeCell ref="A32:B32"/>
    <mergeCell ref="A39:M39"/>
    <mergeCell ref="D15:D16"/>
    <mergeCell ref="T1:U1"/>
    <mergeCell ref="O27:U27"/>
    <mergeCell ref="O28:U28"/>
    <mergeCell ref="O29:U29"/>
    <mergeCell ref="F15:L16"/>
    <mergeCell ref="F3:L3"/>
    <mergeCell ref="F27:L27"/>
    <mergeCell ref="M15:M16"/>
    <mergeCell ref="O2:U2"/>
    <mergeCell ref="C15:C16"/>
    <mergeCell ref="E15:E16"/>
    <mergeCell ref="A33:B33"/>
    <mergeCell ref="A34:B34"/>
    <mergeCell ref="A35:B35"/>
  </mergeCells>
  <phoneticPr fontId="4"/>
  <pageMargins left="0.27559055118110237" right="7.874015748031496E-2" top="0.19685039370078741" bottom="0.19685039370078741" header="0.19685039370078741" footer="0.19685039370078741"/>
  <pageSetup paperSize="9" scale="60" orientation="landscape" r:id="rId1"/>
  <headerFooter alignWithMargins="0">
    <oddFooter>&amp;C10&amp;RSales by Segment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zoomScale="80" zoomScaleNormal="80" workbookViewId="0"/>
  </sheetViews>
  <sheetFormatPr defaultRowHeight="14.25"/>
  <cols>
    <col min="1" max="2" width="8.625" style="39" customWidth="1"/>
    <col min="3" max="12" width="11" style="39" customWidth="1"/>
    <col min="13" max="13" width="18.875" style="39" customWidth="1"/>
    <col min="14" max="14" width="18.875" style="903" customWidth="1"/>
    <col min="15" max="21" width="11.125" style="39" customWidth="1"/>
    <col min="22" max="16384" width="9" style="39"/>
  </cols>
  <sheetData>
    <row r="1" spans="1:21" ht="21.75" customHeight="1" thickBot="1">
      <c r="A1" s="1"/>
      <c r="B1" s="1"/>
      <c r="C1" s="1"/>
      <c r="D1" s="1"/>
      <c r="E1" s="1"/>
      <c r="F1" s="1"/>
      <c r="G1" s="1"/>
      <c r="H1" s="1"/>
      <c r="I1" s="1"/>
      <c r="J1" s="1"/>
      <c r="K1" s="1"/>
      <c r="L1" s="1"/>
      <c r="M1" s="14"/>
      <c r="N1" s="14"/>
      <c r="O1" s="1"/>
      <c r="P1" s="1"/>
      <c r="Q1" s="1"/>
      <c r="R1" s="1"/>
      <c r="S1" s="1"/>
      <c r="T1" s="1302" t="s">
        <v>112</v>
      </c>
      <c r="U1" s="1302"/>
    </row>
    <row r="2" spans="1:21" ht="20.25" customHeight="1">
      <c r="A2" s="1376" t="s">
        <v>34</v>
      </c>
      <c r="B2" s="1385"/>
      <c r="C2" s="120" t="str">
        <f>'Total PL'!C2</f>
        <v>FY13</v>
      </c>
      <c r="D2" s="121" t="str">
        <f>'Total PL'!D2</f>
        <v>FY14</v>
      </c>
      <c r="E2" s="120" t="str">
        <f>'Total PL'!E2</f>
        <v>FY15</v>
      </c>
      <c r="F2" s="1317" t="str">
        <f>'Total PL'!F2</f>
        <v>FY16</v>
      </c>
      <c r="G2" s="1318"/>
      <c r="H2" s="1318"/>
      <c r="I2" s="1318"/>
      <c r="J2" s="1318"/>
      <c r="K2" s="1318"/>
      <c r="L2" s="1319"/>
      <c r="M2" s="449" t="str">
        <f>'Total PL'!M2</f>
        <v>FY17</v>
      </c>
      <c r="N2" s="498" t="str">
        <f>'Total PL'!N2</f>
        <v>FY17</v>
      </c>
      <c r="O2" s="1344" t="str">
        <f>'Total PL'!O2</f>
        <v>FY17</v>
      </c>
      <c r="P2" s="1313"/>
      <c r="Q2" s="1313"/>
      <c r="R2" s="1313"/>
      <c r="S2" s="1313"/>
      <c r="T2" s="1313"/>
      <c r="U2" s="1314"/>
    </row>
    <row r="3" spans="1:21" ht="20.25" customHeight="1">
      <c r="A3" s="1386"/>
      <c r="B3" s="1387"/>
      <c r="C3" s="195" t="str">
        <f>'Total PL'!C3</f>
        <v>Actual</v>
      </c>
      <c r="D3" s="112" t="str">
        <f>'Total PL'!D3</f>
        <v>Actual</v>
      </c>
      <c r="E3" s="195" t="str">
        <f>'Total PL'!E3</f>
        <v>Actual</v>
      </c>
      <c r="F3" s="1306" t="str">
        <f>'Total PL'!F3</f>
        <v xml:space="preserve">Actual </v>
      </c>
      <c r="G3" s="1321"/>
      <c r="H3" s="1321"/>
      <c r="I3" s="1321"/>
      <c r="J3" s="1321"/>
      <c r="K3" s="1321"/>
      <c r="L3" s="1322"/>
      <c r="M3" s="456" t="s">
        <v>133</v>
      </c>
      <c r="N3" s="499" t="s">
        <v>201</v>
      </c>
      <c r="O3" s="1346" t="str">
        <f>'Total PL'!O3</f>
        <v>Actual &amp; Estimates</v>
      </c>
      <c r="P3" s="1315"/>
      <c r="Q3" s="1315"/>
      <c r="R3" s="1315"/>
      <c r="S3" s="1315"/>
      <c r="T3" s="1315"/>
      <c r="U3" s="1316"/>
    </row>
    <row r="4" spans="1:21" ht="20.25" customHeight="1" thickBot="1">
      <c r="A4" s="1386"/>
      <c r="B4" s="1387"/>
      <c r="C4" s="248"/>
      <c r="D4" s="249"/>
      <c r="E4" s="537"/>
      <c r="F4" s="1364"/>
      <c r="G4" s="1365"/>
      <c r="H4" s="1366"/>
      <c r="I4" s="1365"/>
      <c r="J4" s="1365"/>
      <c r="K4" s="1366"/>
      <c r="L4" s="1367"/>
      <c r="M4" s="453" t="str">
        <f>'Total PL'!M4</f>
        <v>(Announced Apr 27)</v>
      </c>
      <c r="N4" s="891" t="str">
        <f>'Total PL'!N4</f>
        <v>(Announced Oct 31)</v>
      </c>
      <c r="O4" s="1330" t="str">
        <f>'Total PL'!O4:U4</f>
        <v>(Announced Jan 30)</v>
      </c>
      <c r="P4" s="1331"/>
      <c r="Q4" s="1331"/>
      <c r="R4" s="1331"/>
      <c r="S4" s="1315"/>
      <c r="T4" s="1315"/>
      <c r="U4" s="1316"/>
    </row>
    <row r="5" spans="1:21" ht="23.25" customHeight="1" thickBot="1">
      <c r="A5" s="1360"/>
      <c r="B5" s="1361"/>
      <c r="C5" s="117" t="str">
        <f>'Total PL'!C5</f>
        <v>Full (A)</v>
      </c>
      <c r="D5" s="118" t="str">
        <f>'Total PL'!D5</f>
        <v>Full (A)</v>
      </c>
      <c r="E5" s="118" t="str">
        <f>'Total PL'!E5</f>
        <v>Full (A)</v>
      </c>
      <c r="F5" s="114" t="str">
        <f>'Total PL'!F5</f>
        <v>Q1 (A)</v>
      </c>
      <c r="G5" s="115" t="str">
        <f>'Total PL'!G5</f>
        <v>Q2 (A)</v>
      </c>
      <c r="H5" s="115" t="str">
        <f>'Total PL'!H5</f>
        <v>Q3 (A)</v>
      </c>
      <c r="I5" s="190" t="str">
        <f>'Total PL'!I5</f>
        <v>Q4 (A)</v>
      </c>
      <c r="J5" s="117" t="str">
        <f>'Total PL'!J5</f>
        <v>1st H (A)</v>
      </c>
      <c r="K5" s="117" t="str">
        <f>'Total PL'!K5</f>
        <v>2nd H (A)</v>
      </c>
      <c r="L5" s="118" t="str">
        <f>'Total PL'!L5</f>
        <v>Full (A)</v>
      </c>
      <c r="M5" s="455" t="s">
        <v>114</v>
      </c>
      <c r="N5" s="909" t="s">
        <v>204</v>
      </c>
      <c r="O5" s="502" t="str">
        <f>'Total PL'!O5</f>
        <v>Q1 (A)</v>
      </c>
      <c r="P5" s="503" t="str">
        <f>'Total PL'!P5</f>
        <v>Q2 (A)</v>
      </c>
      <c r="Q5" s="466" t="str">
        <f>'Total PL'!Q5</f>
        <v>Q3 (A)</v>
      </c>
      <c r="R5" s="503" t="str">
        <f>'Total PL'!R5</f>
        <v>Q4 (E)</v>
      </c>
      <c r="S5" s="188" t="str">
        <f>'Total PL'!S5</f>
        <v>1st H (A)</v>
      </c>
      <c r="T5" s="188" t="str">
        <f>'Total PL'!T5</f>
        <v>2nd H (E)</v>
      </c>
      <c r="U5" s="245" t="str">
        <f>'Total PL'!U5</f>
        <v>Full (E)</v>
      </c>
    </row>
    <row r="6" spans="1:21" ht="23.25" customHeight="1" thickTop="1" thickBot="1">
      <c r="A6" s="71" t="str">
        <f>IAB!A6</f>
        <v>Japan</v>
      </c>
      <c r="B6" s="77"/>
      <c r="C6" s="349">
        <v>3448</v>
      </c>
      <c r="D6" s="350">
        <v>3377</v>
      </c>
      <c r="E6" s="349">
        <v>3308</v>
      </c>
      <c r="F6" s="351">
        <v>689.13</v>
      </c>
      <c r="G6" s="201">
        <v>793.87</v>
      </c>
      <c r="H6" s="201">
        <v>816.15000000000009</v>
      </c>
      <c r="I6" s="352">
        <v>1004.75</v>
      </c>
      <c r="J6" s="349">
        <v>1483</v>
      </c>
      <c r="K6" s="350">
        <v>1820.9</v>
      </c>
      <c r="L6" s="349">
        <v>3303.9</v>
      </c>
      <c r="M6" s="460">
        <v>3260</v>
      </c>
      <c r="N6" s="588"/>
      <c r="O6" s="577">
        <v>736.02</v>
      </c>
      <c r="P6" s="787">
        <v>782.52000000000021</v>
      </c>
      <c r="Q6" s="787">
        <v>786.45999999999981</v>
      </c>
      <c r="R6" s="587"/>
      <c r="S6" s="792">
        <v>1518.5400000000002</v>
      </c>
      <c r="T6" s="589"/>
      <c r="U6" s="588"/>
    </row>
    <row r="7" spans="1:21" ht="23.25" customHeight="1">
      <c r="A7" s="47" t="str">
        <f>IAB!A7</f>
        <v>Overseas</v>
      </c>
      <c r="B7" s="79"/>
      <c r="C7" s="208">
        <v>4282</v>
      </c>
      <c r="D7" s="207">
        <v>5096</v>
      </c>
      <c r="E7" s="208">
        <v>5028</v>
      </c>
      <c r="F7" s="204">
        <v>1156.3599999999999</v>
      </c>
      <c r="G7" s="206">
        <v>1077.1200000000001</v>
      </c>
      <c r="H7" s="206">
        <v>1154.2399999999998</v>
      </c>
      <c r="I7" s="205">
        <v>1250.3899999999999</v>
      </c>
      <c r="J7" s="208">
        <v>2233.48</v>
      </c>
      <c r="K7" s="207">
        <v>2404.6299999999997</v>
      </c>
      <c r="L7" s="208">
        <v>4638.1099999999997</v>
      </c>
      <c r="M7" s="237">
        <v>4840</v>
      </c>
      <c r="N7" s="516"/>
      <c r="O7" s="578">
        <v>1298.07</v>
      </c>
      <c r="P7" s="788">
        <v>1288.78</v>
      </c>
      <c r="Q7" s="788">
        <v>1357.15</v>
      </c>
      <c r="R7" s="514"/>
      <c r="S7" s="736">
        <v>2586.85</v>
      </c>
      <c r="T7" s="590"/>
      <c r="U7" s="516"/>
    </row>
    <row r="8" spans="1:21" ht="23.25" customHeight="1">
      <c r="A8" s="74"/>
      <c r="B8" s="78" t="str">
        <f>IAB!B8</f>
        <v xml:space="preserve"> Americas</v>
      </c>
      <c r="C8" s="213">
        <v>1010</v>
      </c>
      <c r="D8" s="212">
        <v>1235</v>
      </c>
      <c r="E8" s="213">
        <v>1310</v>
      </c>
      <c r="F8" s="353">
        <v>292.16000000000003</v>
      </c>
      <c r="G8" s="211">
        <v>262.44</v>
      </c>
      <c r="H8" s="211">
        <v>263.81999999999994</v>
      </c>
      <c r="I8" s="210">
        <v>303.49000000000012</v>
      </c>
      <c r="J8" s="213">
        <v>554.6</v>
      </c>
      <c r="K8" s="212">
        <v>567.31000000000006</v>
      </c>
      <c r="L8" s="213">
        <v>1121.9100000000001</v>
      </c>
      <c r="M8" s="238">
        <v>1120</v>
      </c>
      <c r="N8" s="519"/>
      <c r="O8" s="579">
        <v>296.36</v>
      </c>
      <c r="P8" s="789">
        <v>267.89999999999998</v>
      </c>
      <c r="Q8" s="789">
        <v>302.58000000000004</v>
      </c>
      <c r="R8" s="517"/>
      <c r="S8" s="737">
        <v>564.26</v>
      </c>
      <c r="T8" s="591"/>
      <c r="U8" s="519"/>
    </row>
    <row r="9" spans="1:21" ht="23.25" customHeight="1">
      <c r="A9" s="65"/>
      <c r="B9" s="66" t="str">
        <f>IAB!B9</f>
        <v>Europe</v>
      </c>
      <c r="C9" s="218">
        <v>1009</v>
      </c>
      <c r="D9" s="217">
        <v>1084</v>
      </c>
      <c r="E9" s="218">
        <v>1091</v>
      </c>
      <c r="F9" s="354">
        <v>266.55</v>
      </c>
      <c r="G9" s="216">
        <v>229.76</v>
      </c>
      <c r="H9" s="216">
        <v>252.57</v>
      </c>
      <c r="I9" s="215">
        <v>277.45</v>
      </c>
      <c r="J9" s="218">
        <v>496.31</v>
      </c>
      <c r="K9" s="217">
        <v>530.02</v>
      </c>
      <c r="L9" s="218">
        <v>1026.33</v>
      </c>
      <c r="M9" s="239">
        <v>1050</v>
      </c>
      <c r="N9" s="479"/>
      <c r="O9" s="580">
        <v>277.41999999999996</v>
      </c>
      <c r="P9" s="701">
        <v>283.14</v>
      </c>
      <c r="Q9" s="701">
        <v>303.1400000000001</v>
      </c>
      <c r="R9" s="520"/>
      <c r="S9" s="713">
        <v>560.55999999999995</v>
      </c>
      <c r="T9" s="478"/>
      <c r="U9" s="479"/>
    </row>
    <row r="10" spans="1:21" ht="23.25" customHeight="1">
      <c r="A10" s="65"/>
      <c r="B10" s="66" t="str">
        <f>IAB!B10</f>
        <v>Greater China</v>
      </c>
      <c r="C10" s="218">
        <v>1424</v>
      </c>
      <c r="D10" s="217">
        <v>1810</v>
      </c>
      <c r="E10" s="218">
        <v>1625</v>
      </c>
      <c r="F10" s="354">
        <v>369.86</v>
      </c>
      <c r="G10" s="216">
        <v>344.58000000000004</v>
      </c>
      <c r="H10" s="216">
        <v>378.03999999999996</v>
      </c>
      <c r="I10" s="215">
        <v>385.03</v>
      </c>
      <c r="J10" s="218">
        <v>714.44</v>
      </c>
      <c r="K10" s="217">
        <v>763.06999999999994</v>
      </c>
      <c r="L10" s="218">
        <v>1477.51</v>
      </c>
      <c r="M10" s="239">
        <v>1560</v>
      </c>
      <c r="N10" s="479"/>
      <c r="O10" s="580">
        <v>429.85</v>
      </c>
      <c r="P10" s="701">
        <v>434.18999999999994</v>
      </c>
      <c r="Q10" s="701">
        <v>447.41000000000008</v>
      </c>
      <c r="R10" s="520"/>
      <c r="S10" s="713">
        <v>864.04</v>
      </c>
      <c r="T10" s="478"/>
      <c r="U10" s="479"/>
    </row>
    <row r="11" spans="1:21" ht="23.25" customHeight="1">
      <c r="A11" s="67"/>
      <c r="B11" s="66" t="str">
        <f>IAB!B11</f>
        <v>Asia Pacific</v>
      </c>
      <c r="C11" s="218">
        <v>723</v>
      </c>
      <c r="D11" s="217">
        <v>831</v>
      </c>
      <c r="E11" s="218">
        <v>882</v>
      </c>
      <c r="F11" s="354">
        <v>207.19</v>
      </c>
      <c r="G11" s="216">
        <v>217.43</v>
      </c>
      <c r="H11" s="216">
        <v>237.26</v>
      </c>
      <c r="I11" s="215">
        <v>255.97000000000003</v>
      </c>
      <c r="J11" s="218">
        <v>424.62</v>
      </c>
      <c r="K11" s="217">
        <v>493.23</v>
      </c>
      <c r="L11" s="218">
        <v>917.85</v>
      </c>
      <c r="M11" s="239">
        <v>1010</v>
      </c>
      <c r="N11" s="479"/>
      <c r="O11" s="580">
        <v>271.18999999999994</v>
      </c>
      <c r="P11" s="701">
        <v>277.08000000000004</v>
      </c>
      <c r="Q11" s="701">
        <v>272.02999999999997</v>
      </c>
      <c r="R11" s="520"/>
      <c r="S11" s="713">
        <v>548.27</v>
      </c>
      <c r="T11" s="478"/>
      <c r="U11" s="479"/>
    </row>
    <row r="12" spans="1:21" ht="23.25" customHeight="1" thickBot="1">
      <c r="A12" s="68"/>
      <c r="B12" s="69" t="str">
        <f>IAB!B12</f>
        <v>Export</v>
      </c>
      <c r="C12" s="223">
        <v>116</v>
      </c>
      <c r="D12" s="222">
        <v>137</v>
      </c>
      <c r="E12" s="223">
        <v>120</v>
      </c>
      <c r="F12" s="355">
        <v>20.6</v>
      </c>
      <c r="G12" s="221">
        <v>22.909999999999997</v>
      </c>
      <c r="H12" s="221">
        <v>22.550000000000004</v>
      </c>
      <c r="I12" s="220">
        <v>28.450000000000003</v>
      </c>
      <c r="J12" s="223">
        <v>43.51</v>
      </c>
      <c r="K12" s="222">
        <v>51.000000000000007</v>
      </c>
      <c r="L12" s="223">
        <v>94.51</v>
      </c>
      <c r="M12" s="241">
        <v>100</v>
      </c>
      <c r="N12" s="524"/>
      <c r="O12" s="581">
        <v>23.25</v>
      </c>
      <c r="P12" s="790">
        <v>26.47</v>
      </c>
      <c r="Q12" s="790">
        <v>31.990000000000009</v>
      </c>
      <c r="R12" s="522"/>
      <c r="S12" s="738">
        <v>49.72</v>
      </c>
      <c r="T12" s="592"/>
      <c r="U12" s="524"/>
    </row>
    <row r="13" spans="1:21" ht="23.25" customHeight="1" thickTop="1" thickBot="1">
      <c r="A13" s="12" t="s">
        <v>14</v>
      </c>
      <c r="B13" s="30"/>
      <c r="C13" s="356">
        <v>7730</v>
      </c>
      <c r="D13" s="359">
        <v>8473</v>
      </c>
      <c r="E13" s="356">
        <v>8336</v>
      </c>
      <c r="F13" s="357">
        <v>1845.4910426500001</v>
      </c>
      <c r="G13" s="358">
        <v>1870.4267402199998</v>
      </c>
      <c r="H13" s="358">
        <v>1970.9515368500001</v>
      </c>
      <c r="I13" s="358">
        <v>2255.1409507599997</v>
      </c>
      <c r="J13" s="356">
        <v>3715.9177828699999</v>
      </c>
      <c r="K13" s="359">
        <v>4226.0924876099998</v>
      </c>
      <c r="L13" s="356">
        <v>7942.0102704800001</v>
      </c>
      <c r="M13" s="461">
        <v>8100</v>
      </c>
      <c r="N13" s="948">
        <v>8500</v>
      </c>
      <c r="O13" s="582">
        <v>2034.09</v>
      </c>
      <c r="P13" s="791">
        <v>2071.1803214600004</v>
      </c>
      <c r="Q13" s="791">
        <v>2143.2643504399994</v>
      </c>
      <c r="R13" s="1227">
        <v>2251.4693066600003</v>
      </c>
      <c r="S13" s="793">
        <v>4105.2663429000004</v>
      </c>
      <c r="T13" s="794">
        <v>4394.7336570999996</v>
      </c>
      <c r="U13" s="793">
        <v>8500</v>
      </c>
    </row>
    <row r="14" spans="1:21" ht="9" customHeight="1">
      <c r="M14" s="59"/>
      <c r="N14" s="945"/>
    </row>
    <row r="15" spans="1:21" ht="17.25" customHeight="1" thickBot="1">
      <c r="M15" s="256"/>
      <c r="N15" s="256"/>
    </row>
    <row r="16" spans="1:21" ht="23.25" customHeight="1">
      <c r="A16" s="1376" t="s">
        <v>104</v>
      </c>
      <c r="B16" s="1381"/>
      <c r="C16" s="1309" t="str">
        <f>'Total PL'!$C$36</f>
        <v>FY14 (A) /
FY13 (A)</v>
      </c>
      <c r="D16" s="1309" t="str">
        <f>'Total PL'!$D$36</f>
        <v>FY15 (A) /
FY14 (A)</v>
      </c>
      <c r="E16" s="1309" t="str">
        <f>'Total PL'!$E$36</f>
        <v>FY16 (A) /
FY15 (A)</v>
      </c>
      <c r="F16" s="1303" t="str">
        <f>'Total PL'!$F$36</f>
        <v>FY17 (A) &amp; (E) / 
FY16 (A)</v>
      </c>
      <c r="G16" s="1304"/>
      <c r="H16" s="1304"/>
      <c r="I16" s="1304"/>
      <c r="J16" s="1304"/>
      <c r="K16" s="1304"/>
      <c r="L16" s="1305"/>
      <c r="M16" s="1284" t="s">
        <v>182</v>
      </c>
      <c r="N16" s="1284" t="s">
        <v>200</v>
      </c>
    </row>
    <row r="17" spans="1:22" ht="23.25" customHeight="1" thickBot="1">
      <c r="A17" s="1382"/>
      <c r="B17" s="1383"/>
      <c r="C17" s="1341"/>
      <c r="D17" s="1310"/>
      <c r="E17" s="1310"/>
      <c r="F17" s="1306"/>
      <c r="G17" s="1307"/>
      <c r="H17" s="1307"/>
      <c r="I17" s="1307"/>
      <c r="J17" s="1307"/>
      <c r="K17" s="1307"/>
      <c r="L17" s="1308"/>
      <c r="M17" s="1285"/>
      <c r="N17" s="1285"/>
      <c r="V17" s="46"/>
    </row>
    <row r="18" spans="1:22" ht="23.25" customHeight="1" thickBot="1">
      <c r="A18" s="1360" t="s">
        <v>103</v>
      </c>
      <c r="B18" s="1361"/>
      <c r="C18" s="118" t="str">
        <f>'Total PL'!C38</f>
        <v xml:space="preserve"> Full (A)</v>
      </c>
      <c r="D18" s="118" t="str">
        <f>'Total PL'!D38</f>
        <v xml:space="preserve"> Full (A)</v>
      </c>
      <c r="E18" s="118" t="str">
        <f>'Total PL'!E38</f>
        <v xml:space="preserve"> Full (A)</v>
      </c>
      <c r="F18" s="114" t="s">
        <v>31</v>
      </c>
      <c r="G18" s="468" t="s">
        <v>29</v>
      </c>
      <c r="H18" s="115" t="s">
        <v>28</v>
      </c>
      <c r="I18" s="468" t="s">
        <v>143</v>
      </c>
      <c r="J18" s="117" t="s">
        <v>30</v>
      </c>
      <c r="K18" s="117" t="s">
        <v>145</v>
      </c>
      <c r="L18" s="118" t="s">
        <v>147</v>
      </c>
      <c r="M18" s="849" t="s">
        <v>147</v>
      </c>
      <c r="N18" s="909" t="s">
        <v>147</v>
      </c>
      <c r="V18" s="46"/>
    </row>
    <row r="19" spans="1:22" ht="23.25" customHeight="1" thickTop="1" thickBot="1">
      <c r="A19" s="71" t="s">
        <v>10</v>
      </c>
      <c r="B19" s="77"/>
      <c r="C19" s="231">
        <v>0.97899999999999998</v>
      </c>
      <c r="D19" s="231">
        <v>0.98</v>
      </c>
      <c r="E19" s="231">
        <v>0.999</v>
      </c>
      <c r="F19" s="575">
        <v>1.0680423142222804</v>
      </c>
      <c r="G19" s="805">
        <v>0.98570294884552911</v>
      </c>
      <c r="H19" s="805">
        <v>0.96362188323224895</v>
      </c>
      <c r="I19" s="1236"/>
      <c r="J19" s="231">
        <v>1.0249999999999999</v>
      </c>
      <c r="K19" s="840"/>
      <c r="L19" s="840"/>
      <c r="M19" s="855"/>
      <c r="N19" s="855"/>
      <c r="V19" s="46"/>
    </row>
    <row r="20" spans="1:22" ht="23.25" customHeight="1">
      <c r="A20" s="47" t="s">
        <v>11</v>
      </c>
      <c r="B20" s="79"/>
      <c r="C20" s="151">
        <v>1.19</v>
      </c>
      <c r="D20" s="151">
        <v>0.98699999999999999</v>
      </c>
      <c r="E20" s="151">
        <v>0.92200000000000004</v>
      </c>
      <c r="F20" s="477">
        <v>1.1225483413469854</v>
      </c>
      <c r="G20" s="744">
        <v>1.196505496137849</v>
      </c>
      <c r="H20" s="744">
        <v>1.1757953285278628</v>
      </c>
      <c r="I20" s="1237"/>
      <c r="J20" s="151">
        <v>1.1582149828966455</v>
      </c>
      <c r="K20" s="839"/>
      <c r="L20" s="839"/>
      <c r="M20" s="851"/>
      <c r="N20" s="851"/>
      <c r="V20" s="46"/>
    </row>
    <row r="21" spans="1:22" ht="23.25" customHeight="1">
      <c r="A21" s="74"/>
      <c r="B21" s="78" t="s">
        <v>57</v>
      </c>
      <c r="C21" s="360">
        <v>1.2230000000000001</v>
      </c>
      <c r="D21" s="360">
        <v>1.0609999999999999</v>
      </c>
      <c r="E21" s="360">
        <v>0.85699999999999998</v>
      </c>
      <c r="F21" s="483">
        <v>1.0143756845564074</v>
      </c>
      <c r="G21" s="745">
        <v>1.0208047553726565</v>
      </c>
      <c r="H21" s="745">
        <v>1.1469183534227887</v>
      </c>
      <c r="I21" s="1238"/>
      <c r="J21" s="360">
        <v>1.0174179588892895</v>
      </c>
      <c r="K21" s="841"/>
      <c r="L21" s="841"/>
      <c r="M21" s="852"/>
      <c r="N21" s="852"/>
      <c r="V21" s="46"/>
    </row>
    <row r="22" spans="1:22" ht="23.25" customHeight="1">
      <c r="A22" s="65"/>
      <c r="B22" s="66" t="s">
        <v>12</v>
      </c>
      <c r="C22" s="233">
        <v>1.0740000000000001</v>
      </c>
      <c r="D22" s="233">
        <v>1.0069999999999999</v>
      </c>
      <c r="E22" s="233">
        <v>0.94</v>
      </c>
      <c r="F22" s="475">
        <v>1.0407803413993619</v>
      </c>
      <c r="G22" s="746">
        <v>1.2323293871866294</v>
      </c>
      <c r="H22" s="746">
        <v>1.2002217207110903</v>
      </c>
      <c r="I22" s="1239"/>
      <c r="J22" s="233">
        <v>1.129455380709637</v>
      </c>
      <c r="K22" s="850"/>
      <c r="L22" s="850"/>
      <c r="M22" s="850"/>
      <c r="N22" s="920"/>
      <c r="V22" s="46"/>
    </row>
    <row r="23" spans="1:22" ht="23.25" customHeight="1">
      <c r="A23" s="65"/>
      <c r="B23" s="66" t="s">
        <v>59</v>
      </c>
      <c r="C23" s="233">
        <v>1.27</v>
      </c>
      <c r="D23" s="233">
        <v>0.89800000000000002</v>
      </c>
      <c r="E23" s="233">
        <v>0.90900000000000003</v>
      </c>
      <c r="F23" s="475">
        <v>1.1621965067863516</v>
      </c>
      <c r="G23" s="746">
        <v>1.2600557200069646</v>
      </c>
      <c r="H23" s="746">
        <v>1.183499100624273</v>
      </c>
      <c r="I23" s="1239"/>
      <c r="J23" s="233">
        <v>1.2093947707295223</v>
      </c>
      <c r="K23" s="850"/>
      <c r="L23" s="850"/>
      <c r="M23" s="850"/>
      <c r="N23" s="920"/>
    </row>
    <row r="24" spans="1:22" ht="23.25" customHeight="1">
      <c r="A24" s="67"/>
      <c r="B24" s="66" t="s">
        <v>58</v>
      </c>
      <c r="C24" s="233">
        <v>1.149</v>
      </c>
      <c r="D24" s="233">
        <v>1.0609999999999999</v>
      </c>
      <c r="E24" s="233">
        <v>1.0409999999999999</v>
      </c>
      <c r="F24" s="475">
        <v>1.3088952169506247</v>
      </c>
      <c r="G24" s="746">
        <v>1.2743411672722258</v>
      </c>
      <c r="H24" s="746">
        <v>1.1465480907021832</v>
      </c>
      <c r="I24" s="1239"/>
      <c r="J24" s="233">
        <v>1.2912015449107437</v>
      </c>
      <c r="K24" s="850"/>
      <c r="L24" s="850"/>
      <c r="M24" s="854"/>
      <c r="N24" s="854"/>
      <c r="V24" s="46"/>
    </row>
    <row r="25" spans="1:22" ht="23.25" customHeight="1" thickBot="1">
      <c r="A25" s="68"/>
      <c r="B25" s="69" t="s">
        <v>13</v>
      </c>
      <c r="C25" s="361">
        <v>1.18</v>
      </c>
      <c r="D25" s="361">
        <v>0.879</v>
      </c>
      <c r="E25" s="361">
        <v>0.78600000000000003</v>
      </c>
      <c r="F25" s="576">
        <v>1.128640776699029</v>
      </c>
      <c r="G25" s="806">
        <v>1.1553906591008294</v>
      </c>
      <c r="H25" s="806">
        <v>1.4186252771618626</v>
      </c>
      <c r="I25" s="1240"/>
      <c r="J25" s="361">
        <v>1.1427258101585842</v>
      </c>
      <c r="K25" s="842"/>
      <c r="L25" s="842"/>
      <c r="M25" s="853"/>
      <c r="N25" s="853"/>
    </row>
    <row r="26" spans="1:22" ht="23.25" customHeight="1" thickTop="1" thickBot="1">
      <c r="A26" s="12" t="s">
        <v>14</v>
      </c>
      <c r="B26" s="30"/>
      <c r="C26" s="197">
        <v>1.0960000000000001</v>
      </c>
      <c r="D26" s="197">
        <v>0.98399999999999999</v>
      </c>
      <c r="E26" s="197">
        <v>0.95299999999999996</v>
      </c>
      <c r="F26" s="485">
        <v>1.1021944582723004</v>
      </c>
      <c r="G26" s="807">
        <v>1.1073303631322058</v>
      </c>
      <c r="H26" s="807">
        <v>1.0874262052457118</v>
      </c>
      <c r="I26" s="762">
        <v>0.99837187821951345</v>
      </c>
      <c r="J26" s="443">
        <v>1.1047785722883476</v>
      </c>
      <c r="K26" s="443">
        <v>1.0399047512529411</v>
      </c>
      <c r="L26" s="443">
        <v>1.0702579964664634</v>
      </c>
      <c r="M26" s="858">
        <v>1.0493827160493827</v>
      </c>
      <c r="N26" s="930">
        <v>1</v>
      </c>
    </row>
    <row r="27" spans="1:22" ht="21" customHeight="1" thickBot="1">
      <c r="M27" s="20"/>
      <c r="N27" s="20"/>
      <c r="O27" s="46"/>
      <c r="P27" s="46"/>
      <c r="Q27" s="46"/>
      <c r="R27" s="46"/>
      <c r="S27" s="46"/>
      <c r="T27" s="46"/>
      <c r="U27" s="46"/>
    </row>
    <row r="28" spans="1:22" ht="19.5" customHeight="1">
      <c r="A28" s="1376" t="s">
        <v>34</v>
      </c>
      <c r="B28" s="1385"/>
      <c r="C28" s="120" t="str">
        <f t="shared" ref="C28:E29" si="0">C2</f>
        <v>FY13</v>
      </c>
      <c r="D28" s="121" t="str">
        <f t="shared" si="0"/>
        <v>FY14</v>
      </c>
      <c r="E28" s="120" t="str">
        <f t="shared" si="0"/>
        <v>FY15</v>
      </c>
      <c r="F28" s="1317" t="str">
        <f>'Total PL'!F2</f>
        <v>FY16</v>
      </c>
      <c r="G28" s="1318"/>
      <c r="H28" s="1318"/>
      <c r="I28" s="1318"/>
      <c r="J28" s="1318"/>
      <c r="K28" s="1318"/>
      <c r="L28" s="1319"/>
      <c r="M28" s="538" t="str">
        <f>M2</f>
        <v>FY17</v>
      </c>
      <c r="N28" s="538" t="str">
        <f>N2</f>
        <v>FY17</v>
      </c>
      <c r="O28" s="1313" t="str">
        <f>'Total PL'!O2</f>
        <v>FY17</v>
      </c>
      <c r="P28" s="1313"/>
      <c r="Q28" s="1313"/>
      <c r="R28" s="1313"/>
      <c r="S28" s="1313"/>
      <c r="T28" s="1313"/>
      <c r="U28" s="1314"/>
    </row>
    <row r="29" spans="1:22" ht="19.5" customHeight="1">
      <c r="A29" s="1386"/>
      <c r="B29" s="1387"/>
      <c r="C29" s="195" t="str">
        <f t="shared" si="0"/>
        <v>Actual</v>
      </c>
      <c r="D29" s="1230" t="str">
        <f t="shared" si="0"/>
        <v>Actual</v>
      </c>
      <c r="E29" s="195" t="str">
        <f t="shared" si="0"/>
        <v>Actual</v>
      </c>
      <c r="F29" s="1306" t="str">
        <f>'Total PL'!F3</f>
        <v xml:space="preserve">Actual </v>
      </c>
      <c r="G29" s="1321"/>
      <c r="H29" s="1321"/>
      <c r="I29" s="1321"/>
      <c r="J29" s="1321"/>
      <c r="K29" s="1321"/>
      <c r="L29" s="1322"/>
      <c r="M29" s="499" t="str">
        <f>M3</f>
        <v>Plan</v>
      </c>
      <c r="N29" s="499" t="str">
        <f>N3</f>
        <v>Previous Estimates</v>
      </c>
      <c r="O29" s="1384" t="str">
        <f>'Total PL'!O3</f>
        <v>Actual &amp; Estimates</v>
      </c>
      <c r="P29" s="1315"/>
      <c r="Q29" s="1315"/>
      <c r="R29" s="1315"/>
      <c r="S29" s="1315"/>
      <c r="T29" s="1315"/>
      <c r="U29" s="1316"/>
    </row>
    <row r="30" spans="1:22" ht="19.5" customHeight="1" thickBot="1">
      <c r="A30" s="1386"/>
      <c r="B30" s="1387"/>
      <c r="C30" s="250"/>
      <c r="D30" s="107"/>
      <c r="E30" s="250"/>
      <c r="F30" s="1334"/>
      <c r="G30" s="1335"/>
      <c r="H30" s="1321"/>
      <c r="I30" s="1335"/>
      <c r="J30" s="1335"/>
      <c r="K30" s="1321"/>
      <c r="L30" s="1336"/>
      <c r="M30" s="500" t="str">
        <f>'Sales Region'!M4</f>
        <v>(Announced Apr 27)</v>
      </c>
      <c r="N30" s="500" t="str">
        <f>'Sales Region'!N4</f>
        <v>(Announced Oct 31)</v>
      </c>
      <c r="O30" s="1380" t="str">
        <f>O4</f>
        <v>(Announced Jan 30)</v>
      </c>
      <c r="P30" s="1326"/>
      <c r="Q30" s="1326"/>
      <c r="R30" s="1326"/>
      <c r="S30" s="1327"/>
      <c r="T30" s="1327"/>
      <c r="U30" s="1328"/>
    </row>
    <row r="31" spans="1:22" ht="22.5" customHeight="1" thickBot="1">
      <c r="A31" s="1360" t="s">
        <v>20</v>
      </c>
      <c r="B31" s="1361"/>
      <c r="C31" s="124" t="str">
        <f>'Total PL'!C28</f>
        <v>Full (A)</v>
      </c>
      <c r="D31" s="497" t="str">
        <f>'Total PL'!D28</f>
        <v>Full (A)</v>
      </c>
      <c r="E31" s="117" t="str">
        <f>'Total PL'!E28</f>
        <v>Full (A)</v>
      </c>
      <c r="F31" s="114" t="str">
        <f>'Total PL'!F28</f>
        <v>Q1 (A)</v>
      </c>
      <c r="G31" s="115" t="str">
        <f>'Total PL'!G28</f>
        <v>Q2 (A)</v>
      </c>
      <c r="H31" s="115" t="str">
        <f>'Total PL'!H28</f>
        <v>Q3 (A)</v>
      </c>
      <c r="I31" s="190" t="str">
        <f>'Total PL'!I28</f>
        <v>Q4 (A)</v>
      </c>
      <c r="J31" s="117" t="str">
        <f>'Total PL'!J28</f>
        <v>1st H (A)</v>
      </c>
      <c r="K31" s="117" t="str">
        <f>'Total PL'!K28</f>
        <v>2nd H (A)</v>
      </c>
      <c r="L31" s="117" t="str">
        <f>'Total PL'!L28</f>
        <v>Full (A)</v>
      </c>
      <c r="M31" s="909" t="s">
        <v>94</v>
      </c>
      <c r="N31" s="909" t="s">
        <v>115</v>
      </c>
      <c r="O31" s="464" t="str">
        <f>'Total PL'!O5</f>
        <v>Q1 (A)</v>
      </c>
      <c r="P31" s="503" t="str">
        <f>'Total PL'!P5</f>
        <v>Q2 (A)</v>
      </c>
      <c r="Q31" s="466" t="str">
        <f>'Total PL'!Q5</f>
        <v>Q3 (A)</v>
      </c>
      <c r="R31" s="503" t="str">
        <f>'Total PL'!R5</f>
        <v>Q4 (E)</v>
      </c>
      <c r="S31" s="188" t="str">
        <f>'Total PL'!S5</f>
        <v>1st H (A)</v>
      </c>
      <c r="T31" s="188" t="str">
        <f>'Total PL'!T5</f>
        <v>2nd H (E)</v>
      </c>
      <c r="U31" s="245" t="str">
        <f>'Total PL'!U5</f>
        <v>Full (E)</v>
      </c>
    </row>
    <row r="32" spans="1:22" ht="23.25" customHeight="1" thickTop="1" thickBot="1">
      <c r="A32" s="71" t="str">
        <f>IAB!A6</f>
        <v>Japan</v>
      </c>
      <c r="B32" s="77"/>
      <c r="C32" s="362">
        <v>0.45</v>
      </c>
      <c r="D32" s="410">
        <v>0.4</v>
      </c>
      <c r="E32" s="367">
        <v>0.4</v>
      </c>
      <c r="F32" s="362">
        <v>0.37341281213180855</v>
      </c>
      <c r="G32" s="363">
        <v>0.4244325548439416</v>
      </c>
      <c r="H32" s="363">
        <v>0.41408932931165898</v>
      </c>
      <c r="I32" s="364">
        <v>0.44553756148208457</v>
      </c>
      <c r="J32" s="365">
        <v>0.39909386769440325</v>
      </c>
      <c r="K32" s="365">
        <v>0.43087083525466841</v>
      </c>
      <c r="L32" s="366">
        <v>0.41600298759124099</v>
      </c>
      <c r="M32" s="393">
        <v>0.40246913580246912</v>
      </c>
      <c r="N32" s="566"/>
      <c r="O32" s="583">
        <v>0.36155725656190246</v>
      </c>
      <c r="P32" s="795">
        <v>0.37781355485667817</v>
      </c>
      <c r="Q32" s="795">
        <v>0.36694493604512401</v>
      </c>
      <c r="R32" s="567"/>
      <c r="S32" s="800">
        <v>0.36990048224917088</v>
      </c>
      <c r="T32" s="593"/>
      <c r="U32" s="593"/>
    </row>
    <row r="33" spans="1:21" ht="23.25" customHeight="1">
      <c r="A33" s="47" t="str">
        <f>IAB!A7</f>
        <v>Overseas</v>
      </c>
      <c r="B33" s="79"/>
      <c r="C33" s="369">
        <v>0.55000000000000004</v>
      </c>
      <c r="D33" s="402">
        <v>0.6</v>
      </c>
      <c r="E33" s="372">
        <v>0.6</v>
      </c>
      <c r="F33" s="369">
        <v>0.62658662289660605</v>
      </c>
      <c r="G33" s="370">
        <v>0.57586858487347603</v>
      </c>
      <c r="H33" s="370">
        <v>0.58562576421575585</v>
      </c>
      <c r="I33" s="371">
        <v>0.55446201692120789</v>
      </c>
      <c r="J33" s="372">
        <v>0.60105743197444084</v>
      </c>
      <c r="K33" s="372">
        <v>0.56899606599946906</v>
      </c>
      <c r="L33" s="373">
        <v>0.58399697835189035</v>
      </c>
      <c r="M33" s="374">
        <v>0.59753086419753088</v>
      </c>
      <c r="N33" s="556"/>
      <c r="O33" s="584">
        <v>0.63844274343809759</v>
      </c>
      <c r="P33" s="796">
        <v>0.62224422791518375</v>
      </c>
      <c r="Q33" s="796">
        <v>0.63321633643623354</v>
      </c>
      <c r="R33" s="554"/>
      <c r="S33" s="801">
        <v>0.63012963932874178</v>
      </c>
      <c r="T33" s="594"/>
      <c r="U33" s="594"/>
    </row>
    <row r="34" spans="1:21" ht="23.25" customHeight="1">
      <c r="A34" s="74"/>
      <c r="B34" s="78" t="str">
        <f>IAB!B8</f>
        <v xml:space="preserve"> Americas</v>
      </c>
      <c r="C34" s="375">
        <v>0.13</v>
      </c>
      <c r="D34" s="404">
        <v>0.15</v>
      </c>
      <c r="E34" s="378">
        <v>0.16</v>
      </c>
      <c r="F34" s="375">
        <v>0.15831016962319042</v>
      </c>
      <c r="G34" s="376">
        <v>0.14031022672886498</v>
      </c>
      <c r="H34" s="376">
        <v>0.13385412835753457</v>
      </c>
      <c r="I34" s="377">
        <v>0.13457695400268516</v>
      </c>
      <c r="J34" s="378">
        <v>0.14924980379185168</v>
      </c>
      <c r="K34" s="378">
        <v>0.13423984488347848</v>
      </c>
      <c r="L34" s="379">
        <v>0.14126272339008117</v>
      </c>
      <c r="M34" s="380">
        <v>0.13827160493827159</v>
      </c>
      <c r="N34" s="559"/>
      <c r="O34" s="585">
        <v>0.14569660142864871</v>
      </c>
      <c r="P34" s="797">
        <v>0.12934653599410117</v>
      </c>
      <c r="Q34" s="797">
        <v>0.14117717207300265</v>
      </c>
      <c r="R34" s="557"/>
      <c r="S34" s="802">
        <v>0.13744784208115501</v>
      </c>
      <c r="T34" s="595"/>
      <c r="U34" s="595"/>
    </row>
    <row r="35" spans="1:21" ht="23.25" customHeight="1">
      <c r="A35" s="65"/>
      <c r="B35" s="66" t="str">
        <f>IAB!B9</f>
        <v>Europe</v>
      </c>
      <c r="C35" s="381">
        <v>0.13</v>
      </c>
      <c r="D35" s="406">
        <v>0.13</v>
      </c>
      <c r="E35" s="384">
        <v>0.13</v>
      </c>
      <c r="F35" s="381">
        <v>0.1444331041657359</v>
      </c>
      <c r="G35" s="382">
        <v>0.12283827805679018</v>
      </c>
      <c r="H35" s="382">
        <v>0.1281462254539554</v>
      </c>
      <c r="I35" s="383">
        <v>0.12303000391460996</v>
      </c>
      <c r="J35" s="384">
        <v>0.13356323498004671</v>
      </c>
      <c r="K35" s="384">
        <v>0.12541609099987883</v>
      </c>
      <c r="L35" s="385">
        <v>0.12922798700157945</v>
      </c>
      <c r="M35" s="386">
        <v>0.12962962962962962</v>
      </c>
      <c r="N35" s="562"/>
      <c r="O35" s="586">
        <v>0.13638531235097759</v>
      </c>
      <c r="P35" s="798">
        <v>0.13670465920630762</v>
      </c>
      <c r="Q35" s="798">
        <v>0.14143845575454436</v>
      </c>
      <c r="R35" s="560"/>
      <c r="S35" s="803">
        <v>0.13654656072911822</v>
      </c>
      <c r="T35" s="596"/>
      <c r="U35" s="596"/>
    </row>
    <row r="36" spans="1:21" ht="23.25" customHeight="1">
      <c r="A36" s="65"/>
      <c r="B36" s="66" t="str">
        <f>IAB!B10</f>
        <v>Greater China</v>
      </c>
      <c r="C36" s="381">
        <v>0.18</v>
      </c>
      <c r="D36" s="406">
        <v>0.21</v>
      </c>
      <c r="E36" s="384">
        <v>0.19</v>
      </c>
      <c r="F36" s="381">
        <v>0.20041278524381573</v>
      </c>
      <c r="G36" s="382">
        <v>0.18422533884404929</v>
      </c>
      <c r="H36" s="382">
        <v>0.19180583232614046</v>
      </c>
      <c r="I36" s="383">
        <v>0.17073433918631203</v>
      </c>
      <c r="J36" s="384">
        <v>0.19226474904625049</v>
      </c>
      <c r="K36" s="384">
        <v>0.18056159495731769</v>
      </c>
      <c r="L36" s="385">
        <v>0.18603728145401932</v>
      </c>
      <c r="M36" s="386">
        <v>0.19259259259259259</v>
      </c>
      <c r="N36" s="562"/>
      <c r="O36" s="586">
        <v>0.21132299947396629</v>
      </c>
      <c r="P36" s="798">
        <v>0.20963408907532208</v>
      </c>
      <c r="Q36" s="798">
        <v>0.20875166421171962</v>
      </c>
      <c r="R36" s="560"/>
      <c r="S36" s="803">
        <v>0.21047111876050256</v>
      </c>
      <c r="T36" s="596"/>
      <c r="U36" s="596"/>
    </row>
    <row r="37" spans="1:21" ht="23.25" customHeight="1">
      <c r="A37" s="67"/>
      <c r="B37" s="66" t="str">
        <f>IAB!B11</f>
        <v>Asia Pacific</v>
      </c>
      <c r="C37" s="381">
        <v>0.09</v>
      </c>
      <c r="D37" s="406">
        <v>0.1</v>
      </c>
      <c r="E37" s="384">
        <v>0.11</v>
      </c>
      <c r="F37" s="381">
        <v>0.11226822304295186</v>
      </c>
      <c r="G37" s="382">
        <v>0.11624619950334214</v>
      </c>
      <c r="H37" s="382">
        <v>0.12037840381361783</v>
      </c>
      <c r="I37" s="383">
        <v>0.11350510038573695</v>
      </c>
      <c r="J37" s="384">
        <v>0.11427055839541302</v>
      </c>
      <c r="K37" s="384">
        <v>0.11671064971863369</v>
      </c>
      <c r="L37" s="385">
        <v>0.11556897671255806</v>
      </c>
      <c r="M37" s="386">
        <v>0.12469135802469136</v>
      </c>
      <c r="N37" s="562"/>
      <c r="O37" s="586">
        <v>0.13332251768604142</v>
      </c>
      <c r="P37" s="798">
        <v>0.13377879131483972</v>
      </c>
      <c r="Q37" s="798">
        <v>0.12692321408889848</v>
      </c>
      <c r="R37" s="560"/>
      <c r="S37" s="803">
        <v>0.13355284510302848</v>
      </c>
      <c r="T37" s="596"/>
      <c r="U37" s="596"/>
    </row>
    <row r="38" spans="1:21" ht="23.25" customHeight="1" thickBot="1">
      <c r="A38" s="1252"/>
      <c r="B38" s="1253" t="str">
        <f>IAB!B12</f>
        <v>Export</v>
      </c>
      <c r="C38" s="1254">
        <v>0.01</v>
      </c>
      <c r="D38" s="417">
        <v>0.02</v>
      </c>
      <c r="E38" s="1255">
        <v>0.01</v>
      </c>
      <c r="F38" s="1254">
        <v>1.1162340820912248E-2</v>
      </c>
      <c r="G38" s="1256">
        <v>1.2248541740429416E-2</v>
      </c>
      <c r="H38" s="1256">
        <v>1.144117426450764E-2</v>
      </c>
      <c r="I38" s="1257">
        <v>1.2615619431863954E-2</v>
      </c>
      <c r="J38" s="1255">
        <v>1.1709085760878951E-2</v>
      </c>
      <c r="K38" s="1255">
        <v>1.206788544016041E-2</v>
      </c>
      <c r="L38" s="418">
        <v>1.1900009793652407E-2</v>
      </c>
      <c r="M38" s="444">
        <v>1.2345679012345678E-2</v>
      </c>
      <c r="N38" s="1229"/>
      <c r="O38" s="1258">
        <v>1.143017270622244E-2</v>
      </c>
      <c r="P38" s="1190">
        <v>1.2780152324613133E-2</v>
      </c>
      <c r="Q38" s="1190">
        <v>1.4925830308068462E-2</v>
      </c>
      <c r="R38" s="1259"/>
      <c r="S38" s="1260">
        <v>1.2111272654937487E-2</v>
      </c>
      <c r="T38" s="662"/>
      <c r="U38" s="662"/>
    </row>
  </sheetData>
  <mergeCells count="25">
    <mergeCell ref="A2:B4"/>
    <mergeCell ref="F2:L2"/>
    <mergeCell ref="F3:L3"/>
    <mergeCell ref="F4:L4"/>
    <mergeCell ref="A31:B31"/>
    <mergeCell ref="F29:L29"/>
    <mergeCell ref="F28:L28"/>
    <mergeCell ref="A5:B5"/>
    <mergeCell ref="A18:B18"/>
    <mergeCell ref="F30:L30"/>
    <mergeCell ref="O30:U30"/>
    <mergeCell ref="A16:B17"/>
    <mergeCell ref="O28:U28"/>
    <mergeCell ref="O29:U29"/>
    <mergeCell ref="A28:B30"/>
    <mergeCell ref="F16:L17"/>
    <mergeCell ref="N16:N17"/>
    <mergeCell ref="T1:U1"/>
    <mergeCell ref="C16:C17"/>
    <mergeCell ref="E16:E17"/>
    <mergeCell ref="O2:U2"/>
    <mergeCell ref="O3:U3"/>
    <mergeCell ref="O4:U4"/>
    <mergeCell ref="D16:D17"/>
    <mergeCell ref="M16:M17"/>
  </mergeCells>
  <phoneticPr fontId="4"/>
  <pageMargins left="0.27559055118110237" right="7.874015748031496E-2" top="0.35433070866141736" bottom="0.19685039370078741" header="0.39370078740157483" footer="0.19685039370078741"/>
  <pageSetup paperSize="9" scale="60" orientation="landscape" r:id="rId1"/>
  <headerFooter alignWithMargins="0">
    <oddFooter>&amp;C11&amp;RSales by Region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zoomScale="70" zoomScaleNormal="70" zoomScaleSheetLayoutView="70" workbookViewId="0"/>
  </sheetViews>
  <sheetFormatPr defaultRowHeight="14.25"/>
  <cols>
    <col min="1" max="1" width="11.625" style="39" customWidth="1"/>
    <col min="2" max="2" width="13.75" style="39" customWidth="1"/>
    <col min="3" max="12" width="11" style="39" customWidth="1"/>
    <col min="13" max="13" width="19.125" style="39" bestFit="1" customWidth="1"/>
    <col min="14" max="14" width="19.125" style="903" customWidth="1"/>
    <col min="15" max="21" width="11" style="39" customWidth="1"/>
    <col min="22" max="16384" width="9" style="39"/>
  </cols>
  <sheetData>
    <row r="1" spans="1:21" ht="21.75" customHeight="1" thickBot="1">
      <c r="A1" s="1"/>
      <c r="B1" s="1"/>
      <c r="C1" s="1"/>
      <c r="D1" s="1"/>
      <c r="E1" s="1"/>
      <c r="F1" s="1"/>
      <c r="G1" s="1"/>
      <c r="H1" s="1"/>
      <c r="I1" s="1"/>
      <c r="J1" s="1"/>
      <c r="K1" s="1"/>
      <c r="L1" s="1"/>
      <c r="M1" s="89"/>
      <c r="N1" s="89"/>
      <c r="O1" s="1"/>
      <c r="P1" s="1"/>
      <c r="Q1" s="1"/>
      <c r="R1" s="1"/>
      <c r="S1" s="1"/>
      <c r="T1" s="1"/>
      <c r="U1" s="1"/>
    </row>
    <row r="2" spans="1:21" ht="15">
      <c r="A2" s="25"/>
      <c r="B2" s="26"/>
      <c r="C2" s="246" t="str">
        <f>'Total PL'!C2</f>
        <v>FY13</v>
      </c>
      <c r="D2" s="246" t="str">
        <f>'Total PL'!D2</f>
        <v>FY14</v>
      </c>
      <c r="E2" s="194" t="str">
        <f>'Total PL'!E2</f>
        <v>FY15</v>
      </c>
      <c r="F2" s="1396" t="str">
        <f>'Total PL'!F2</f>
        <v>FY16</v>
      </c>
      <c r="G2" s="1304"/>
      <c r="H2" s="1304"/>
      <c r="I2" s="1304"/>
      <c r="J2" s="1304"/>
      <c r="K2" s="1304"/>
      <c r="L2" s="1397"/>
      <c r="M2" s="300" t="str">
        <f>'Total PL'!M2</f>
        <v>FY17</v>
      </c>
      <c r="N2" s="953" t="str">
        <f>'Total PL'!N2</f>
        <v>FY17</v>
      </c>
      <c r="O2" s="1394" t="str">
        <f>'Total PL'!O2</f>
        <v>FY17</v>
      </c>
      <c r="P2" s="1394">
        <f>'Total PL'!P2</f>
        <v>0</v>
      </c>
      <c r="Q2" s="1394">
        <f>'Total PL'!Q2</f>
        <v>0</v>
      </c>
      <c r="R2" s="1394">
        <f>'Total PL'!R2</f>
        <v>0</v>
      </c>
      <c r="S2" s="1394">
        <f>'Total PL'!S2</f>
        <v>0</v>
      </c>
      <c r="T2" s="1394">
        <f>'Total PL'!T2</f>
        <v>0</v>
      </c>
      <c r="U2" s="1395">
        <f>'Total PL'!U2</f>
        <v>0</v>
      </c>
    </row>
    <row r="3" spans="1:21" ht="17.25" customHeight="1">
      <c r="A3" s="1292" t="s">
        <v>41</v>
      </c>
      <c r="B3" s="1293"/>
      <c r="C3" s="195" t="str">
        <f>'Total PL'!C3</f>
        <v>Actual</v>
      </c>
      <c r="D3" s="195" t="str">
        <f>'Total PL'!D3</f>
        <v>Actual</v>
      </c>
      <c r="E3" s="112" t="str">
        <f>'Total PL'!E3</f>
        <v>Actual</v>
      </c>
      <c r="F3" s="1306" t="str">
        <f>'Total PL'!F3</f>
        <v xml:space="preserve">Actual </v>
      </c>
      <c r="G3" s="1321">
        <f>'Total PL'!G3</f>
        <v>0</v>
      </c>
      <c r="H3" s="1321">
        <f>'Total PL'!H3</f>
        <v>0</v>
      </c>
      <c r="I3" s="1321">
        <f>'Total PL'!I3</f>
        <v>0</v>
      </c>
      <c r="J3" s="1321">
        <f>'Total PL'!J3</f>
        <v>0</v>
      </c>
      <c r="K3" s="1321">
        <f>'Total PL'!K3</f>
        <v>0</v>
      </c>
      <c r="L3" s="1322">
        <f>'Total PL'!L3</f>
        <v>0</v>
      </c>
      <c r="M3" s="299" t="s">
        <v>149</v>
      </c>
      <c r="N3" s="499" t="s">
        <v>202</v>
      </c>
      <c r="O3" s="1384" t="str">
        <f>'Total PL'!O3</f>
        <v>Actual &amp; Estimates</v>
      </c>
      <c r="P3" s="1315">
        <f>'Total PL'!P3</f>
        <v>0</v>
      </c>
      <c r="Q3" s="1315">
        <f>'Total PL'!Q3</f>
        <v>0</v>
      </c>
      <c r="R3" s="1315">
        <f>'Total PL'!R3</f>
        <v>0</v>
      </c>
      <c r="S3" s="1315">
        <f>'Total PL'!S3</f>
        <v>0</v>
      </c>
      <c r="T3" s="1315">
        <f>'Total PL'!T3</f>
        <v>0</v>
      </c>
      <c r="U3" s="1316">
        <f>'Total PL'!U3</f>
        <v>0</v>
      </c>
    </row>
    <row r="4" spans="1:21" ht="20.25" customHeight="1" thickBot="1">
      <c r="A4" s="1292" t="s">
        <v>43</v>
      </c>
      <c r="B4" s="1393"/>
      <c r="C4" s="251"/>
      <c r="D4" s="572"/>
      <c r="E4" s="247"/>
      <c r="F4" s="1364"/>
      <c r="G4" s="1365"/>
      <c r="H4" s="1366"/>
      <c r="I4" s="1365"/>
      <c r="J4" s="1365"/>
      <c r="K4" s="1366"/>
      <c r="L4" s="1367"/>
      <c r="M4" s="453" t="str">
        <f>'Total PL'!M4</f>
        <v>(Announced Apr 27)</v>
      </c>
      <c r="N4" s="891" t="str">
        <f>'Total PL'!N4</f>
        <v>(Announced Oct 31)</v>
      </c>
      <c r="O4" s="1398" t="str">
        <f>'Total PL'!O4:U4</f>
        <v>(Announced Jan 30)</v>
      </c>
      <c r="P4" s="1398"/>
      <c r="Q4" s="1398"/>
      <c r="R4" s="1398"/>
      <c r="S4" s="1398"/>
      <c r="T4" s="1398"/>
      <c r="U4" s="1399"/>
    </row>
    <row r="5" spans="1:21" ht="23.25" customHeight="1" thickBot="1">
      <c r="A5" s="1391"/>
      <c r="B5" s="1392"/>
      <c r="C5" s="124" t="str">
        <f>'Total PL'!C5</f>
        <v>Full (A)</v>
      </c>
      <c r="D5" s="117" t="str">
        <f>'Total PL'!D5</f>
        <v>Full (A)</v>
      </c>
      <c r="E5" s="117" t="str">
        <f>'Total PL'!E5</f>
        <v>Full (A)</v>
      </c>
      <c r="F5" s="114" t="str">
        <f>'Total PL'!F5</f>
        <v>Q1 (A)</v>
      </c>
      <c r="G5" s="115" t="str">
        <f>'Total PL'!G5</f>
        <v>Q2 (A)</v>
      </c>
      <c r="H5" s="115" t="str">
        <f>'Total PL'!H5</f>
        <v>Q3 (A)</v>
      </c>
      <c r="I5" s="190" t="str">
        <f>'Total PL'!I5</f>
        <v>Q4 (A)</v>
      </c>
      <c r="J5" s="117" t="str">
        <f>'Total PL'!J5</f>
        <v>1st H (A)</v>
      </c>
      <c r="K5" s="117" t="str">
        <f>'Total PL'!K5</f>
        <v>2nd H (A)</v>
      </c>
      <c r="L5" s="118" t="str">
        <f>'Total PL'!L5</f>
        <v>Full (A)</v>
      </c>
      <c r="M5" s="235" t="s">
        <v>94</v>
      </c>
      <c r="N5" s="909" t="s">
        <v>115</v>
      </c>
      <c r="O5" s="464" t="str">
        <f>'Total PL'!O5</f>
        <v>Q1 (A)</v>
      </c>
      <c r="P5" s="545" t="str">
        <f>'Total PL'!P5</f>
        <v>Q2 (A)</v>
      </c>
      <c r="Q5" s="466" t="str">
        <f>'Total PL'!Q5</f>
        <v>Q3 (A)</v>
      </c>
      <c r="R5" s="467" t="str">
        <f>'Total PL'!R5</f>
        <v>Q4 (E)</v>
      </c>
      <c r="S5" s="188" t="str">
        <f>'Total PL'!S5</f>
        <v>1st H (A)</v>
      </c>
      <c r="T5" s="188" t="str">
        <f>'Total PL'!T5</f>
        <v>2nd H (E)</v>
      </c>
      <c r="U5" s="245" t="str">
        <f>'Total PL'!U5</f>
        <v>Full (E)</v>
      </c>
    </row>
    <row r="6" spans="1:21" ht="16.5" customHeight="1" thickTop="1" thickBot="1">
      <c r="A6" s="71"/>
      <c r="B6" s="80" t="s">
        <v>10</v>
      </c>
      <c r="C6" s="395">
        <v>0.40929552452947487</v>
      </c>
      <c r="D6" s="395">
        <v>0.38187078109932504</v>
      </c>
      <c r="E6" s="395">
        <v>0.38830631118678172</v>
      </c>
      <c r="F6" s="395">
        <v>0.38069909781516026</v>
      </c>
      <c r="G6" s="396">
        <v>0.42062372471471399</v>
      </c>
      <c r="H6" s="397">
        <v>0.40537245003719014</v>
      </c>
      <c r="I6" s="398">
        <v>0.40608132619521359</v>
      </c>
      <c r="J6" s="399">
        <v>0.40076338293845465</v>
      </c>
      <c r="K6" s="399">
        <v>0.40574523927898343</v>
      </c>
      <c r="L6" s="400">
        <v>0.40336718445487202</v>
      </c>
      <c r="M6" s="401">
        <v>0.4</v>
      </c>
      <c r="N6" s="553"/>
      <c r="O6" s="598">
        <v>0.36630831854712448</v>
      </c>
      <c r="P6" s="808">
        <v>0.3970144057991789</v>
      </c>
      <c r="Q6" s="1191">
        <v>0.39364335423133878</v>
      </c>
      <c r="R6" s="552"/>
      <c r="S6" s="815">
        <v>0.38180887848293615</v>
      </c>
      <c r="T6" s="553"/>
      <c r="U6" s="660"/>
    </row>
    <row r="7" spans="1:21" ht="16.5" customHeight="1">
      <c r="A7" s="3"/>
      <c r="B7" s="81" t="s">
        <v>11</v>
      </c>
      <c r="C7" s="402">
        <v>0.59070447547052507</v>
      </c>
      <c r="D7" s="402">
        <v>0.61812921890067507</v>
      </c>
      <c r="E7" s="402">
        <v>0.61169368881321839</v>
      </c>
      <c r="F7" s="402">
        <v>0.61930090218483969</v>
      </c>
      <c r="G7" s="371">
        <v>0.57937627528528601</v>
      </c>
      <c r="H7" s="370">
        <v>0.59462754996280975</v>
      </c>
      <c r="I7" s="403">
        <v>0.59391867380478613</v>
      </c>
      <c r="J7" s="372">
        <v>0.59923661706154541</v>
      </c>
      <c r="K7" s="372">
        <v>0.59425476072101635</v>
      </c>
      <c r="L7" s="373">
        <v>0.59663281554512781</v>
      </c>
      <c r="M7" s="374">
        <v>0.6</v>
      </c>
      <c r="N7" s="556"/>
      <c r="O7" s="599">
        <v>0.63369168145287547</v>
      </c>
      <c r="P7" s="809">
        <v>0.6029855942008211</v>
      </c>
      <c r="Q7" s="796">
        <v>0.60635664576866088</v>
      </c>
      <c r="R7" s="555"/>
      <c r="S7" s="801">
        <v>0.61819112151706379</v>
      </c>
      <c r="T7" s="556"/>
      <c r="U7" s="594"/>
    </row>
    <row r="8" spans="1:21" ht="16.5" customHeight="1">
      <c r="A8" s="27"/>
      <c r="B8" s="82" t="str">
        <f>IAB!B8</f>
        <v xml:space="preserve"> Americas</v>
      </c>
      <c r="C8" s="404">
        <v>0.12648565969415931</v>
      </c>
      <c r="D8" s="404">
        <v>0.14332509643201544</v>
      </c>
      <c r="E8" s="404">
        <v>0.12026467515381341</v>
      </c>
      <c r="F8" s="404">
        <v>0.10403756346469518</v>
      </c>
      <c r="G8" s="377">
        <v>8.7777413910371041E-2</v>
      </c>
      <c r="H8" s="376">
        <v>8.7146846154784102E-2</v>
      </c>
      <c r="I8" s="405">
        <v>8.7976958677322539E-2</v>
      </c>
      <c r="J8" s="378">
        <v>9.5865958564637518E-2</v>
      </c>
      <c r="K8" s="378">
        <v>8.7583392107666858E-2</v>
      </c>
      <c r="L8" s="379">
        <v>9.1537018180499696E-2</v>
      </c>
      <c r="M8" s="380">
        <v>9.1428571428571428E-2</v>
      </c>
      <c r="N8" s="559"/>
      <c r="O8" s="600">
        <v>8.0461329715061064E-2</v>
      </c>
      <c r="P8" s="810">
        <v>7.7537396717484566E-2</v>
      </c>
      <c r="Q8" s="797">
        <v>9.7165581187737105E-2</v>
      </c>
      <c r="R8" s="558"/>
      <c r="S8" s="802">
        <v>7.8985316235870559E-2</v>
      </c>
      <c r="T8" s="559"/>
      <c r="U8" s="595"/>
    </row>
    <row r="9" spans="1:21" ht="16.5" customHeight="1">
      <c r="A9" s="27" t="s">
        <v>35</v>
      </c>
      <c r="B9" s="83" t="str">
        <f>IAB!B9</f>
        <v>Europe</v>
      </c>
      <c r="C9" s="406">
        <v>0.21228598092032269</v>
      </c>
      <c r="D9" s="406">
        <v>0.20420986017357765</v>
      </c>
      <c r="E9" s="406">
        <v>0.20628707669685883</v>
      </c>
      <c r="F9" s="406">
        <v>0.21149808492498759</v>
      </c>
      <c r="G9" s="383">
        <v>0.18280978411466864</v>
      </c>
      <c r="H9" s="382">
        <v>0.19697357671531859</v>
      </c>
      <c r="I9" s="407">
        <v>0.20139171347851423</v>
      </c>
      <c r="J9" s="384">
        <v>0.19708066159854667</v>
      </c>
      <c r="K9" s="384">
        <v>0.19929702043034372</v>
      </c>
      <c r="L9" s="385">
        <v>0.19823905680159778</v>
      </c>
      <c r="M9" s="386">
        <v>0.19714285714285715</v>
      </c>
      <c r="N9" s="562"/>
      <c r="O9" s="601">
        <v>0.19371673103016385</v>
      </c>
      <c r="P9" s="811">
        <v>0.18898524608627101</v>
      </c>
      <c r="Q9" s="798">
        <v>0.19376306125347445</v>
      </c>
      <c r="R9" s="561"/>
      <c r="S9" s="803">
        <v>0.19132825784710486</v>
      </c>
      <c r="T9" s="562"/>
      <c r="U9" s="596"/>
    </row>
    <row r="10" spans="1:21" ht="16.5" customHeight="1">
      <c r="A10" s="27"/>
      <c r="B10" s="83" t="str">
        <f>IAB!B10</f>
        <v>Greater China</v>
      </c>
      <c r="C10" s="406">
        <v>0.15015658999942899</v>
      </c>
      <c r="D10" s="406">
        <v>0.16566116200578596</v>
      </c>
      <c r="E10" s="406">
        <v>0.17359558755681498</v>
      </c>
      <c r="F10" s="406">
        <v>0.19591026505656153</v>
      </c>
      <c r="G10" s="383">
        <v>0.17720482656120107</v>
      </c>
      <c r="H10" s="382">
        <v>0.1768299374474156</v>
      </c>
      <c r="I10" s="407">
        <v>0.17222729121549574</v>
      </c>
      <c r="J10" s="384">
        <v>0.18650977016223469</v>
      </c>
      <c r="K10" s="384">
        <v>0.17440946247499683</v>
      </c>
      <c r="L10" s="385">
        <v>0.18018546103898067</v>
      </c>
      <c r="M10" s="386">
        <v>0.18285714285714286</v>
      </c>
      <c r="N10" s="562"/>
      <c r="O10" s="601">
        <v>0.21803569564763595</v>
      </c>
      <c r="P10" s="811">
        <v>0.20261290685888053</v>
      </c>
      <c r="Q10" s="798">
        <v>0.18972548542211931</v>
      </c>
      <c r="R10" s="561"/>
      <c r="S10" s="803">
        <v>0.21025020803291314</v>
      </c>
      <c r="T10" s="562"/>
      <c r="U10" s="596"/>
    </row>
    <row r="11" spans="1:21" ht="16.5" customHeight="1">
      <c r="A11" s="3"/>
      <c r="B11" s="83" t="str">
        <f>IAB!B11</f>
        <v>Asia Pacific</v>
      </c>
      <c r="C11" s="406">
        <v>9.9030640061731068E-2</v>
      </c>
      <c r="D11" s="406">
        <v>0.10274831243973</v>
      </c>
      <c r="E11" s="406">
        <v>0.10982590137487015</v>
      </c>
      <c r="F11" s="406">
        <v>0.10614987211625333</v>
      </c>
      <c r="G11" s="383">
        <v>0.12939264931858832</v>
      </c>
      <c r="H11" s="382">
        <v>0.13231151918645059</v>
      </c>
      <c r="I11" s="407">
        <v>0.13056383083975504</v>
      </c>
      <c r="J11" s="384">
        <v>0.11783062520176478</v>
      </c>
      <c r="K11" s="384">
        <v>0.13139243140746221</v>
      </c>
      <c r="L11" s="385">
        <v>0.12491879658809701</v>
      </c>
      <c r="M11" s="386">
        <v>0.12857142857142856</v>
      </c>
      <c r="N11" s="562"/>
      <c r="O11" s="601">
        <v>0.14039244337751799</v>
      </c>
      <c r="P11" s="811">
        <v>0.13249854099048833</v>
      </c>
      <c r="Q11" s="798">
        <v>0.12479964290786612</v>
      </c>
      <c r="R11" s="561"/>
      <c r="S11" s="803">
        <v>0.13640756878007435</v>
      </c>
      <c r="T11" s="562"/>
      <c r="U11" s="596"/>
    </row>
    <row r="12" spans="1:21" ht="16.5" customHeight="1" thickBot="1">
      <c r="A12" s="27"/>
      <c r="B12" s="84" t="str">
        <f>IAB!B12</f>
        <v>Export</v>
      </c>
      <c r="C12" s="408">
        <v>2.7456047948830808E-3</v>
      </c>
      <c r="D12" s="408">
        <v>2.1847878495660561E-3</v>
      </c>
      <c r="E12" s="408">
        <v>1.7204480308609085E-3</v>
      </c>
      <c r="F12" s="408">
        <v>1.7051166223421177E-3</v>
      </c>
      <c r="G12" s="389">
        <v>2.1916013804569616E-3</v>
      </c>
      <c r="H12" s="388">
        <v>1.3656704588408872E-3</v>
      </c>
      <c r="I12" s="409">
        <v>1.7588795936988133E-3</v>
      </c>
      <c r="J12" s="390">
        <v>1.9496015343617272E-3</v>
      </c>
      <c r="K12" s="390">
        <v>1.5724543005468899E-3</v>
      </c>
      <c r="L12" s="391">
        <v>1.7524829359527917E-3</v>
      </c>
      <c r="M12" s="394">
        <v>0</v>
      </c>
      <c r="N12" s="1228"/>
      <c r="O12" s="602">
        <v>1.085481682496608E-3</v>
      </c>
      <c r="P12" s="812">
        <v>1.3515035476968126E-3</v>
      </c>
      <c r="Q12" s="799">
        <v>9.028749974638342E-4</v>
      </c>
      <c r="R12" s="563"/>
      <c r="S12" s="804">
        <v>1.2197706211009979E-3</v>
      </c>
      <c r="T12" s="564"/>
      <c r="U12" s="597"/>
    </row>
    <row r="13" spans="1:21" ht="16.5" customHeight="1" thickTop="1" thickBot="1">
      <c r="A13" s="71"/>
      <c r="B13" s="80" t="s">
        <v>10</v>
      </c>
      <c r="C13" s="410">
        <v>0.28764879886181022</v>
      </c>
      <c r="D13" s="410">
        <v>0.22991745714120793</v>
      </c>
      <c r="E13" s="410">
        <v>0.22412978269885514</v>
      </c>
      <c r="F13" s="410">
        <v>0.21177237185056474</v>
      </c>
      <c r="G13" s="364">
        <v>0.28971152655688992</v>
      </c>
      <c r="H13" s="363">
        <v>0.21774305395034901</v>
      </c>
      <c r="I13" s="411">
        <v>0.23327745849297574</v>
      </c>
      <c r="J13" s="367">
        <v>0.25174070390044656</v>
      </c>
      <c r="K13" s="367">
        <v>0.22608006511448583</v>
      </c>
      <c r="L13" s="412">
        <v>0.2389874172326428</v>
      </c>
      <c r="M13" s="393">
        <v>0.22872340425531915</v>
      </c>
      <c r="N13" s="566"/>
      <c r="O13" s="603">
        <v>0.24709503655252021</v>
      </c>
      <c r="P13" s="813">
        <v>0.23800361719321197</v>
      </c>
      <c r="Q13" s="1191">
        <v>0.21864801864801867</v>
      </c>
      <c r="R13" s="565"/>
      <c r="S13" s="816">
        <v>0.24254958924139522</v>
      </c>
      <c r="T13" s="566"/>
      <c r="U13" s="661"/>
    </row>
    <row r="14" spans="1:21" ht="16.5" customHeight="1">
      <c r="A14" s="3"/>
      <c r="B14" s="81" t="s">
        <v>11</v>
      </c>
      <c r="C14" s="402">
        <v>0.71235120113818973</v>
      </c>
      <c r="D14" s="402">
        <v>0.77008254285879207</v>
      </c>
      <c r="E14" s="402">
        <v>0.77587021730114492</v>
      </c>
      <c r="F14" s="402">
        <v>0.78822762814943526</v>
      </c>
      <c r="G14" s="371">
        <v>0.71028847344311008</v>
      </c>
      <c r="H14" s="370">
        <v>0.78225694604965068</v>
      </c>
      <c r="I14" s="403">
        <v>0.76321040868454681</v>
      </c>
      <c r="J14" s="372">
        <v>0.74825929609955344</v>
      </c>
      <c r="K14" s="372">
        <v>0.7720350418746118</v>
      </c>
      <c r="L14" s="373">
        <v>0.76007579467308228</v>
      </c>
      <c r="M14" s="374">
        <v>0.77127659574468088</v>
      </c>
      <c r="N14" s="556"/>
      <c r="O14" s="599">
        <v>0.75290496344747992</v>
      </c>
      <c r="P14" s="809">
        <v>0.76199638280678794</v>
      </c>
      <c r="Q14" s="796">
        <v>0.78135198135198158</v>
      </c>
      <c r="R14" s="555"/>
      <c r="S14" s="801">
        <v>0.75745041075860475</v>
      </c>
      <c r="T14" s="556"/>
      <c r="U14" s="594"/>
    </row>
    <row r="15" spans="1:21" ht="16.5" customHeight="1">
      <c r="A15" s="27"/>
      <c r="B15" s="82" t="str">
        <f>IAB!B8</f>
        <v xml:space="preserve"> Americas</v>
      </c>
      <c r="C15" s="404">
        <v>0.16949815248876651</v>
      </c>
      <c r="D15" s="404">
        <v>0.17391722625209244</v>
      </c>
      <c r="E15" s="404">
        <v>0.19161659320415506</v>
      </c>
      <c r="F15" s="404">
        <v>0.18540399652476108</v>
      </c>
      <c r="G15" s="377">
        <v>0.15987784243324668</v>
      </c>
      <c r="H15" s="376">
        <v>0.17719938976468952</v>
      </c>
      <c r="I15" s="405">
        <v>0.17249361430395915</v>
      </c>
      <c r="J15" s="378">
        <v>0.1723138134642653</v>
      </c>
      <c r="K15" s="378">
        <v>0.1746738920898751</v>
      </c>
      <c r="L15" s="379">
        <v>0.17348676786816836</v>
      </c>
      <c r="M15" s="380">
        <v>0.16489361702127658</v>
      </c>
      <c r="N15" s="559"/>
      <c r="O15" s="600">
        <v>0.16110042323970758</v>
      </c>
      <c r="P15" s="810">
        <v>0.1585792896448224</v>
      </c>
      <c r="Q15" s="797">
        <v>0.17307692307692307</v>
      </c>
      <c r="R15" s="558"/>
      <c r="S15" s="802">
        <v>0.15983992919945361</v>
      </c>
      <c r="T15" s="559"/>
      <c r="U15" s="595"/>
    </row>
    <row r="16" spans="1:21" ht="16.5" customHeight="1">
      <c r="A16" s="27" t="s">
        <v>36</v>
      </c>
      <c r="B16" s="83" t="str">
        <f>IAB!B9</f>
        <v>Europe</v>
      </c>
      <c r="C16" s="406">
        <v>0.1507231394384794</v>
      </c>
      <c r="D16" s="406">
        <v>0.1529736594000731</v>
      </c>
      <c r="E16" s="406">
        <v>0.15482103760573299</v>
      </c>
      <c r="F16" s="406">
        <v>0.17680278019113815</v>
      </c>
      <c r="G16" s="383">
        <v>0.14213197969543145</v>
      </c>
      <c r="H16" s="382">
        <v>0.14409874716841567</v>
      </c>
      <c r="I16" s="407">
        <v>0.16778416347381864</v>
      </c>
      <c r="J16" s="384">
        <v>0.15902308945842417</v>
      </c>
      <c r="K16" s="384">
        <v>0.1568102469638229</v>
      </c>
      <c r="L16" s="385">
        <v>0.1579233111201005</v>
      </c>
      <c r="M16" s="386">
        <v>0.15425531914893617</v>
      </c>
      <c r="N16" s="562"/>
      <c r="O16" s="601">
        <v>0.15144286263947673</v>
      </c>
      <c r="P16" s="811">
        <v>0.1567706930388271</v>
      </c>
      <c r="Q16" s="798">
        <v>0.15753690753690761</v>
      </c>
      <c r="R16" s="561"/>
      <c r="S16" s="803">
        <v>0.15410662408372933</v>
      </c>
      <c r="T16" s="562"/>
      <c r="U16" s="596"/>
    </row>
    <row r="17" spans="1:21" ht="16.5" customHeight="1">
      <c r="A17" s="27"/>
      <c r="B17" s="83" t="str">
        <f>IAB!B10</f>
        <v>Greater China</v>
      </c>
      <c r="C17" s="406">
        <v>0.29404804552758984</v>
      </c>
      <c r="D17" s="406">
        <v>0.33673253420045018</v>
      </c>
      <c r="E17" s="406">
        <v>0.32419633298289946</v>
      </c>
      <c r="F17" s="406">
        <v>0.30955690703735883</v>
      </c>
      <c r="G17" s="383">
        <v>0.30213363047336056</v>
      </c>
      <c r="H17" s="382">
        <v>0.3333179233507465</v>
      </c>
      <c r="I17" s="407">
        <v>0.29358237547892729</v>
      </c>
      <c r="J17" s="384">
        <v>0.3057501428541195</v>
      </c>
      <c r="K17" s="384">
        <v>0.31199263178186648</v>
      </c>
      <c r="L17" s="385">
        <v>0.30885264749089825</v>
      </c>
      <c r="M17" s="386">
        <v>0.31914893617021278</v>
      </c>
      <c r="N17" s="562"/>
      <c r="O17" s="601">
        <v>0.30404001539053482</v>
      </c>
      <c r="P17" s="811">
        <v>0.30330549890329783</v>
      </c>
      <c r="Q17" s="798">
        <v>0.31177156177156179</v>
      </c>
      <c r="R17" s="561"/>
      <c r="S17" s="803">
        <v>0.30367277834426765</v>
      </c>
      <c r="T17" s="562"/>
      <c r="U17" s="596"/>
    </row>
    <row r="18" spans="1:21" ht="16.5" customHeight="1">
      <c r="A18" s="3"/>
      <c r="B18" s="83" t="str">
        <f>IAB!B11</f>
        <v>Asia Pacific</v>
      </c>
      <c r="C18" s="406">
        <v>8.9340730201946786E-2</v>
      </c>
      <c r="D18" s="406">
        <v>9.7348623323648811E-2</v>
      </c>
      <c r="E18" s="406">
        <v>0.10041376915731909</v>
      </c>
      <c r="F18" s="406">
        <v>0.11637706342311034</v>
      </c>
      <c r="G18" s="383">
        <v>0.10552597911765919</v>
      </c>
      <c r="H18" s="382">
        <v>0.12764088576579904</v>
      </c>
      <c r="I18" s="407">
        <v>0.1313856960408685</v>
      </c>
      <c r="J18" s="384">
        <v>0.11081246957736345</v>
      </c>
      <c r="K18" s="384">
        <v>0.12965065221582026</v>
      </c>
      <c r="L18" s="385">
        <v>0.12017500904852137</v>
      </c>
      <c r="M18" s="386">
        <v>0.13297872340425532</v>
      </c>
      <c r="N18" s="562"/>
      <c r="O18" s="601">
        <v>0.13628318584070798</v>
      </c>
      <c r="P18" s="811">
        <v>0.14014699657521068</v>
      </c>
      <c r="Q18" s="798">
        <v>0.13815073815073817</v>
      </c>
      <c r="R18" s="561"/>
      <c r="S18" s="803">
        <v>0.13821497970256075</v>
      </c>
      <c r="T18" s="562"/>
      <c r="U18" s="596"/>
    </row>
    <row r="19" spans="1:21" ht="16.5" customHeight="1" thickBot="1">
      <c r="A19" s="76"/>
      <c r="B19" s="84" t="str">
        <f>IAB!B12</f>
        <v>Export</v>
      </c>
      <c r="C19" s="408">
        <v>8.7411334814071779E-3</v>
      </c>
      <c r="D19" s="408">
        <v>9.1104996825274662E-3</v>
      </c>
      <c r="E19" s="408">
        <v>4.8224843510382811E-3</v>
      </c>
      <c r="F19" s="408">
        <v>8.6880973066898361E-5</v>
      </c>
      <c r="G19" s="389">
        <v>6.1904172341215806E-4</v>
      </c>
      <c r="H19" s="388">
        <v>0</v>
      </c>
      <c r="I19" s="409">
        <v>1.4766922094508305E-3</v>
      </c>
      <c r="J19" s="390">
        <v>3.5978074538105015E-4</v>
      </c>
      <c r="K19" s="390">
        <v>7.9251183412941504E-4</v>
      </c>
      <c r="L19" s="391">
        <v>5.7484723966871767E-4</v>
      </c>
      <c r="M19" s="394">
        <v>0</v>
      </c>
      <c r="N19" s="1228"/>
      <c r="O19" s="602">
        <v>3.8476337052712586E-5</v>
      </c>
      <c r="P19" s="812">
        <v>3.1939046446300069E-3</v>
      </c>
      <c r="Q19" s="799">
        <v>8.1585081585081618E-4</v>
      </c>
      <c r="R19" s="563"/>
      <c r="S19" s="804">
        <v>1.6160994285934164E-3</v>
      </c>
      <c r="T19" s="564"/>
      <c r="U19" s="597"/>
    </row>
    <row r="20" spans="1:21" ht="16.5" customHeight="1" thickTop="1" thickBot="1">
      <c r="A20" s="3"/>
      <c r="B20" s="85" t="s">
        <v>10</v>
      </c>
      <c r="C20" s="413">
        <v>0.22429354503000529</v>
      </c>
      <c r="D20" s="413">
        <v>0.18769536491083022</v>
      </c>
      <c r="E20" s="413">
        <v>0.15074375205407028</v>
      </c>
      <c r="F20" s="413">
        <v>0.12922495504556397</v>
      </c>
      <c r="G20" s="414">
        <v>0.14268408473299943</v>
      </c>
      <c r="H20" s="415">
        <v>0.15412581577614201</v>
      </c>
      <c r="I20" s="416">
        <v>0.14845372556829503</v>
      </c>
      <c r="J20" s="365">
        <v>0.13571360924329956</v>
      </c>
      <c r="K20" s="365">
        <v>0.15122405612319156</v>
      </c>
      <c r="L20" s="366">
        <v>0.14378312888081177</v>
      </c>
      <c r="M20" s="368">
        <v>0.1183206106870229</v>
      </c>
      <c r="N20" s="569"/>
      <c r="O20" s="604">
        <v>0.13497656225747368</v>
      </c>
      <c r="P20" s="814">
        <v>0.12965456766152011</v>
      </c>
      <c r="Q20" s="795">
        <v>0.12245203388308541</v>
      </c>
      <c r="R20" s="568"/>
      <c r="S20" s="800">
        <v>0.13226490396607632</v>
      </c>
      <c r="T20" s="569"/>
      <c r="U20" s="593"/>
    </row>
    <row r="21" spans="1:21" ht="16.5" customHeight="1">
      <c r="A21" s="3"/>
      <c r="B21" s="81" t="s">
        <v>11</v>
      </c>
      <c r="C21" s="402">
        <v>0.77570645496999457</v>
      </c>
      <c r="D21" s="402">
        <v>0.81230463508916984</v>
      </c>
      <c r="E21" s="402">
        <v>0.84925624794592969</v>
      </c>
      <c r="F21" s="402">
        <v>0.87077504495443592</v>
      </c>
      <c r="G21" s="371">
        <v>0.85731591526700068</v>
      </c>
      <c r="H21" s="370">
        <v>0.84587418422385785</v>
      </c>
      <c r="I21" s="403">
        <v>0.8515462744317055</v>
      </c>
      <c r="J21" s="372">
        <v>0.86428639075670044</v>
      </c>
      <c r="K21" s="372">
        <v>0.84877594387680866</v>
      </c>
      <c r="L21" s="373">
        <v>0.85621687111918832</v>
      </c>
      <c r="M21" s="374">
        <v>0.88167938931297707</v>
      </c>
      <c r="N21" s="556"/>
      <c r="O21" s="599">
        <v>0.86502343774252621</v>
      </c>
      <c r="P21" s="809">
        <v>0.87062729009426565</v>
      </c>
      <c r="Q21" s="796">
        <v>0.87769762638809934</v>
      </c>
      <c r="R21" s="555"/>
      <c r="S21" s="801">
        <v>0.86773509603392363</v>
      </c>
      <c r="T21" s="556"/>
      <c r="U21" s="594"/>
    </row>
    <row r="22" spans="1:21" ht="16.5" customHeight="1">
      <c r="A22" s="27"/>
      <c r="B22" s="82" t="str">
        <f>IAB!B8</f>
        <v xml:space="preserve"> Americas</v>
      </c>
      <c r="C22" s="404">
        <v>0.26262296627060239</v>
      </c>
      <c r="D22" s="404">
        <v>0.28492272433875099</v>
      </c>
      <c r="E22" s="404">
        <v>0.34039695354586114</v>
      </c>
      <c r="F22" s="404">
        <v>0.34016031209045744</v>
      </c>
      <c r="G22" s="377">
        <v>0.34243525521396068</v>
      </c>
      <c r="H22" s="376">
        <v>0.30622522871532015</v>
      </c>
      <c r="I22" s="405">
        <v>0.3409200830749099</v>
      </c>
      <c r="J22" s="378">
        <v>0.34125706348454715</v>
      </c>
      <c r="K22" s="378">
        <v>0.32397461648182119</v>
      </c>
      <c r="L22" s="379">
        <v>0.33226563683174321</v>
      </c>
      <c r="M22" s="380">
        <v>0.32061068702290074</v>
      </c>
      <c r="N22" s="559"/>
      <c r="O22" s="600">
        <v>0.34923788532580013</v>
      </c>
      <c r="P22" s="810">
        <v>0.3062854279540258</v>
      </c>
      <c r="Q22" s="797">
        <v>0.29842258074171635</v>
      </c>
      <c r="R22" s="558"/>
      <c r="S22" s="802">
        <v>0.32785607383387377</v>
      </c>
      <c r="T22" s="559"/>
      <c r="U22" s="595"/>
    </row>
    <row r="23" spans="1:21" ht="15.75" customHeight="1">
      <c r="A23" s="27" t="s">
        <v>37</v>
      </c>
      <c r="B23" s="83" t="str">
        <f>IAB!B9</f>
        <v>Europe</v>
      </c>
      <c r="C23" s="406">
        <v>2.6004909517180264E-2</v>
      </c>
      <c r="D23" s="406">
        <v>2.5760971258240686E-2</v>
      </c>
      <c r="E23" s="406">
        <v>3.3122329708643525E-2</v>
      </c>
      <c r="F23" s="406">
        <v>3.8066502087714484E-2</v>
      </c>
      <c r="G23" s="383">
        <v>2.9302949939429664E-2</v>
      </c>
      <c r="H23" s="382">
        <v>2.550883571236999E-2</v>
      </c>
      <c r="I23" s="407">
        <v>2.4894022589547364E-2</v>
      </c>
      <c r="J23" s="384">
        <v>3.3841588534267768E-2</v>
      </c>
      <c r="K23" s="384">
        <v>2.5194306174133263E-2</v>
      </c>
      <c r="L23" s="385">
        <v>2.9342723004694839E-2</v>
      </c>
      <c r="M23" s="386">
        <v>2.2900763358778626E-2</v>
      </c>
      <c r="N23" s="562"/>
      <c r="O23" s="601">
        <v>2.4027566510415051E-2</v>
      </c>
      <c r="P23" s="811">
        <v>2.0669568757633643E-2</v>
      </c>
      <c r="Q23" s="798">
        <v>2.0174204555658656E-2</v>
      </c>
      <c r="R23" s="561"/>
      <c r="S23" s="803">
        <v>2.2355949114492391E-2</v>
      </c>
      <c r="T23" s="562"/>
      <c r="U23" s="596"/>
    </row>
    <row r="24" spans="1:21" ht="16.5" customHeight="1">
      <c r="A24" s="27"/>
      <c r="B24" s="83" t="str">
        <f>IAB!B10</f>
        <v>Greater China</v>
      </c>
      <c r="C24" s="406">
        <v>0.20023691716483197</v>
      </c>
      <c r="D24" s="406">
        <v>0.21655316463958574</v>
      </c>
      <c r="E24" s="406">
        <v>0.19575468328022519</v>
      </c>
      <c r="F24" s="406">
        <v>0.2124897138154887</v>
      </c>
      <c r="G24" s="383">
        <v>0.20918049962348173</v>
      </c>
      <c r="H24" s="382">
        <v>0.22400691360967898</v>
      </c>
      <c r="I24" s="407">
        <v>0.20273691996927379</v>
      </c>
      <c r="J24" s="384">
        <v>0.21089433974176852</v>
      </c>
      <c r="K24" s="384">
        <v>0.21312549122347396</v>
      </c>
      <c r="L24" s="385">
        <v>0.21205512645767077</v>
      </c>
      <c r="M24" s="386">
        <v>0.22900763358778625</v>
      </c>
      <c r="N24" s="562"/>
      <c r="O24" s="601">
        <v>0.19575947598795518</v>
      </c>
      <c r="P24" s="811">
        <v>0.22987065860762265</v>
      </c>
      <c r="Q24" s="798">
        <v>0.24188093028824575</v>
      </c>
      <c r="R24" s="561"/>
      <c r="S24" s="803">
        <v>0.21274008480917933</v>
      </c>
      <c r="T24" s="562"/>
      <c r="U24" s="596"/>
    </row>
    <row r="25" spans="1:21" ht="16.5" customHeight="1">
      <c r="A25" s="3"/>
      <c r="B25" s="83" t="str">
        <f>IAB!B11</f>
        <v>Asia Pacific</v>
      </c>
      <c r="C25" s="406">
        <v>0.23023913253744877</v>
      </c>
      <c r="D25" s="406">
        <v>0.23362561011872385</v>
      </c>
      <c r="E25" s="406">
        <v>0.22818398753983107</v>
      </c>
      <c r="F25" s="406">
        <v>0.22961811587577338</v>
      </c>
      <c r="G25" s="383">
        <v>0.21782405133745869</v>
      </c>
      <c r="H25" s="382">
        <v>0.23634413088178322</v>
      </c>
      <c r="I25" s="407">
        <v>0.22737488975504294</v>
      </c>
      <c r="J25" s="384">
        <v>0.2239321905483474</v>
      </c>
      <c r="K25" s="384">
        <v>0.23175559630891049</v>
      </c>
      <c r="L25" s="385">
        <v>0.22800242314099656</v>
      </c>
      <c r="M25" s="386">
        <v>0.24809160305343511</v>
      </c>
      <c r="N25" s="562"/>
      <c r="O25" s="601">
        <v>0.238319932946326</v>
      </c>
      <c r="P25" s="811">
        <v>0.26181453759669282</v>
      </c>
      <c r="Q25" s="798">
        <v>0.2554700829117903</v>
      </c>
      <c r="R25" s="561"/>
      <c r="S25" s="803">
        <v>0.25001558992267398</v>
      </c>
      <c r="T25" s="562"/>
      <c r="U25" s="596"/>
    </row>
    <row r="26" spans="1:21" ht="16.5" customHeight="1" thickBot="1">
      <c r="A26" s="27"/>
      <c r="B26" s="84" t="str">
        <f>IAB!B12</f>
        <v>Export</v>
      </c>
      <c r="C26" s="408">
        <v>5.6602529479931267E-2</v>
      </c>
      <c r="D26" s="408">
        <v>5.1442164733868576E-2</v>
      </c>
      <c r="E26" s="408">
        <v>5.1798293871368757E-2</v>
      </c>
      <c r="F26" s="408">
        <v>5.044040108500198E-2</v>
      </c>
      <c r="G26" s="389">
        <v>5.8573159152670008E-2</v>
      </c>
      <c r="H26" s="388">
        <v>5.3789075304705433E-2</v>
      </c>
      <c r="I26" s="409">
        <v>5.5620359042931548E-2</v>
      </c>
      <c r="J26" s="390">
        <v>5.4361208447769677E-2</v>
      </c>
      <c r="K26" s="390">
        <v>5.472593368846973E-2</v>
      </c>
      <c r="L26" s="391">
        <v>5.4550961684083001E-2</v>
      </c>
      <c r="M26" s="394">
        <v>6.1068702290076333E-2</v>
      </c>
      <c r="N26" s="1228"/>
      <c r="O26" s="602">
        <v>5.7678576972029924E-2</v>
      </c>
      <c r="P26" s="812">
        <v>5.167392189408411E-2</v>
      </c>
      <c r="Q26" s="799">
        <v>6.1749827890688162E-2</v>
      </c>
      <c r="R26" s="563"/>
      <c r="S26" s="804">
        <v>5.468944874033424E-2</v>
      </c>
      <c r="T26" s="564"/>
      <c r="U26" s="597"/>
    </row>
    <row r="27" spans="1:21" ht="16.5" customHeight="1" thickTop="1" thickBot="1">
      <c r="A27" s="71"/>
      <c r="B27" s="80" t="s">
        <v>10</v>
      </c>
      <c r="C27" s="410">
        <v>0.99539768479867863</v>
      </c>
      <c r="D27" s="410">
        <v>0.97999068610853313</v>
      </c>
      <c r="E27" s="410">
        <v>0.97412555935361522</v>
      </c>
      <c r="F27" s="410">
        <v>0.98172458172458166</v>
      </c>
      <c r="G27" s="364">
        <v>0.99632288565925409</v>
      </c>
      <c r="H27" s="363">
        <v>0.99418306244653543</v>
      </c>
      <c r="I27" s="411">
        <v>0.98967775233056998</v>
      </c>
      <c r="J27" s="367">
        <v>0.9904126719466444</v>
      </c>
      <c r="K27" s="367">
        <v>0.99091143332318288</v>
      </c>
      <c r="L27" s="412">
        <v>0.99075675064234114</v>
      </c>
      <c r="M27" s="393">
        <v>0.97637795275590555</v>
      </c>
      <c r="N27" s="566"/>
      <c r="O27" s="603">
        <v>0.99722423364711554</v>
      </c>
      <c r="P27" s="813">
        <v>0.97035520341849912</v>
      </c>
      <c r="Q27" s="1191">
        <v>0.99685314685314719</v>
      </c>
      <c r="R27" s="565"/>
      <c r="S27" s="816">
        <v>0.97945591474973104</v>
      </c>
      <c r="T27" s="566"/>
      <c r="U27" s="661"/>
    </row>
    <row r="28" spans="1:21" ht="16.5" customHeight="1">
      <c r="A28" s="3"/>
      <c r="B28" s="81" t="s">
        <v>11</v>
      </c>
      <c r="C28" s="402">
        <v>4.6023152013213234E-3</v>
      </c>
      <c r="D28" s="402">
        <v>2.0009313891466922E-2</v>
      </c>
      <c r="E28" s="402">
        <v>2.5874440646384736E-2</v>
      </c>
      <c r="F28" s="402">
        <v>1.8275418275418273E-2</v>
      </c>
      <c r="G28" s="371">
        <v>3.6771143407459284E-3</v>
      </c>
      <c r="H28" s="370">
        <v>5.8169375534645002E-3</v>
      </c>
      <c r="I28" s="403">
        <v>1.0322247669430016E-2</v>
      </c>
      <c r="J28" s="372">
        <v>9.5873280533555639E-3</v>
      </c>
      <c r="K28" s="372">
        <v>9.0885666768171277E-3</v>
      </c>
      <c r="L28" s="373">
        <v>9.2432493576588073E-3</v>
      </c>
      <c r="M28" s="374">
        <v>2.3622047244094488E-2</v>
      </c>
      <c r="N28" s="556"/>
      <c r="O28" s="599">
        <v>2.7757663528843834E-3</v>
      </c>
      <c r="P28" s="809">
        <v>3.1158194605181162E-2</v>
      </c>
      <c r="Q28" s="796">
        <v>5.5944055944055927E-3</v>
      </c>
      <c r="R28" s="555"/>
      <c r="S28" s="801">
        <v>1.7572621548235055E-2</v>
      </c>
      <c r="T28" s="556"/>
      <c r="U28" s="594"/>
    </row>
    <row r="29" spans="1:21" ht="16.5" customHeight="1">
      <c r="A29" s="27"/>
      <c r="B29" s="82" t="str">
        <f>IAB!B8</f>
        <v xml:space="preserve"> Americas</v>
      </c>
      <c r="C29" s="404">
        <v>0</v>
      </c>
      <c r="D29" s="404">
        <v>0</v>
      </c>
      <c r="E29" s="404">
        <v>0</v>
      </c>
      <c r="F29" s="404">
        <v>0</v>
      </c>
      <c r="G29" s="377">
        <v>0</v>
      </c>
      <c r="H29" s="376">
        <v>0</v>
      </c>
      <c r="I29" s="405">
        <v>0</v>
      </c>
      <c r="J29" s="378">
        <v>0</v>
      </c>
      <c r="K29" s="378">
        <v>0</v>
      </c>
      <c r="L29" s="379">
        <v>0</v>
      </c>
      <c r="M29" s="380">
        <v>0</v>
      </c>
      <c r="N29" s="559"/>
      <c r="O29" s="600">
        <v>0</v>
      </c>
      <c r="P29" s="810">
        <v>0</v>
      </c>
      <c r="Q29" s="797">
        <v>0</v>
      </c>
      <c r="R29" s="558"/>
      <c r="S29" s="802">
        <v>0</v>
      </c>
      <c r="T29" s="559"/>
      <c r="U29" s="595"/>
    </row>
    <row r="30" spans="1:21" ht="16.5" customHeight="1">
      <c r="A30" s="27" t="s">
        <v>38</v>
      </c>
      <c r="B30" s="83" t="str">
        <f>IAB!B9</f>
        <v>Europe</v>
      </c>
      <c r="C30" s="406">
        <v>0</v>
      </c>
      <c r="D30" s="406">
        <v>0</v>
      </c>
      <c r="E30" s="406">
        <v>0</v>
      </c>
      <c r="F30" s="406">
        <v>0</v>
      </c>
      <c r="G30" s="383">
        <v>0</v>
      </c>
      <c r="H30" s="382">
        <v>0</v>
      </c>
      <c r="I30" s="407">
        <v>0</v>
      </c>
      <c r="J30" s="384">
        <v>0</v>
      </c>
      <c r="K30" s="384">
        <v>0</v>
      </c>
      <c r="L30" s="385">
        <v>0</v>
      </c>
      <c r="M30" s="386">
        <v>0</v>
      </c>
      <c r="N30" s="562"/>
      <c r="O30" s="601">
        <v>0</v>
      </c>
      <c r="P30" s="811">
        <v>0</v>
      </c>
      <c r="Q30" s="798">
        <v>0</v>
      </c>
      <c r="R30" s="561"/>
      <c r="S30" s="803">
        <v>0</v>
      </c>
      <c r="T30" s="562"/>
      <c r="U30" s="596"/>
    </row>
    <row r="31" spans="1:21" ht="16.5" customHeight="1">
      <c r="A31" s="27"/>
      <c r="B31" s="83" t="str">
        <f>IAB!B10</f>
        <v>Greater China</v>
      </c>
      <c r="C31" s="406">
        <v>3.3740445848915164E-3</v>
      </c>
      <c r="D31" s="406">
        <v>4.0199298788725878E-3</v>
      </c>
      <c r="E31" s="406">
        <v>8.2269638299048656E-3</v>
      </c>
      <c r="F31" s="406">
        <v>6.8211068211068209E-3</v>
      </c>
      <c r="G31" s="383">
        <v>2.6265102433899487E-3</v>
      </c>
      <c r="H31" s="382">
        <v>4.9615055603079551E-3</v>
      </c>
      <c r="I31" s="407">
        <v>3.6773007322344425E-3</v>
      </c>
      <c r="J31" s="384">
        <v>4.3247186327636513E-3</v>
      </c>
      <c r="K31" s="384">
        <v>4.0289522381766639E-3</v>
      </c>
      <c r="L31" s="385">
        <v>4.1206793465087335E-3</v>
      </c>
      <c r="M31" s="386">
        <v>7.874015748031496E-3</v>
      </c>
      <c r="N31" s="562"/>
      <c r="O31" s="601">
        <v>1.5689114168476949E-3</v>
      </c>
      <c r="P31" s="811">
        <v>2.670702394729814E-3</v>
      </c>
      <c r="Q31" s="798">
        <v>2.3601398601398602E-3</v>
      </c>
      <c r="R31" s="561"/>
      <c r="S31" s="803">
        <v>2.2029817101285928E-3</v>
      </c>
      <c r="T31" s="562"/>
      <c r="U31" s="596"/>
    </row>
    <row r="32" spans="1:21" ht="16.5" customHeight="1">
      <c r="A32" s="3"/>
      <c r="B32" s="83" t="str">
        <f>IAB!B11</f>
        <v>Asia Pacific</v>
      </c>
      <c r="C32" s="406">
        <v>0</v>
      </c>
      <c r="D32" s="406">
        <v>0</v>
      </c>
      <c r="E32" s="406">
        <v>0</v>
      </c>
      <c r="F32" s="406">
        <v>0</v>
      </c>
      <c r="G32" s="383">
        <v>0</v>
      </c>
      <c r="H32" s="382">
        <v>0</v>
      </c>
      <c r="I32" s="407">
        <v>0</v>
      </c>
      <c r="J32" s="384">
        <v>0</v>
      </c>
      <c r="K32" s="384">
        <v>0</v>
      </c>
      <c r="L32" s="385">
        <v>0</v>
      </c>
      <c r="M32" s="386">
        <v>0</v>
      </c>
      <c r="N32" s="562"/>
      <c r="O32" s="601">
        <v>0</v>
      </c>
      <c r="P32" s="811">
        <v>0</v>
      </c>
      <c r="Q32" s="798">
        <v>0</v>
      </c>
      <c r="R32" s="561"/>
      <c r="S32" s="803">
        <v>0</v>
      </c>
      <c r="T32" s="562"/>
      <c r="U32" s="596"/>
    </row>
    <row r="33" spans="1:21" ht="16.5" customHeight="1" thickBot="1">
      <c r="A33" s="76"/>
      <c r="B33" s="84" t="str">
        <f>IAB!B12</f>
        <v>Export</v>
      </c>
      <c r="C33" s="408">
        <v>1.2282706164298066E-3</v>
      </c>
      <c r="D33" s="408">
        <v>1.5989384012594338E-2</v>
      </c>
      <c r="E33" s="408">
        <v>1.7647476816479869E-2</v>
      </c>
      <c r="F33" s="408">
        <v>1.1454311454311455E-2</v>
      </c>
      <c r="G33" s="389">
        <v>1.0506040973559797E-3</v>
      </c>
      <c r="H33" s="388">
        <v>8.5543199315654488E-4</v>
      </c>
      <c r="I33" s="409">
        <v>6.6449469371955734E-3</v>
      </c>
      <c r="J33" s="390">
        <v>5.2626094205919134E-3</v>
      </c>
      <c r="K33" s="390">
        <v>5.059614438640463E-3</v>
      </c>
      <c r="L33" s="391">
        <v>5.122570011150073E-3</v>
      </c>
      <c r="M33" s="394">
        <v>1.5748031496062992E-2</v>
      </c>
      <c r="N33" s="1228"/>
      <c r="O33" s="602">
        <v>1.2068549360366885E-3</v>
      </c>
      <c r="P33" s="812">
        <v>2.848749221045135E-2</v>
      </c>
      <c r="Q33" s="799">
        <v>3.234265734265732E-3</v>
      </c>
      <c r="R33" s="563"/>
      <c r="S33" s="804">
        <v>1.6906603821917107E-2</v>
      </c>
      <c r="T33" s="564"/>
      <c r="U33" s="597"/>
    </row>
    <row r="34" spans="1:21" ht="16.5" customHeight="1" thickTop="1" thickBot="1">
      <c r="A34" s="3"/>
      <c r="B34" s="85" t="s">
        <v>10</v>
      </c>
      <c r="C34" s="413">
        <v>0.34517946173241648</v>
      </c>
      <c r="D34" s="413">
        <v>0.31250739204630723</v>
      </c>
      <c r="E34" s="413">
        <v>0.28787192127338812</v>
      </c>
      <c r="F34" s="413">
        <v>0.26934625085071462</v>
      </c>
      <c r="G34" s="414">
        <v>0.31076549006455939</v>
      </c>
      <c r="H34" s="415">
        <v>0.31401428676633036</v>
      </c>
      <c r="I34" s="416">
        <v>0.24707556117609844</v>
      </c>
      <c r="J34" s="365">
        <v>0.28957876845575736</v>
      </c>
      <c r="K34" s="365">
        <v>0.28172772673554181</v>
      </c>
      <c r="L34" s="366">
        <v>0.28551261167876002</v>
      </c>
      <c r="M34" s="368">
        <v>0.25714285714285712</v>
      </c>
      <c r="N34" s="569"/>
      <c r="O34" s="604">
        <v>0.23270464709313635</v>
      </c>
      <c r="P34" s="814">
        <v>0.24143357331130252</v>
      </c>
      <c r="Q34" s="795">
        <v>0.24673937667885684</v>
      </c>
      <c r="R34" s="568"/>
      <c r="S34" s="800">
        <v>0.23704384558219579</v>
      </c>
      <c r="T34" s="569"/>
      <c r="U34" s="593"/>
    </row>
    <row r="35" spans="1:21" ht="16.5" customHeight="1">
      <c r="A35" s="3"/>
      <c r="B35" s="81" t="s">
        <v>11</v>
      </c>
      <c r="C35" s="402">
        <v>0.65482053826758357</v>
      </c>
      <c r="D35" s="402">
        <v>0.68749260795369271</v>
      </c>
      <c r="E35" s="402">
        <v>0.71212807872661188</v>
      </c>
      <c r="F35" s="402">
        <v>0.73065374914928538</v>
      </c>
      <c r="G35" s="371">
        <v>0.68923450993544078</v>
      </c>
      <c r="H35" s="370">
        <v>0.68598571323366975</v>
      </c>
      <c r="I35" s="403">
        <v>0.75292443882390092</v>
      </c>
      <c r="J35" s="372">
        <v>0.71042123154424264</v>
      </c>
      <c r="K35" s="372">
        <v>0.71827227326445786</v>
      </c>
      <c r="L35" s="373">
        <v>0.71448738832123992</v>
      </c>
      <c r="M35" s="374">
        <v>0.74285714285714288</v>
      </c>
      <c r="N35" s="556"/>
      <c r="O35" s="599">
        <v>0.76729535290686379</v>
      </c>
      <c r="P35" s="809">
        <v>0.75856642668869745</v>
      </c>
      <c r="Q35" s="796">
        <v>0.75326062332114296</v>
      </c>
      <c r="R35" s="555"/>
      <c r="S35" s="801">
        <v>0.76295615441780418</v>
      </c>
      <c r="T35" s="556"/>
      <c r="U35" s="594"/>
    </row>
    <row r="36" spans="1:21" ht="16.5" customHeight="1">
      <c r="A36" s="27"/>
      <c r="B36" s="82" t="str">
        <f>IAB!B8</f>
        <v xml:space="preserve"> Americas</v>
      </c>
      <c r="C36" s="404">
        <v>0.15992665384490448</v>
      </c>
      <c r="D36" s="404">
        <v>0.18455517025808302</v>
      </c>
      <c r="E36" s="404">
        <v>0.2132333219263603</v>
      </c>
      <c r="F36" s="404">
        <v>0.22462868809800232</v>
      </c>
      <c r="G36" s="377">
        <v>0.20717699337637294</v>
      </c>
      <c r="H36" s="376">
        <v>0.1887841519994109</v>
      </c>
      <c r="I36" s="405">
        <v>0.2386974391400567</v>
      </c>
      <c r="J36" s="378">
        <v>0.21610386419019925</v>
      </c>
      <c r="K36" s="378">
        <v>0.21285883115397805</v>
      </c>
      <c r="L36" s="379">
        <v>0.2144232193099363</v>
      </c>
      <c r="M36" s="380">
        <v>0.21428571428571427</v>
      </c>
      <c r="N36" s="559"/>
      <c r="O36" s="600">
        <v>0.25238187828115888</v>
      </c>
      <c r="P36" s="810">
        <v>0.20913489909123095</v>
      </c>
      <c r="Q36" s="797">
        <v>0.20240137221269289</v>
      </c>
      <c r="R36" s="558"/>
      <c r="S36" s="802">
        <v>0.23088356084014552</v>
      </c>
      <c r="T36" s="559"/>
      <c r="U36" s="595"/>
    </row>
    <row r="37" spans="1:21" ht="16.5" customHeight="1">
      <c r="A37" s="27" t="s">
        <v>39</v>
      </c>
      <c r="B37" s="83" t="str">
        <f>IAB!B9</f>
        <v>Europe</v>
      </c>
      <c r="C37" s="406">
        <v>0.23498212831544668</v>
      </c>
      <c r="D37" s="406">
        <v>0.21082364540440826</v>
      </c>
      <c r="E37" s="406">
        <v>0.17716262335716465</v>
      </c>
      <c r="F37" s="406">
        <v>0.18879859081628567</v>
      </c>
      <c r="G37" s="383">
        <v>0.17284312903496271</v>
      </c>
      <c r="H37" s="382">
        <v>0.18885779512482515</v>
      </c>
      <c r="I37" s="407">
        <v>0.17273948782801121</v>
      </c>
      <c r="J37" s="384">
        <v>0.18100464849589418</v>
      </c>
      <c r="K37" s="384">
        <v>0.18108345087873121</v>
      </c>
      <c r="L37" s="385">
        <v>0.1810454612764697</v>
      </c>
      <c r="M37" s="386">
        <v>0.1761904761904762</v>
      </c>
      <c r="N37" s="562"/>
      <c r="O37" s="601">
        <v>0.17289519735562903</v>
      </c>
      <c r="P37" s="811">
        <v>0.20252566977457806</v>
      </c>
      <c r="Q37" s="798">
        <v>0.1989061134664552</v>
      </c>
      <c r="R37" s="561"/>
      <c r="S37" s="803">
        <v>0.18762467242930339</v>
      </c>
      <c r="T37" s="562"/>
      <c r="U37" s="596"/>
    </row>
    <row r="38" spans="1:21" ht="16.5" customHeight="1">
      <c r="A38" s="27"/>
      <c r="B38" s="83" t="str">
        <f>IAB!B10</f>
        <v>Greater China</v>
      </c>
      <c r="C38" s="406">
        <v>0.19420825245056583</v>
      </c>
      <c r="D38" s="406">
        <v>0.2221539752064555</v>
      </c>
      <c r="E38" s="406">
        <v>0.23458902525873787</v>
      </c>
      <c r="F38" s="406">
        <v>0.22783137835782055</v>
      </c>
      <c r="G38" s="383">
        <v>0.21199798775886647</v>
      </c>
      <c r="H38" s="382">
        <v>0.22531114220487514</v>
      </c>
      <c r="I38" s="407">
        <v>0.24478343344925702</v>
      </c>
      <c r="J38" s="384">
        <v>0.22009706550897959</v>
      </c>
      <c r="K38" s="384">
        <v>0.23470321375471767</v>
      </c>
      <c r="L38" s="385">
        <v>0.227661779949652</v>
      </c>
      <c r="M38" s="386">
        <v>0.24285714285714285</v>
      </c>
      <c r="N38" s="562"/>
      <c r="O38" s="601">
        <v>0.24374878475597903</v>
      </c>
      <c r="P38" s="811">
        <v>0.23423423423423423</v>
      </c>
      <c r="Q38" s="798">
        <v>0.25347098611605545</v>
      </c>
      <c r="R38" s="561"/>
      <c r="S38" s="803">
        <v>0.23901904799155163</v>
      </c>
      <c r="T38" s="562"/>
      <c r="U38" s="596"/>
    </row>
    <row r="39" spans="1:21" ht="16.5" customHeight="1">
      <c r="A39" s="3"/>
      <c r="B39" s="83" t="str">
        <f>IAB!B11</f>
        <v>Asia Pacific</v>
      </c>
      <c r="C39" s="406">
        <v>6.1066162757223992E-2</v>
      </c>
      <c r="D39" s="406">
        <v>6.5268662991266699E-2</v>
      </c>
      <c r="E39" s="406">
        <v>8.2194948252420894E-2</v>
      </c>
      <c r="F39" s="406">
        <v>8.6432603386844956E-2</v>
      </c>
      <c r="G39" s="383">
        <v>9.3611134400939058E-2</v>
      </c>
      <c r="H39" s="382">
        <v>7.9976434199867441E-2</v>
      </c>
      <c r="I39" s="407">
        <v>9.5360417325323993E-2</v>
      </c>
      <c r="J39" s="384">
        <v>8.9939180472221658E-2</v>
      </c>
      <c r="K39" s="384">
        <v>8.7396591818840269E-2</v>
      </c>
      <c r="L39" s="385">
        <v>8.8622340688089232E-2</v>
      </c>
      <c r="M39" s="386">
        <v>0.10476190476190476</v>
      </c>
      <c r="N39" s="562"/>
      <c r="O39" s="601">
        <v>9.4652926307602581E-2</v>
      </c>
      <c r="P39" s="811">
        <v>0.10936700893032771</v>
      </c>
      <c r="Q39" s="798">
        <v>9.5763616945532204E-2</v>
      </c>
      <c r="R39" s="561"/>
      <c r="S39" s="803">
        <v>0.10196737982555638</v>
      </c>
      <c r="T39" s="562"/>
      <c r="U39" s="596"/>
    </row>
    <row r="40" spans="1:21" ht="16.5" customHeight="1" thickBot="1">
      <c r="A40" s="27"/>
      <c r="B40" s="84" t="str">
        <f>IAB!B12</f>
        <v>Export</v>
      </c>
      <c r="C40" s="408">
        <v>4.6373408994425103E-3</v>
      </c>
      <c r="D40" s="408">
        <v>4.6911540934791961E-3</v>
      </c>
      <c r="E40" s="408">
        <v>4.9481599319281169E-3</v>
      </c>
      <c r="F40" s="408">
        <v>2.9624884903318789E-3</v>
      </c>
      <c r="G40" s="389">
        <v>3.6052653642994889E-3</v>
      </c>
      <c r="H40" s="388">
        <v>3.0561897046910676E-3</v>
      </c>
      <c r="I40" s="409">
        <v>1.3436610812519747E-3</v>
      </c>
      <c r="J40" s="390">
        <v>3.276472876947966E-3</v>
      </c>
      <c r="K40" s="390">
        <v>2.2301856581906899E-3</v>
      </c>
      <c r="L40" s="391">
        <v>2.73458709709265E-3</v>
      </c>
      <c r="M40" s="394">
        <v>4.7619047619047623E-3</v>
      </c>
      <c r="N40" s="1228"/>
      <c r="O40" s="602">
        <v>3.6165662064942647E-3</v>
      </c>
      <c r="P40" s="812">
        <v>3.3046146583264485E-3</v>
      </c>
      <c r="Q40" s="799">
        <v>2.718534580407132E-3</v>
      </c>
      <c r="R40" s="563"/>
      <c r="S40" s="804">
        <v>3.4614933312473112E-3</v>
      </c>
      <c r="T40" s="564"/>
      <c r="U40" s="597"/>
    </row>
    <row r="41" spans="1:21" ht="16.5" customHeight="1" thickTop="1" thickBot="1">
      <c r="A41" s="71"/>
      <c r="B41" s="80" t="s">
        <v>10</v>
      </c>
      <c r="C41" s="410">
        <v>0.70325099958931148</v>
      </c>
      <c r="D41" s="410">
        <v>0.58977367908772038</v>
      </c>
      <c r="E41" s="410">
        <v>0.72978329235535766</v>
      </c>
      <c r="F41" s="410">
        <v>0.89714071200650691</v>
      </c>
      <c r="G41" s="364">
        <v>0.87458366135771815</v>
      </c>
      <c r="H41" s="363">
        <v>0.86494412701623091</v>
      </c>
      <c r="I41" s="411">
        <v>0.88138202869988302</v>
      </c>
      <c r="J41" s="367">
        <v>0.88567823732151651</v>
      </c>
      <c r="K41" s="367">
        <v>0.87235519520186589</v>
      </c>
      <c r="L41" s="412">
        <v>0.8786746460370749</v>
      </c>
      <c r="M41" s="393">
        <v>0.89166666666666672</v>
      </c>
      <c r="N41" s="566"/>
      <c r="O41" s="603">
        <v>0.86237292955143252</v>
      </c>
      <c r="P41" s="813">
        <v>0.80927439066973927</v>
      </c>
      <c r="Q41" s="1191">
        <v>0.76133705576095967</v>
      </c>
      <c r="R41" s="565"/>
      <c r="S41" s="816">
        <v>0.83558796589868245</v>
      </c>
      <c r="T41" s="566"/>
      <c r="U41" s="661"/>
    </row>
    <row r="42" spans="1:21" ht="16.5" customHeight="1">
      <c r="A42" s="3"/>
      <c r="B42" s="81" t="s">
        <v>11</v>
      </c>
      <c r="C42" s="402">
        <v>0.29674900041068841</v>
      </c>
      <c r="D42" s="402">
        <v>0.41022632091227956</v>
      </c>
      <c r="E42" s="402">
        <v>0.2702167076446424</v>
      </c>
      <c r="F42" s="402">
        <v>0.10285928799349309</v>
      </c>
      <c r="G42" s="371">
        <v>0.1254163386422818</v>
      </c>
      <c r="H42" s="370">
        <v>0.13505587298376903</v>
      </c>
      <c r="I42" s="403">
        <v>0.11861797130011704</v>
      </c>
      <c r="J42" s="372">
        <v>0.11432176267848349</v>
      </c>
      <c r="K42" s="372">
        <v>0.12764480479813409</v>
      </c>
      <c r="L42" s="373">
        <v>0.12132535396292513</v>
      </c>
      <c r="M42" s="374">
        <v>0.10833333333333334</v>
      </c>
      <c r="N42" s="556"/>
      <c r="O42" s="599">
        <v>0.13762707044856759</v>
      </c>
      <c r="P42" s="809">
        <v>0.19072560933026048</v>
      </c>
      <c r="Q42" s="796">
        <v>0.23805930732664302</v>
      </c>
      <c r="R42" s="555"/>
      <c r="S42" s="801">
        <v>0.16441203410131755</v>
      </c>
      <c r="T42" s="556"/>
      <c r="U42" s="594"/>
    </row>
    <row r="43" spans="1:21" ht="16.5" customHeight="1">
      <c r="A43" s="27"/>
      <c r="B43" s="82" t="str">
        <f>IAB!B8</f>
        <v xml:space="preserve"> Americas</v>
      </c>
      <c r="C43" s="404">
        <v>0</v>
      </c>
      <c r="D43" s="404">
        <v>0</v>
      </c>
      <c r="E43" s="404">
        <v>0</v>
      </c>
      <c r="F43" s="404">
        <v>0</v>
      </c>
      <c r="G43" s="377">
        <v>0</v>
      </c>
      <c r="H43" s="376">
        <v>0</v>
      </c>
      <c r="I43" s="405">
        <v>0</v>
      </c>
      <c r="J43" s="378">
        <v>0</v>
      </c>
      <c r="K43" s="378">
        <v>0</v>
      </c>
      <c r="L43" s="379">
        <v>0</v>
      </c>
      <c r="M43" s="380">
        <v>0</v>
      </c>
      <c r="N43" s="559"/>
      <c r="O43" s="600">
        <v>0</v>
      </c>
      <c r="P43" s="810">
        <v>0</v>
      </c>
      <c r="Q43" s="797">
        <v>0</v>
      </c>
      <c r="R43" s="558"/>
      <c r="S43" s="802">
        <v>0</v>
      </c>
      <c r="T43" s="559"/>
      <c r="U43" s="595"/>
    </row>
    <row r="44" spans="1:21" ht="16.5" customHeight="1">
      <c r="A44" s="27" t="s">
        <v>32</v>
      </c>
      <c r="B44" s="83" t="str">
        <f>IAB!B9</f>
        <v>Europe</v>
      </c>
      <c r="C44" s="406">
        <v>0</v>
      </c>
      <c r="D44" s="406">
        <v>0</v>
      </c>
      <c r="E44" s="406">
        <v>0</v>
      </c>
      <c r="F44" s="406">
        <v>0</v>
      </c>
      <c r="G44" s="383">
        <v>0</v>
      </c>
      <c r="H44" s="382">
        <v>0</v>
      </c>
      <c r="I44" s="407">
        <v>0</v>
      </c>
      <c r="J44" s="384">
        <v>0</v>
      </c>
      <c r="K44" s="384">
        <v>0</v>
      </c>
      <c r="L44" s="385">
        <v>0</v>
      </c>
      <c r="M44" s="386">
        <v>0</v>
      </c>
      <c r="N44" s="562"/>
      <c r="O44" s="601">
        <v>0</v>
      </c>
      <c r="P44" s="811">
        <v>0</v>
      </c>
      <c r="Q44" s="798">
        <v>0</v>
      </c>
      <c r="R44" s="561"/>
      <c r="S44" s="803">
        <v>0</v>
      </c>
      <c r="T44" s="562"/>
      <c r="U44" s="596"/>
    </row>
    <row r="45" spans="1:21" ht="16.5" customHeight="1">
      <c r="A45" s="27"/>
      <c r="B45" s="83" t="str">
        <f>IAB!B10</f>
        <v>Greater China</v>
      </c>
      <c r="C45" s="406">
        <v>0.27254496048390409</v>
      </c>
      <c r="D45" s="406">
        <v>0.37689407596536012</v>
      </c>
      <c r="E45" s="406">
        <v>0.24293288421642925</v>
      </c>
      <c r="F45" s="406">
        <v>9.6227241444034287E-2</v>
      </c>
      <c r="G45" s="383">
        <v>0.11239629382910432</v>
      </c>
      <c r="H45" s="382">
        <v>0.12266774536077263</v>
      </c>
      <c r="I45" s="407">
        <v>9.0718728829217235E-2</v>
      </c>
      <c r="J45" s="384">
        <v>0.1044436238306253</v>
      </c>
      <c r="K45" s="384">
        <v>0.10826345310157162</v>
      </c>
      <c r="L45" s="385">
        <v>0.10645161290322581</v>
      </c>
      <c r="M45" s="386">
        <v>0.1</v>
      </c>
      <c r="N45" s="562"/>
      <c r="O45" s="601">
        <v>0.11921518447430156</v>
      </c>
      <c r="P45" s="811">
        <v>0.16432711781548986</v>
      </c>
      <c r="Q45" s="798">
        <v>0.2096129178299253</v>
      </c>
      <c r="R45" s="561"/>
      <c r="S45" s="803">
        <v>0.14197139434932712</v>
      </c>
      <c r="T45" s="562"/>
      <c r="U45" s="596"/>
    </row>
    <row r="46" spans="1:21" ht="16.5" customHeight="1">
      <c r="A46" s="3"/>
      <c r="B46" s="83" t="str">
        <f>IAB!B11</f>
        <v>Asia Pacific</v>
      </c>
      <c r="C46" s="406">
        <v>0</v>
      </c>
      <c r="D46" s="406">
        <v>0</v>
      </c>
      <c r="E46" s="406">
        <v>0</v>
      </c>
      <c r="F46" s="406">
        <v>0</v>
      </c>
      <c r="G46" s="383">
        <v>0</v>
      </c>
      <c r="H46" s="382">
        <v>0</v>
      </c>
      <c r="I46" s="407">
        <v>0</v>
      </c>
      <c r="J46" s="384">
        <v>0</v>
      </c>
      <c r="K46" s="384">
        <v>0</v>
      </c>
      <c r="L46" s="385">
        <v>0</v>
      </c>
      <c r="M46" s="386">
        <v>0</v>
      </c>
      <c r="N46" s="562"/>
      <c r="O46" s="601">
        <v>0</v>
      </c>
      <c r="P46" s="811">
        <v>0</v>
      </c>
      <c r="Q46" s="798">
        <v>0</v>
      </c>
      <c r="R46" s="561"/>
      <c r="S46" s="803">
        <v>0</v>
      </c>
      <c r="T46" s="562"/>
      <c r="U46" s="596"/>
    </row>
    <row r="47" spans="1:21" ht="16.5" customHeight="1" thickBot="1">
      <c r="A47" s="76"/>
      <c r="B47" s="84" t="str">
        <f>IAB!B12</f>
        <v>Export</v>
      </c>
      <c r="C47" s="408">
        <v>2.4217859587000727E-2</v>
      </c>
      <c r="D47" s="408">
        <v>3.3332244946919456E-2</v>
      </c>
      <c r="E47" s="408">
        <v>2.7283823428213127E-2</v>
      </c>
      <c r="F47" s="408">
        <v>6.6320465494587996E-3</v>
      </c>
      <c r="G47" s="389">
        <v>1.3020044813177496E-2</v>
      </c>
      <c r="H47" s="388">
        <v>1.238812762299641E-2</v>
      </c>
      <c r="I47" s="409">
        <v>2.7899242470899793E-2</v>
      </c>
      <c r="J47" s="390">
        <v>9.8781388478581984E-3</v>
      </c>
      <c r="K47" s="390">
        <v>1.9381351696562445E-2</v>
      </c>
      <c r="L47" s="391">
        <v>1.4873741059699313E-2</v>
      </c>
      <c r="M47" s="394">
        <v>8.3333333333333332E-3</v>
      </c>
      <c r="N47" s="1228"/>
      <c r="O47" s="602">
        <v>1.8411885974266014E-2</v>
      </c>
      <c r="P47" s="812">
        <v>2.639849151477058E-2</v>
      </c>
      <c r="Q47" s="799">
        <v>2.8446389496717718E-2</v>
      </c>
      <c r="R47" s="563"/>
      <c r="S47" s="804">
        <v>2.2440639751990416E-2</v>
      </c>
      <c r="T47" s="564"/>
      <c r="U47" s="597"/>
    </row>
    <row r="48" spans="1:21" ht="19.5" thickTop="1" thickBot="1">
      <c r="A48" s="1388" t="s">
        <v>174</v>
      </c>
      <c r="B48" s="85" t="s">
        <v>10</v>
      </c>
      <c r="C48" s="413">
        <v>0.76851169811320741</v>
      </c>
      <c r="D48" s="413">
        <v>0.9319938176197835</v>
      </c>
      <c r="E48" s="413">
        <v>0.96177744304274149</v>
      </c>
      <c r="F48" s="413">
        <v>0.84703359542530376</v>
      </c>
      <c r="G48" s="647" t="s">
        <v>157</v>
      </c>
      <c r="H48" s="670" t="s">
        <v>157</v>
      </c>
      <c r="I48" s="416">
        <v>0.68166666666666675</v>
      </c>
      <c r="J48" s="365">
        <v>1</v>
      </c>
      <c r="K48" s="365">
        <v>0.90345454545454595</v>
      </c>
      <c r="L48" s="366">
        <v>0.90424766018718505</v>
      </c>
      <c r="M48" s="368">
        <v>1</v>
      </c>
      <c r="N48" s="569"/>
      <c r="O48" s="665" t="s">
        <v>157</v>
      </c>
      <c r="P48" s="814">
        <v>1</v>
      </c>
      <c r="Q48" s="795">
        <v>1</v>
      </c>
      <c r="R48" s="568"/>
      <c r="S48" s="800">
        <v>1</v>
      </c>
      <c r="T48" s="569"/>
      <c r="U48" s="593"/>
    </row>
    <row r="49" spans="1:21" ht="18">
      <c r="A49" s="1389"/>
      <c r="B49" s="81" t="s">
        <v>11</v>
      </c>
      <c r="C49" s="402">
        <v>0.23148830188679259</v>
      </c>
      <c r="D49" s="402">
        <v>6.8006182380216385E-2</v>
      </c>
      <c r="E49" s="402">
        <v>3.8222556957258527E-2</v>
      </c>
      <c r="F49" s="402">
        <v>0.15296640457469621</v>
      </c>
      <c r="G49" s="648" t="s">
        <v>157</v>
      </c>
      <c r="H49" s="671" t="s">
        <v>157</v>
      </c>
      <c r="I49" s="403">
        <v>0.3183333333333333</v>
      </c>
      <c r="J49" s="372">
        <v>0</v>
      </c>
      <c r="K49" s="372">
        <v>9.6727272727272731E-2</v>
      </c>
      <c r="L49" s="373">
        <v>9.5752339812814974E-2</v>
      </c>
      <c r="M49" s="374">
        <v>0</v>
      </c>
      <c r="N49" s="556"/>
      <c r="O49" s="666" t="s">
        <v>157</v>
      </c>
      <c r="P49" s="809">
        <v>0</v>
      </c>
      <c r="Q49" s="796">
        <v>0</v>
      </c>
      <c r="R49" s="555"/>
      <c r="S49" s="801">
        <v>0</v>
      </c>
      <c r="T49" s="556"/>
      <c r="U49" s="594"/>
    </row>
    <row r="50" spans="1:21" ht="18">
      <c r="A50" s="1389"/>
      <c r="B50" s="82" t="str">
        <f>IAB!B8</f>
        <v xml:space="preserve"> Americas</v>
      </c>
      <c r="C50" s="404">
        <v>1.0636166304902756E-4</v>
      </c>
      <c r="D50" s="404">
        <v>3.8639876352395677E-4</v>
      </c>
      <c r="E50" s="404">
        <v>-3.7657691583505931E-4</v>
      </c>
      <c r="F50" s="404">
        <v>0</v>
      </c>
      <c r="G50" s="649" t="s">
        <v>157</v>
      </c>
      <c r="H50" s="672" t="s">
        <v>157</v>
      </c>
      <c r="I50" s="405">
        <v>0</v>
      </c>
      <c r="J50" s="378">
        <v>0</v>
      </c>
      <c r="K50" s="378">
        <v>0</v>
      </c>
      <c r="L50" s="379">
        <v>0</v>
      </c>
      <c r="M50" s="380">
        <v>0</v>
      </c>
      <c r="N50" s="559"/>
      <c r="O50" s="667" t="s">
        <v>157</v>
      </c>
      <c r="P50" s="810">
        <v>0</v>
      </c>
      <c r="Q50" s="797">
        <v>0</v>
      </c>
      <c r="R50" s="558"/>
      <c r="S50" s="802">
        <v>0</v>
      </c>
      <c r="T50" s="559"/>
      <c r="U50" s="595"/>
    </row>
    <row r="51" spans="1:21" ht="18">
      <c r="A51" s="1389"/>
      <c r="B51" s="83" t="str">
        <f>IAB!B9</f>
        <v>Europe</v>
      </c>
      <c r="C51" s="406">
        <v>9.4172649857288918E-5</v>
      </c>
      <c r="D51" s="406">
        <v>-5.7959814528593505E-4</v>
      </c>
      <c r="E51" s="406">
        <v>0</v>
      </c>
      <c r="F51" s="406">
        <v>-7.1479628305932811E-4</v>
      </c>
      <c r="G51" s="650" t="s">
        <v>157</v>
      </c>
      <c r="H51" s="673" t="s">
        <v>157</v>
      </c>
      <c r="I51" s="407">
        <v>0</v>
      </c>
      <c r="J51" s="384">
        <v>0</v>
      </c>
      <c r="K51" s="384">
        <v>-4.5454545454545452E-3</v>
      </c>
      <c r="L51" s="385">
        <v>-4.4996400287976961E-3</v>
      </c>
      <c r="M51" s="386">
        <v>0</v>
      </c>
      <c r="N51" s="562"/>
      <c r="O51" s="668" t="s">
        <v>157</v>
      </c>
      <c r="P51" s="811">
        <v>0</v>
      </c>
      <c r="Q51" s="798">
        <v>0</v>
      </c>
      <c r="R51" s="561"/>
      <c r="S51" s="803">
        <v>0</v>
      </c>
      <c r="T51" s="562"/>
      <c r="U51" s="596"/>
    </row>
    <row r="52" spans="1:21" ht="18">
      <c r="A52" s="1389"/>
      <c r="B52" s="83" t="str">
        <f>IAB!B10</f>
        <v>Greater China</v>
      </c>
      <c r="C52" s="406">
        <v>0.22546525964267825</v>
      </c>
      <c r="D52" s="406">
        <v>5.6800618238021641E-2</v>
      </c>
      <c r="E52" s="406">
        <v>3.4080210883072871E-2</v>
      </c>
      <c r="F52" s="406">
        <v>0.15010721944245892</v>
      </c>
      <c r="G52" s="650" t="s">
        <v>157</v>
      </c>
      <c r="H52" s="673" t="s">
        <v>157</v>
      </c>
      <c r="I52" s="407">
        <v>0.31722222222222218</v>
      </c>
      <c r="J52" s="384">
        <v>0</v>
      </c>
      <c r="K52" s="384">
        <v>8.9272727272727281E-2</v>
      </c>
      <c r="L52" s="385">
        <v>8.8372930165586755E-2</v>
      </c>
      <c r="M52" s="386">
        <v>0</v>
      </c>
      <c r="N52" s="562"/>
      <c r="O52" s="668" t="s">
        <v>157</v>
      </c>
      <c r="P52" s="811">
        <v>0</v>
      </c>
      <c r="Q52" s="798">
        <v>0</v>
      </c>
      <c r="R52" s="561"/>
      <c r="S52" s="803">
        <v>0</v>
      </c>
      <c r="T52" s="562"/>
      <c r="U52" s="596"/>
    </row>
    <row r="53" spans="1:21" ht="18">
      <c r="A53" s="1389"/>
      <c r="B53" s="83" t="str">
        <f>IAB!B11</f>
        <v>Asia Pacific</v>
      </c>
      <c r="C53" s="406">
        <v>5.8225079312078367E-3</v>
      </c>
      <c r="D53" s="406">
        <v>1.1398763523956723E-2</v>
      </c>
      <c r="E53" s="406">
        <v>4.518922990020712E-3</v>
      </c>
      <c r="F53" s="406">
        <v>3.5739814152966408E-3</v>
      </c>
      <c r="G53" s="650" t="s">
        <v>157</v>
      </c>
      <c r="H53" s="673" t="s">
        <v>157</v>
      </c>
      <c r="I53" s="407">
        <v>0</v>
      </c>
      <c r="J53" s="384">
        <v>0</v>
      </c>
      <c r="K53" s="384">
        <v>1.2E-2</v>
      </c>
      <c r="L53" s="385">
        <v>1.1879049676025918E-2</v>
      </c>
      <c r="M53" s="386">
        <v>0</v>
      </c>
      <c r="N53" s="562"/>
      <c r="O53" s="668" t="s">
        <v>157</v>
      </c>
      <c r="P53" s="811">
        <v>0</v>
      </c>
      <c r="Q53" s="798">
        <v>0</v>
      </c>
      <c r="R53" s="561"/>
      <c r="S53" s="803">
        <v>0</v>
      </c>
      <c r="T53" s="562"/>
      <c r="U53" s="596"/>
    </row>
    <row r="54" spans="1:21" ht="18.75" thickBot="1">
      <c r="A54" s="1390"/>
      <c r="B54" s="86" t="str">
        <f>IAB!B12</f>
        <v>Export</v>
      </c>
      <c r="C54" s="417">
        <v>0</v>
      </c>
      <c r="D54" s="417">
        <v>0</v>
      </c>
      <c r="E54" s="417">
        <v>0</v>
      </c>
      <c r="F54" s="417">
        <v>0</v>
      </c>
      <c r="G54" s="651" t="s">
        <v>157</v>
      </c>
      <c r="H54" s="674" t="s">
        <v>157</v>
      </c>
      <c r="I54" s="1272">
        <v>0</v>
      </c>
      <c r="J54" s="1255">
        <v>0</v>
      </c>
      <c r="K54" s="1255">
        <v>0</v>
      </c>
      <c r="L54" s="418">
        <v>0</v>
      </c>
      <c r="M54" s="444">
        <v>0</v>
      </c>
      <c r="N54" s="1229"/>
      <c r="O54" s="669" t="s">
        <v>157</v>
      </c>
      <c r="P54" s="1271">
        <v>0</v>
      </c>
      <c r="Q54" s="1190">
        <v>0</v>
      </c>
      <c r="R54" s="570"/>
      <c r="S54" s="1260">
        <v>0</v>
      </c>
      <c r="T54" s="571"/>
      <c r="U54" s="662"/>
    </row>
  </sheetData>
  <mergeCells count="10">
    <mergeCell ref="A48:A54"/>
    <mergeCell ref="A5:B5"/>
    <mergeCell ref="A4:B4"/>
    <mergeCell ref="A3:B3"/>
    <mergeCell ref="O2:U2"/>
    <mergeCell ref="O3:U3"/>
    <mergeCell ref="F2:L2"/>
    <mergeCell ref="F3:L3"/>
    <mergeCell ref="F4:L4"/>
    <mergeCell ref="O4:U4"/>
  </mergeCells>
  <phoneticPr fontId="4"/>
  <pageMargins left="0.27559055118110237" right="0.19685039370078741" top="0.19685039370078741" bottom="0.19685039370078741" header="0.19685039370078741" footer="0.19685039370078741"/>
  <pageSetup paperSize="9" scale="58" orientation="landscape" r:id="rId1"/>
  <headerFooter alignWithMargins="0">
    <oddFooter xml:space="preserve">&amp;C12&amp;RRatio of Sales by Segment and Region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zoomScale="80" zoomScaleNormal="80" workbookViewId="0"/>
  </sheetViews>
  <sheetFormatPr defaultRowHeight="14.25"/>
  <cols>
    <col min="1" max="1" width="9" style="39"/>
    <col min="2" max="2" width="11.875" style="39" customWidth="1"/>
    <col min="3" max="12" width="11" style="39" customWidth="1"/>
    <col min="13" max="13" width="20.5" style="39" customWidth="1"/>
    <col min="14" max="14" width="20.5" style="903" customWidth="1"/>
    <col min="15" max="21" width="11.125" style="39" customWidth="1"/>
    <col min="22" max="16384" width="9" style="39"/>
  </cols>
  <sheetData>
    <row r="1" spans="1:21" ht="21.75" customHeight="1" thickBot="1">
      <c r="A1" s="1"/>
      <c r="B1" s="1"/>
      <c r="C1" s="1"/>
      <c r="D1" s="1"/>
      <c r="E1" s="1"/>
      <c r="F1" s="1"/>
      <c r="G1" s="1"/>
      <c r="H1" s="1"/>
      <c r="I1" s="1"/>
      <c r="J1" s="1"/>
      <c r="K1" s="1"/>
      <c r="L1" s="1"/>
      <c r="M1" s="23"/>
      <c r="N1" s="23"/>
      <c r="O1" s="1"/>
      <c r="P1" s="1"/>
      <c r="Q1" s="1"/>
      <c r="R1" s="1"/>
      <c r="S1" s="1"/>
      <c r="T1" s="1302" t="s">
        <v>112</v>
      </c>
      <c r="U1" s="1302"/>
    </row>
    <row r="2" spans="1:21" ht="20.25" customHeight="1">
      <c r="A2" s="62"/>
      <c r="B2" s="63"/>
      <c r="C2" s="246" t="str">
        <f>'Total PL'!C2</f>
        <v>FY13</v>
      </c>
      <c r="D2" s="246" t="str">
        <f>'Total PL'!D2</f>
        <v>FY14</v>
      </c>
      <c r="E2" s="194" t="str">
        <f>'Total PL'!E2</f>
        <v>FY15</v>
      </c>
      <c r="F2" s="1396" t="str">
        <f>'Total PL'!F2</f>
        <v>FY16</v>
      </c>
      <c r="G2" s="1304"/>
      <c r="H2" s="1304"/>
      <c r="I2" s="1304"/>
      <c r="J2" s="1304"/>
      <c r="K2" s="1304"/>
      <c r="L2" s="1397"/>
      <c r="M2" s="300" t="str">
        <f>'Total PL'!M2</f>
        <v>FY17</v>
      </c>
      <c r="N2" s="300" t="str">
        <f>'Total PL'!N2</f>
        <v>FY17</v>
      </c>
      <c r="O2" s="1402" t="str">
        <f>'Total PL'!O2</f>
        <v>FY17</v>
      </c>
      <c r="P2" s="1394">
        <f>'Total PL'!P2</f>
        <v>0</v>
      </c>
      <c r="Q2" s="1394">
        <f>'Total PL'!Q2</f>
        <v>0</v>
      </c>
      <c r="R2" s="1394">
        <f>'Total PL'!R2</f>
        <v>0</v>
      </c>
      <c r="S2" s="1394">
        <f>'Total PL'!S2</f>
        <v>0</v>
      </c>
      <c r="T2" s="1394">
        <f>'Total PL'!T2</f>
        <v>0</v>
      </c>
      <c r="U2" s="1395">
        <f>'Total PL'!U2</f>
        <v>0</v>
      </c>
    </row>
    <row r="3" spans="1:21" ht="20.25" customHeight="1">
      <c r="A3" s="1400" t="s">
        <v>25</v>
      </c>
      <c r="B3" s="1401"/>
      <c r="C3" s="195" t="str">
        <f>'Total PL'!C3</f>
        <v>Actual</v>
      </c>
      <c r="D3" s="112" t="str">
        <f>'Total PL'!D3</f>
        <v>Actual</v>
      </c>
      <c r="E3" s="195" t="str">
        <f>'Total PL'!E3</f>
        <v>Actual</v>
      </c>
      <c r="F3" s="1306" t="str">
        <f>'Total PL'!F3</f>
        <v xml:space="preserve">Actual </v>
      </c>
      <c r="G3" s="1321"/>
      <c r="H3" s="1321"/>
      <c r="I3" s="1321"/>
      <c r="J3" s="1321"/>
      <c r="K3" s="1321"/>
      <c r="L3" s="1322"/>
      <c r="M3" s="499" t="str">
        <f>'Total PL'!M3</f>
        <v>Plan</v>
      </c>
      <c r="N3" s="499" t="str">
        <f>'Total PL'!N3</f>
        <v>Previous Estimates</v>
      </c>
      <c r="O3" s="1346" t="str">
        <f>'Total PL'!O3:U3</f>
        <v>Actual &amp; Estimates</v>
      </c>
      <c r="P3" s="1315"/>
      <c r="Q3" s="1315"/>
      <c r="R3" s="1315"/>
      <c r="S3" s="1315"/>
      <c r="T3" s="1315"/>
      <c r="U3" s="1316"/>
    </row>
    <row r="4" spans="1:21" ht="20.25" customHeight="1" thickBot="1">
      <c r="A4" s="1400" t="s">
        <v>60</v>
      </c>
      <c r="B4" s="1401"/>
      <c r="C4" s="122"/>
      <c r="D4" s="126"/>
      <c r="E4" s="539"/>
      <c r="F4" s="1334"/>
      <c r="G4" s="1335"/>
      <c r="H4" s="1321"/>
      <c r="I4" s="1335"/>
      <c r="J4" s="1335"/>
      <c r="K4" s="1321"/>
      <c r="L4" s="1336"/>
      <c r="M4" s="500" t="str">
        <f>'Total PL'!M4</f>
        <v>(Announced Apr 27)</v>
      </c>
      <c r="N4" s="500" t="str">
        <f>'Total PL'!N4</f>
        <v>(Announced Oct 31)</v>
      </c>
      <c r="O4" s="1352" t="str">
        <f>'Total PL'!O4:U4</f>
        <v>(Announced Jan 30)</v>
      </c>
      <c r="P4" s="1326"/>
      <c r="Q4" s="1326"/>
      <c r="R4" s="1326"/>
      <c r="S4" s="1327"/>
      <c r="T4" s="1327"/>
      <c r="U4" s="1328"/>
    </row>
    <row r="5" spans="1:21" ht="23.25" customHeight="1" thickBot="1">
      <c r="A5" s="1360"/>
      <c r="B5" s="1361"/>
      <c r="C5" s="124" t="str">
        <f>'Total PL'!C5</f>
        <v>Full (A)</v>
      </c>
      <c r="D5" s="117" t="str">
        <f>'Total PL'!D5</f>
        <v>Full (A)</v>
      </c>
      <c r="E5" s="117" t="str">
        <f>'Total PL'!E5</f>
        <v>Full (A)</v>
      </c>
      <c r="F5" s="114" t="str">
        <f>'Total PL'!F5</f>
        <v>Q1 (A)</v>
      </c>
      <c r="G5" s="115" t="str">
        <f>'Total PL'!G5</f>
        <v>Q2 (A)</v>
      </c>
      <c r="H5" s="115" t="str">
        <f>'Total PL'!H5</f>
        <v>Q3 (A)</v>
      </c>
      <c r="I5" s="190" t="str">
        <f>'Total PL'!I5</f>
        <v>Q4 (A)</v>
      </c>
      <c r="J5" s="117" t="str">
        <f>'Total PL'!J5</f>
        <v>1st H (A)</v>
      </c>
      <c r="K5" s="117" t="str">
        <f>'Total PL'!K5</f>
        <v>2nd H (A)</v>
      </c>
      <c r="L5" s="118" t="str">
        <f>'Total PL'!L5</f>
        <v>Full (A)</v>
      </c>
      <c r="M5" s="235" t="s">
        <v>94</v>
      </c>
      <c r="N5" s="909" t="s">
        <v>115</v>
      </c>
      <c r="O5" s="502" t="str">
        <f>'Total PL'!O5</f>
        <v>Q1 (A)</v>
      </c>
      <c r="P5" s="503" t="str">
        <f>'Total PL'!P5</f>
        <v>Q2 (A)</v>
      </c>
      <c r="Q5" s="466" t="str">
        <f>'Total PL'!Q5</f>
        <v>Q3 (A)</v>
      </c>
      <c r="R5" s="503" t="str">
        <f>'Total PL'!R5</f>
        <v>Q4 (E)</v>
      </c>
      <c r="S5" s="188" t="str">
        <f>'Total PL'!S5</f>
        <v>1st H (A)</v>
      </c>
      <c r="T5" s="188" t="str">
        <f>'Total PL'!T5</f>
        <v>2nd H (E)</v>
      </c>
      <c r="U5" s="245" t="str">
        <f>'Total PL'!U5</f>
        <v>Full (E)</v>
      </c>
    </row>
    <row r="6" spans="1:21" ht="24" customHeight="1" thickTop="1">
      <c r="A6" s="1362" t="s">
        <v>35</v>
      </c>
      <c r="B6" s="1363"/>
      <c r="C6" s="419">
        <v>388</v>
      </c>
      <c r="D6" s="419">
        <v>546</v>
      </c>
      <c r="E6" s="419">
        <v>479</v>
      </c>
      <c r="F6" s="419">
        <v>102.47828702</v>
      </c>
      <c r="G6" s="420">
        <v>127.57555391000001</v>
      </c>
      <c r="H6" s="421">
        <v>140.61900567000001</v>
      </c>
      <c r="I6" s="422">
        <v>149.37809203000003</v>
      </c>
      <c r="J6" s="423">
        <v>230.05384093000001</v>
      </c>
      <c r="K6" s="422">
        <v>289.99709770000004</v>
      </c>
      <c r="L6" s="423">
        <v>520.05093863000002</v>
      </c>
      <c r="M6" s="540">
        <v>560</v>
      </c>
      <c r="N6" s="264">
        <v>715</v>
      </c>
      <c r="O6" s="548">
        <v>192.44108155000001</v>
      </c>
      <c r="P6" s="817">
        <v>187.86891845</v>
      </c>
      <c r="Q6" s="1189">
        <v>172.11</v>
      </c>
      <c r="R6" s="822">
        <v>177.57999999999993</v>
      </c>
      <c r="S6" s="821">
        <v>380.31</v>
      </c>
      <c r="T6" s="822">
        <v>349.69</v>
      </c>
      <c r="U6" s="821">
        <v>730</v>
      </c>
    </row>
    <row r="7" spans="1:21" ht="24" customHeight="1">
      <c r="A7" s="1354" t="s">
        <v>36</v>
      </c>
      <c r="B7" s="1355"/>
      <c r="C7" s="424">
        <v>87</v>
      </c>
      <c r="D7" s="424">
        <v>102</v>
      </c>
      <c r="E7" s="424">
        <v>85</v>
      </c>
      <c r="F7" s="424">
        <v>18.021901889999999</v>
      </c>
      <c r="G7" s="425">
        <v>31.549291300000004</v>
      </c>
      <c r="H7" s="426">
        <v>21.903911129999997</v>
      </c>
      <c r="I7" s="427">
        <v>22.801832020000006</v>
      </c>
      <c r="J7" s="428">
        <v>49.571193190000002</v>
      </c>
      <c r="K7" s="427">
        <v>44.705743150000004</v>
      </c>
      <c r="L7" s="428">
        <v>94.276936340000006</v>
      </c>
      <c r="M7" s="267">
        <v>90</v>
      </c>
      <c r="N7" s="266">
        <v>120</v>
      </c>
      <c r="O7" s="549">
        <v>36.291023619999997</v>
      </c>
      <c r="P7" s="818">
        <v>35.628976380000005</v>
      </c>
      <c r="Q7" s="1188">
        <v>36.360460259999996</v>
      </c>
      <c r="R7" s="824">
        <v>11.719539740000002</v>
      </c>
      <c r="S7" s="823">
        <v>71.92</v>
      </c>
      <c r="T7" s="824">
        <v>48.08</v>
      </c>
      <c r="U7" s="823">
        <v>120</v>
      </c>
    </row>
    <row r="8" spans="1:21" ht="24" customHeight="1">
      <c r="A8" s="1354" t="s">
        <v>37</v>
      </c>
      <c r="B8" s="1355"/>
      <c r="C8" s="419">
        <v>91</v>
      </c>
      <c r="D8" s="419">
        <v>92</v>
      </c>
      <c r="E8" s="419">
        <v>73</v>
      </c>
      <c r="F8" s="419">
        <v>12.067743309999999</v>
      </c>
      <c r="G8" s="420">
        <v>12.86838803</v>
      </c>
      <c r="H8" s="429">
        <v>23.884194660000002</v>
      </c>
      <c r="I8" s="422">
        <v>22.447315079999999</v>
      </c>
      <c r="J8" s="423">
        <v>24.936131339999999</v>
      </c>
      <c r="K8" s="422">
        <v>46.331509740000001</v>
      </c>
      <c r="L8" s="423">
        <v>71.267641080000004</v>
      </c>
      <c r="M8" s="265">
        <v>65</v>
      </c>
      <c r="N8" s="264">
        <v>65</v>
      </c>
      <c r="O8" s="548">
        <v>13.94913292</v>
      </c>
      <c r="P8" s="817">
        <v>12.260867080000001</v>
      </c>
      <c r="Q8" s="1187">
        <v>16.541665019999996</v>
      </c>
      <c r="R8" s="822">
        <v>17.248334980000003</v>
      </c>
      <c r="S8" s="821">
        <v>26.21</v>
      </c>
      <c r="T8" s="822">
        <v>33.79</v>
      </c>
      <c r="U8" s="821">
        <v>60</v>
      </c>
    </row>
    <row r="9" spans="1:21" ht="24" customHeight="1">
      <c r="A9" s="1354" t="s">
        <v>38</v>
      </c>
      <c r="B9" s="1355"/>
      <c r="C9" s="419">
        <v>56</v>
      </c>
      <c r="D9" s="419">
        <v>50</v>
      </c>
      <c r="E9" s="419">
        <v>32</v>
      </c>
      <c r="F9" s="419">
        <v>-24.53</v>
      </c>
      <c r="G9" s="420">
        <v>-6.59</v>
      </c>
      <c r="H9" s="429">
        <v>-3.95</v>
      </c>
      <c r="I9" s="422">
        <v>71.92</v>
      </c>
      <c r="J9" s="423">
        <v>-31.12</v>
      </c>
      <c r="K9" s="422">
        <v>67.97</v>
      </c>
      <c r="L9" s="423">
        <v>36.849999999999994</v>
      </c>
      <c r="M9" s="265">
        <v>40</v>
      </c>
      <c r="N9" s="264">
        <v>40</v>
      </c>
      <c r="O9" s="548">
        <v>-19.822563930000001</v>
      </c>
      <c r="P9" s="817">
        <v>-8.3574360699999986</v>
      </c>
      <c r="Q9" s="1187">
        <v>-5.2913499999999987</v>
      </c>
      <c r="R9" s="822">
        <v>73.471350000000001</v>
      </c>
      <c r="S9" s="821">
        <v>-28.18</v>
      </c>
      <c r="T9" s="822">
        <v>68.180000000000007</v>
      </c>
      <c r="U9" s="821">
        <v>40</v>
      </c>
    </row>
    <row r="10" spans="1:21" ht="24" customHeight="1">
      <c r="A10" s="1354" t="s">
        <v>39</v>
      </c>
      <c r="B10" s="1355"/>
      <c r="C10" s="424">
        <v>75</v>
      </c>
      <c r="D10" s="424">
        <v>65</v>
      </c>
      <c r="E10" s="424">
        <v>73</v>
      </c>
      <c r="F10" s="424">
        <v>24.944233650000001</v>
      </c>
      <c r="G10" s="425">
        <v>22.351808229999996</v>
      </c>
      <c r="H10" s="426">
        <v>28.512104130000004</v>
      </c>
      <c r="I10" s="427">
        <v>9.5397139899999956</v>
      </c>
      <c r="J10" s="428">
        <v>47.296041879999997</v>
      </c>
      <c r="K10" s="427">
        <v>38.05181812</v>
      </c>
      <c r="L10" s="428">
        <v>85.347859999999997</v>
      </c>
      <c r="M10" s="267">
        <v>95</v>
      </c>
      <c r="N10" s="266">
        <v>105</v>
      </c>
      <c r="O10" s="549">
        <v>33.134590750000001</v>
      </c>
      <c r="P10" s="818">
        <v>28.775409249999996</v>
      </c>
      <c r="Q10" s="1188">
        <v>39.889718819999999</v>
      </c>
      <c r="R10" s="824">
        <v>3.2002811800000046</v>
      </c>
      <c r="S10" s="823">
        <v>61.91</v>
      </c>
      <c r="T10" s="824">
        <v>43.09</v>
      </c>
      <c r="U10" s="823">
        <v>105</v>
      </c>
    </row>
    <row r="11" spans="1:21" ht="24" customHeight="1">
      <c r="A11" s="1356" t="s">
        <v>32</v>
      </c>
      <c r="B11" s="1357"/>
      <c r="C11" s="447">
        <v>87</v>
      </c>
      <c r="D11" s="447">
        <v>84</v>
      </c>
      <c r="E11" s="447">
        <v>-41</v>
      </c>
      <c r="F11" s="419">
        <v>-14.18</v>
      </c>
      <c r="G11" s="420">
        <v>-8.25</v>
      </c>
      <c r="H11" s="429">
        <v>9.34</v>
      </c>
      <c r="I11" s="422">
        <v>-5.43</v>
      </c>
      <c r="J11" s="423">
        <v>-22.43</v>
      </c>
      <c r="K11" s="422">
        <v>3.91</v>
      </c>
      <c r="L11" s="423">
        <v>-18</v>
      </c>
      <c r="M11" s="265">
        <v>-10</v>
      </c>
      <c r="N11" s="264">
        <v>-15</v>
      </c>
      <c r="O11" s="548">
        <v>-2.1574248700000003</v>
      </c>
      <c r="P11" s="817">
        <v>-2.1125751299999993</v>
      </c>
      <c r="Q11" s="1187">
        <v>-7.0473838799999999</v>
      </c>
      <c r="R11" s="822">
        <v>-13.68261612</v>
      </c>
      <c r="S11" s="821">
        <v>-4.2699999999999996</v>
      </c>
      <c r="T11" s="822">
        <v>-20.73</v>
      </c>
      <c r="U11" s="821">
        <v>-25</v>
      </c>
    </row>
    <row r="12" spans="1:21" ht="24" customHeight="1" thickBot="1">
      <c r="A12" s="1371" t="s">
        <v>83</v>
      </c>
      <c r="B12" s="1372"/>
      <c r="C12" s="430">
        <v>-102</v>
      </c>
      <c r="D12" s="434">
        <v>-73</v>
      </c>
      <c r="E12" s="434">
        <v>-78</v>
      </c>
      <c r="F12" s="430">
        <v>-20.86</v>
      </c>
      <c r="G12" s="431">
        <v>-18.53</v>
      </c>
      <c r="H12" s="432">
        <v>-21.07</v>
      </c>
      <c r="I12" s="433">
        <v>-53.160000000000004</v>
      </c>
      <c r="J12" s="434">
        <v>-39.39</v>
      </c>
      <c r="K12" s="433">
        <v>-74.23</v>
      </c>
      <c r="L12" s="434">
        <v>-113</v>
      </c>
      <c r="M12" s="435">
        <v>-160</v>
      </c>
      <c r="N12" s="946">
        <v>-180</v>
      </c>
      <c r="O12" s="550">
        <v>-27.79</v>
      </c>
      <c r="P12" s="819">
        <v>-46.580000000000005</v>
      </c>
      <c r="Q12" s="1186">
        <v>-42.519999999999996</v>
      </c>
      <c r="R12" s="819">
        <v>-63.11</v>
      </c>
      <c r="S12" s="825">
        <v>-74.37</v>
      </c>
      <c r="T12" s="826">
        <v>-105.63</v>
      </c>
      <c r="U12" s="825">
        <v>-180</v>
      </c>
    </row>
    <row r="13" spans="1:21" ht="24" customHeight="1" thickTop="1" thickBot="1">
      <c r="A13" s="1373" t="s">
        <v>40</v>
      </c>
      <c r="B13" s="1374"/>
      <c r="C13" s="436">
        <v>681</v>
      </c>
      <c r="D13" s="436">
        <v>866</v>
      </c>
      <c r="E13" s="436">
        <v>623</v>
      </c>
      <c r="F13" s="436">
        <v>97.941908999999995</v>
      </c>
      <c r="G13" s="437">
        <v>160.96346930999999</v>
      </c>
      <c r="H13" s="438">
        <v>199.24085925999998</v>
      </c>
      <c r="I13" s="439">
        <v>217.51738586999983</v>
      </c>
      <c r="J13" s="440">
        <v>258.90537831</v>
      </c>
      <c r="K13" s="439">
        <v>416.75824512999981</v>
      </c>
      <c r="L13" s="440">
        <v>675.66362343999981</v>
      </c>
      <c r="M13" s="441">
        <v>680</v>
      </c>
      <c r="N13" s="947">
        <v>850</v>
      </c>
      <c r="O13" s="551">
        <v>226.04584004000003</v>
      </c>
      <c r="P13" s="820">
        <v>207.48485597000001</v>
      </c>
      <c r="Q13" s="1185">
        <v>210.12423324000002</v>
      </c>
      <c r="R13" s="828">
        <v>206.34893617</v>
      </c>
      <c r="S13" s="827">
        <v>433.52683058999997</v>
      </c>
      <c r="T13" s="828">
        <v>416.47316941000003</v>
      </c>
      <c r="U13" s="827">
        <v>850</v>
      </c>
    </row>
    <row r="14" spans="1:21" ht="20.25" customHeight="1" thickBot="1">
      <c r="M14" s="257"/>
      <c r="N14" s="257"/>
    </row>
    <row r="15" spans="1:21" ht="24" customHeight="1">
      <c r="A15" s="1403" t="s">
        <v>85</v>
      </c>
      <c r="B15" s="1404"/>
      <c r="C15" s="1309" t="str">
        <f>'Total PL'!$C$36</f>
        <v>FY14 (A) /
FY13 (A)</v>
      </c>
      <c r="D15" s="1309" t="str">
        <f>'Total PL'!$D$36</f>
        <v>FY15 (A) /
FY14 (A)</v>
      </c>
      <c r="E15" s="1309" t="str">
        <f>'Total PL'!$E$36</f>
        <v>FY16 (A) /
FY15 (A)</v>
      </c>
      <c r="F15" s="1303" t="str">
        <f>'Total PL'!$F$36</f>
        <v>FY17 (A) &amp; (E) / 
FY16 (A)</v>
      </c>
      <c r="G15" s="1304"/>
      <c r="H15" s="1304"/>
      <c r="I15" s="1304"/>
      <c r="J15" s="1304"/>
      <c r="K15" s="1304"/>
      <c r="L15" s="1305"/>
      <c r="M15" s="1284" t="s">
        <v>182</v>
      </c>
      <c r="N15" s="1284" t="s">
        <v>200</v>
      </c>
    </row>
    <row r="16" spans="1:21" ht="24" customHeight="1" thickBot="1">
      <c r="A16" s="1405"/>
      <c r="B16" s="1406"/>
      <c r="C16" s="1341"/>
      <c r="D16" s="1310"/>
      <c r="E16" s="1310"/>
      <c r="F16" s="1306"/>
      <c r="G16" s="1307"/>
      <c r="H16" s="1307"/>
      <c r="I16" s="1307"/>
      <c r="J16" s="1307"/>
      <c r="K16" s="1307"/>
      <c r="L16" s="1308"/>
      <c r="M16" s="1285"/>
      <c r="N16" s="1285"/>
    </row>
    <row r="17" spans="1:22" ht="24" customHeight="1" thickBot="1">
      <c r="A17" s="1360" t="str">
        <f>'Total PL'!A38:B38</f>
        <v>Comparison</v>
      </c>
      <c r="B17" s="1361"/>
      <c r="C17" s="118" t="str">
        <f>'Total PL'!C38</f>
        <v xml:space="preserve"> Full (A)</v>
      </c>
      <c r="D17" s="118" t="str">
        <f>'Total PL'!D38</f>
        <v xml:space="preserve"> Full (A)</v>
      </c>
      <c r="E17" s="118" t="str">
        <f>'Total PL'!E38</f>
        <v xml:space="preserve"> Full (A)</v>
      </c>
      <c r="F17" s="114" t="s">
        <v>31</v>
      </c>
      <c r="G17" s="468" t="s">
        <v>29</v>
      </c>
      <c r="H17" s="115" t="s">
        <v>28</v>
      </c>
      <c r="I17" s="468" t="s">
        <v>143</v>
      </c>
      <c r="J17" s="117" t="s">
        <v>30</v>
      </c>
      <c r="K17" s="474" t="s">
        <v>145</v>
      </c>
      <c r="L17" s="117" t="s">
        <v>147</v>
      </c>
      <c r="M17" s="856" t="s">
        <v>147</v>
      </c>
      <c r="N17" s="909" t="s">
        <v>147</v>
      </c>
    </row>
    <row r="18" spans="1:22" ht="24" customHeight="1" thickTop="1">
      <c r="A18" s="1362" t="s">
        <v>16</v>
      </c>
      <c r="B18" s="1363"/>
      <c r="C18" s="322">
        <v>1.409</v>
      </c>
      <c r="D18" s="322">
        <v>0.878</v>
      </c>
      <c r="E18" s="322">
        <v>1.085</v>
      </c>
      <c r="F18" s="509">
        <v>1.8778717633369748</v>
      </c>
      <c r="G18" s="829">
        <v>1.4726090751095997</v>
      </c>
      <c r="H18" s="829">
        <v>1.2239455056587587</v>
      </c>
      <c r="I18" s="1223">
        <v>1.1887954758743071</v>
      </c>
      <c r="J18" s="509">
        <v>1.653134755162464</v>
      </c>
      <c r="K18" s="509">
        <v>1.205839654166994</v>
      </c>
      <c r="L18" s="322">
        <v>1.403708648085668</v>
      </c>
      <c r="M18" s="859">
        <v>1.3035714285714286</v>
      </c>
      <c r="N18" s="859">
        <v>1.020979020979021</v>
      </c>
    </row>
    <row r="19" spans="1:22" ht="24" customHeight="1">
      <c r="A19" s="1354" t="s">
        <v>23</v>
      </c>
      <c r="B19" s="1355"/>
      <c r="C19" s="161">
        <v>1.175</v>
      </c>
      <c r="D19" s="161">
        <v>0.83499999999999996</v>
      </c>
      <c r="E19" s="161">
        <v>1.1100000000000001</v>
      </c>
      <c r="F19" s="510">
        <v>2.0137177441930909</v>
      </c>
      <c r="G19" s="830">
        <v>1.1293114650724341</v>
      </c>
      <c r="H19" s="830">
        <v>1.6599985292215711</v>
      </c>
      <c r="I19" s="163">
        <v>0.51397360219654831</v>
      </c>
      <c r="J19" s="510">
        <v>1.4508426239477412</v>
      </c>
      <c r="K19" s="510">
        <v>1.0754770329771377</v>
      </c>
      <c r="L19" s="161">
        <v>1.2728457739359755</v>
      </c>
      <c r="M19" s="857">
        <v>1.3333333333333333</v>
      </c>
      <c r="N19" s="926">
        <v>1</v>
      </c>
    </row>
    <row r="20" spans="1:22" ht="24" customHeight="1">
      <c r="A20" s="1354" t="s">
        <v>17</v>
      </c>
      <c r="B20" s="1355"/>
      <c r="C20" s="161">
        <v>1.016</v>
      </c>
      <c r="D20" s="161">
        <v>0.79500000000000004</v>
      </c>
      <c r="E20" s="161">
        <v>0.97099999999999997</v>
      </c>
      <c r="F20" s="510">
        <v>1.1559023556990127</v>
      </c>
      <c r="G20" s="830">
        <v>0.95278966187655445</v>
      </c>
      <c r="H20" s="830">
        <v>0.69257788489318883</v>
      </c>
      <c r="I20" s="163">
        <v>0.76839189535713526</v>
      </c>
      <c r="J20" s="510">
        <v>1.0510852562745605</v>
      </c>
      <c r="K20" s="510">
        <v>0.72930927978864513</v>
      </c>
      <c r="L20" s="161">
        <v>0.84189681446939224</v>
      </c>
      <c r="M20" s="857">
        <v>0.92307692307692313</v>
      </c>
      <c r="N20" s="926">
        <v>0.92307692307692313</v>
      </c>
    </row>
    <row r="21" spans="1:22" ht="24" customHeight="1">
      <c r="A21" s="1354" t="s">
        <v>18</v>
      </c>
      <c r="B21" s="1355"/>
      <c r="C21" s="161">
        <v>0.89900000000000002</v>
      </c>
      <c r="D21" s="161">
        <v>0.64</v>
      </c>
      <c r="E21" s="161">
        <v>1.2529999999999999</v>
      </c>
      <c r="F21" s="541" t="s">
        <v>157</v>
      </c>
      <c r="G21" s="874" t="s">
        <v>157</v>
      </c>
      <c r="H21" s="874" t="s">
        <v>157</v>
      </c>
      <c r="I21" s="163">
        <v>1.0215704949944382</v>
      </c>
      <c r="J21" s="541" t="s">
        <v>157</v>
      </c>
      <c r="K21" s="510">
        <v>1.0030895983522143</v>
      </c>
      <c r="L21" s="161">
        <v>1.085481682496608</v>
      </c>
      <c r="M21" s="857">
        <v>1</v>
      </c>
      <c r="N21" s="926">
        <v>1</v>
      </c>
    </row>
    <row r="22" spans="1:22" ht="24" customHeight="1">
      <c r="A22" s="1354" t="s">
        <v>19</v>
      </c>
      <c r="B22" s="1355"/>
      <c r="C22" s="161">
        <v>0.86299999999999999</v>
      </c>
      <c r="D22" s="161">
        <v>1.119</v>
      </c>
      <c r="E22" s="161">
        <v>1.1719999999999999</v>
      </c>
      <c r="F22" s="510">
        <v>1.3283467119063006</v>
      </c>
      <c r="G22" s="830">
        <v>1.2873861905891988</v>
      </c>
      <c r="H22" s="830">
        <v>1.3990450735632884</v>
      </c>
      <c r="I22" s="163">
        <v>0.33546930058434654</v>
      </c>
      <c r="J22" s="510">
        <v>1.3089890303522371</v>
      </c>
      <c r="K22" s="510">
        <v>1.132403184103099</v>
      </c>
      <c r="L22" s="161">
        <v>1.2302593175739849</v>
      </c>
      <c r="M22" s="857">
        <v>1.1052631578947369</v>
      </c>
      <c r="N22" s="926">
        <v>1</v>
      </c>
    </row>
    <row r="23" spans="1:22" ht="24" customHeight="1">
      <c r="A23" s="1356" t="s">
        <v>32</v>
      </c>
      <c r="B23" s="1357"/>
      <c r="C23" s="446">
        <v>0.96399999999999997</v>
      </c>
      <c r="D23" s="445" t="s">
        <v>157</v>
      </c>
      <c r="E23" s="445" t="s">
        <v>157</v>
      </c>
      <c r="F23" s="541" t="s">
        <v>157</v>
      </c>
      <c r="G23" s="874" t="s">
        <v>157</v>
      </c>
      <c r="H23" s="874" t="s">
        <v>157</v>
      </c>
      <c r="I23" s="1171" t="s">
        <v>157</v>
      </c>
      <c r="J23" s="541" t="s">
        <v>157</v>
      </c>
      <c r="K23" s="541" t="s">
        <v>157</v>
      </c>
      <c r="L23" s="832" t="s">
        <v>157</v>
      </c>
      <c r="M23" s="861" t="s">
        <v>157</v>
      </c>
      <c r="N23" s="861" t="s">
        <v>157</v>
      </c>
    </row>
    <row r="24" spans="1:22" ht="24" customHeight="1" thickBot="1">
      <c r="A24" s="1371" t="s">
        <v>83</v>
      </c>
      <c r="B24" s="1372"/>
      <c r="C24" s="442" t="s">
        <v>157</v>
      </c>
      <c r="D24" s="442" t="s">
        <v>157</v>
      </c>
      <c r="E24" s="442" t="s">
        <v>157</v>
      </c>
      <c r="F24" s="542" t="s">
        <v>157</v>
      </c>
      <c r="G24" s="831" t="s">
        <v>157</v>
      </c>
      <c r="H24" s="831" t="s">
        <v>157</v>
      </c>
      <c r="I24" s="1174" t="s">
        <v>157</v>
      </c>
      <c r="J24" s="542" t="s">
        <v>157</v>
      </c>
      <c r="K24" s="542" t="s">
        <v>157</v>
      </c>
      <c r="L24" s="442" t="s">
        <v>157</v>
      </c>
      <c r="M24" s="860" t="s">
        <v>157</v>
      </c>
      <c r="N24" s="860" t="s">
        <v>157</v>
      </c>
    </row>
    <row r="25" spans="1:22" ht="24" customHeight="1" thickTop="1" thickBot="1">
      <c r="A25" s="1373" t="s">
        <v>27</v>
      </c>
      <c r="B25" s="1374"/>
      <c r="C25" s="443">
        <v>1.272</v>
      </c>
      <c r="D25" s="443">
        <v>0.71899999999999997</v>
      </c>
      <c r="E25" s="443">
        <v>1.085</v>
      </c>
      <c r="F25" s="485">
        <v>2.3079582820873958</v>
      </c>
      <c r="G25" s="807">
        <v>1.2890182900469445</v>
      </c>
      <c r="H25" s="807">
        <v>1.0546242072053993</v>
      </c>
      <c r="I25" s="1158">
        <v>0.9486549102485321</v>
      </c>
      <c r="J25" s="485">
        <v>1.6744605053005783</v>
      </c>
      <c r="K25" s="485">
        <v>0.99931596861410421</v>
      </c>
      <c r="L25" s="443">
        <v>1.2580224397347353</v>
      </c>
      <c r="M25" s="858">
        <v>1.25</v>
      </c>
      <c r="N25" s="930">
        <v>1</v>
      </c>
    </row>
    <row r="26" spans="1:22" s="46" customFormat="1" ht="18" customHeight="1">
      <c r="M26" s="54"/>
      <c r="N26" s="54"/>
    </row>
    <row r="27" spans="1:22" ht="39.75" customHeight="1">
      <c r="A27" s="1347"/>
      <c r="B27" s="1347"/>
      <c r="C27" s="1347"/>
      <c r="D27" s="1347"/>
      <c r="E27" s="1347"/>
      <c r="F27" s="1347"/>
      <c r="G27" s="1347"/>
      <c r="H27" s="1347"/>
      <c r="I27" s="1347"/>
      <c r="J27" s="1347"/>
      <c r="K27" s="1347"/>
      <c r="L27" s="1347"/>
      <c r="M27" s="1347"/>
      <c r="N27" s="892"/>
      <c r="O27" s="64"/>
      <c r="P27" s="64"/>
      <c r="Q27" s="64"/>
      <c r="R27" s="64"/>
      <c r="S27" s="64"/>
      <c r="T27" s="64"/>
      <c r="U27" s="64"/>
      <c r="V27" s="641"/>
    </row>
  </sheetData>
  <mergeCells count="35">
    <mergeCell ref="N15:N16"/>
    <mergeCell ref="C15:C16"/>
    <mergeCell ref="E15:E16"/>
    <mergeCell ref="A8:B8"/>
    <mergeCell ref="A9:B9"/>
    <mergeCell ref="A27:M27"/>
    <mergeCell ref="A22:B22"/>
    <mergeCell ref="F15:L16"/>
    <mergeCell ref="A19:B19"/>
    <mergeCell ref="A20:B20"/>
    <mergeCell ref="A18:B18"/>
    <mergeCell ref="D15:D16"/>
    <mergeCell ref="M15:M16"/>
    <mergeCell ref="A23:B23"/>
    <mergeCell ref="A24:B24"/>
    <mergeCell ref="A25:B25"/>
    <mergeCell ref="A21:B21"/>
    <mergeCell ref="A15:B16"/>
    <mergeCell ref="A17:B17"/>
    <mergeCell ref="T1:U1"/>
    <mergeCell ref="A13:B13"/>
    <mergeCell ref="A10:B10"/>
    <mergeCell ref="A11:B11"/>
    <mergeCell ref="A12:B12"/>
    <mergeCell ref="A3:B3"/>
    <mergeCell ref="O2:U2"/>
    <mergeCell ref="O3:U3"/>
    <mergeCell ref="F2:L2"/>
    <mergeCell ref="F3:L3"/>
    <mergeCell ref="A7:B7"/>
    <mergeCell ref="F4:L4"/>
    <mergeCell ref="A5:B5"/>
    <mergeCell ref="O4:U4"/>
    <mergeCell ref="A4:B4"/>
    <mergeCell ref="A6:B6"/>
  </mergeCells>
  <phoneticPr fontId="4"/>
  <pageMargins left="0.27559055118110237" right="7.874015748031496E-2" top="0.51181102362204722" bottom="0.19685039370078741" header="0.51181102362204722" footer="0.35433070866141736"/>
  <pageSetup paperSize="9" scale="58" orientation="landscape" r:id="rId1"/>
  <headerFooter alignWithMargins="0">
    <oddFooter>&amp;C13&amp;ROperating Income by Segment</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W29"/>
  <sheetViews>
    <sheetView showGridLines="0" zoomScale="80" zoomScaleNormal="80" workbookViewId="0"/>
  </sheetViews>
  <sheetFormatPr defaultRowHeight="14.25"/>
  <cols>
    <col min="1" max="1" width="9.875" style="39" customWidth="1"/>
    <col min="2" max="2" width="10.875" style="39" customWidth="1"/>
    <col min="3" max="12" width="11" style="39" customWidth="1"/>
    <col min="13" max="13" width="19.625" style="39" customWidth="1"/>
    <col min="14" max="14" width="19.625" style="903" customWidth="1"/>
    <col min="15" max="21" width="11" style="39" customWidth="1"/>
    <col min="22" max="23" width="9.5" style="39" customWidth="1"/>
    <col min="24" max="16384" width="9" style="39"/>
  </cols>
  <sheetData>
    <row r="1" spans="1:23" ht="21.75" customHeight="1" thickBot="1">
      <c r="A1" s="1"/>
      <c r="B1" s="1"/>
      <c r="C1" s="1"/>
      <c r="D1" s="1"/>
      <c r="E1" s="1"/>
      <c r="F1" s="1"/>
      <c r="G1" s="1"/>
      <c r="H1" s="1"/>
      <c r="I1" s="1"/>
      <c r="J1" s="1"/>
      <c r="K1" s="1"/>
      <c r="L1" s="1"/>
      <c r="M1" s="1"/>
      <c r="N1" s="901"/>
      <c r="O1" s="111"/>
      <c r="P1" s="111"/>
      <c r="Q1" s="1"/>
      <c r="R1" s="1"/>
      <c r="S1" s="1"/>
      <c r="T1" s="1302" t="s">
        <v>112</v>
      </c>
      <c r="U1" s="1302"/>
      <c r="V1" s="1420"/>
      <c r="W1" s="1420"/>
    </row>
    <row r="2" spans="1:23" ht="24.75" customHeight="1">
      <c r="A2" s="1407" t="s">
        <v>86</v>
      </c>
      <c r="B2" s="1408"/>
      <c r="C2" s="246" t="str">
        <f>'Total PL'!C2</f>
        <v>FY13</v>
      </c>
      <c r="D2" s="246" t="str">
        <f>'Total PL'!D2</f>
        <v>FY14</v>
      </c>
      <c r="E2" s="194" t="str">
        <f>'Total PL'!E2</f>
        <v>FY15</v>
      </c>
      <c r="F2" s="1396" t="str">
        <f>'Total PL'!F2</f>
        <v>FY16</v>
      </c>
      <c r="G2" s="1304"/>
      <c r="H2" s="1304"/>
      <c r="I2" s="1304"/>
      <c r="J2" s="1304"/>
      <c r="K2" s="1304"/>
      <c r="L2" s="1397"/>
      <c r="M2" s="300" t="str">
        <f>'Total PL'!M2</f>
        <v>FY17</v>
      </c>
      <c r="N2" s="300" t="str">
        <f>'Total PL'!N2</f>
        <v>FY17</v>
      </c>
      <c r="O2" s="1402" t="str">
        <f>'Total PL'!O2</f>
        <v>FY17</v>
      </c>
      <c r="P2" s="1394">
        <f>'Total PL'!P2</f>
        <v>0</v>
      </c>
      <c r="Q2" s="1394">
        <f>'Total PL'!Q2</f>
        <v>0</v>
      </c>
      <c r="R2" s="1394">
        <f>'Total PL'!R2</f>
        <v>0</v>
      </c>
      <c r="S2" s="1394">
        <f>'Total PL'!S2</f>
        <v>0</v>
      </c>
      <c r="T2" s="1394">
        <f>'Total PL'!T2</f>
        <v>0</v>
      </c>
      <c r="U2" s="1395">
        <f>'Total PL'!U2</f>
        <v>0</v>
      </c>
    </row>
    <row r="3" spans="1:23" ht="24.75" customHeight="1">
      <c r="A3" s="1409"/>
      <c r="B3" s="1410"/>
      <c r="C3" s="195" t="str">
        <f>'Total PL'!C3</f>
        <v>Actual</v>
      </c>
      <c r="D3" s="112" t="str">
        <f>'Total PL'!D3</f>
        <v>Actual</v>
      </c>
      <c r="E3" s="195" t="str">
        <f>'Total PL'!E3</f>
        <v>Actual</v>
      </c>
      <c r="F3" s="1306" t="str">
        <f>'Total PL'!F3:L3</f>
        <v xml:space="preserve">Actual </v>
      </c>
      <c r="G3" s="1321"/>
      <c r="H3" s="1321"/>
      <c r="I3" s="1321"/>
      <c r="J3" s="1321"/>
      <c r="K3" s="1321"/>
      <c r="L3" s="1322"/>
      <c r="M3" s="499" t="str">
        <f>'Total PL'!M3</f>
        <v>Plan</v>
      </c>
      <c r="N3" s="499" t="str">
        <f>'Total PL'!N3</f>
        <v>Previous Estimates</v>
      </c>
      <c r="O3" s="1346" t="str">
        <f>'Total PL'!O3:U3</f>
        <v>Actual &amp; Estimates</v>
      </c>
      <c r="P3" s="1421"/>
      <c r="Q3" s="1421"/>
      <c r="R3" s="1421"/>
      <c r="S3" s="1421"/>
      <c r="T3" s="1421"/>
      <c r="U3" s="1422"/>
    </row>
    <row r="4" spans="1:23" ht="24.75" customHeight="1" thickBot="1">
      <c r="A4" s="1409"/>
      <c r="B4" s="1410"/>
      <c r="C4" s="250"/>
      <c r="D4" s="107"/>
      <c r="E4" s="543"/>
      <c r="F4" s="1306"/>
      <c r="G4" s="1321"/>
      <c r="H4" s="1321"/>
      <c r="I4" s="1321"/>
      <c r="J4" s="1321"/>
      <c r="K4" s="1321"/>
      <c r="L4" s="1322"/>
      <c r="M4" s="298" t="str">
        <f>'Total PL'!M4</f>
        <v>(Announced Apr 27)</v>
      </c>
      <c r="N4" s="891" t="str">
        <f>'Total PL'!N4</f>
        <v>(Announced Oct 31)</v>
      </c>
      <c r="O4" s="1423" t="str">
        <f>'Total PL'!O4:U4</f>
        <v>(Announced Jan 30)</v>
      </c>
      <c r="P4" s="1424"/>
      <c r="Q4" s="1424"/>
      <c r="R4" s="1424"/>
      <c r="S4" s="1424"/>
      <c r="T4" s="1424"/>
      <c r="U4" s="1425"/>
    </row>
    <row r="5" spans="1:23" ht="24.75" customHeight="1" thickBot="1">
      <c r="A5" s="1411"/>
      <c r="B5" s="1412"/>
      <c r="C5" s="124" t="str">
        <f>'Total PL'!C5</f>
        <v>Full (A)</v>
      </c>
      <c r="D5" s="117" t="str">
        <f>'Total PL'!D5</f>
        <v>Full (A)</v>
      </c>
      <c r="E5" s="117" t="str">
        <f>'Total PL'!E5</f>
        <v>Full (A)</v>
      </c>
      <c r="F5" s="252" t="s">
        <v>31</v>
      </c>
      <c r="G5" s="253" t="s">
        <v>29</v>
      </c>
      <c r="H5" s="254" t="s">
        <v>28</v>
      </c>
      <c r="I5" s="125" t="s">
        <v>109</v>
      </c>
      <c r="J5" s="246" t="s">
        <v>30</v>
      </c>
      <c r="K5" s="194" t="s">
        <v>108</v>
      </c>
      <c r="L5" s="246" t="s">
        <v>52</v>
      </c>
      <c r="M5" s="235" t="str">
        <f>'Total PL'!M5</f>
        <v xml:space="preserve">Full (P) </v>
      </c>
      <c r="N5" s="909" t="str">
        <f>'Total PL'!N5</f>
        <v xml:space="preserve">Full (E) </v>
      </c>
      <c r="O5" s="502" t="str">
        <f>'Total PL'!O5</f>
        <v>Q1 (A)</v>
      </c>
      <c r="P5" s="545" t="str">
        <f>'Total PL'!P5</f>
        <v>Q2 (A)</v>
      </c>
      <c r="Q5" s="466" t="str">
        <f>'Total PL'!Q5</f>
        <v>Q3 (A)</v>
      </c>
      <c r="R5" s="467" t="str">
        <f>'Total PL'!R5</f>
        <v>Q4 (E)</v>
      </c>
      <c r="S5" s="546" t="str">
        <f>'Total PL'!S5</f>
        <v>1st H (A)</v>
      </c>
      <c r="T5" s="547" t="str">
        <f>'Total PL'!T5</f>
        <v>2nd H (E)</v>
      </c>
      <c r="U5" s="546" t="str">
        <f>'Total PL'!U5</f>
        <v>Full (E)</v>
      </c>
    </row>
    <row r="6" spans="1:23" ht="24.75" customHeight="1" thickTop="1" thickBot="1">
      <c r="A6" s="71" t="s">
        <v>10</v>
      </c>
      <c r="B6" s="72"/>
      <c r="C6" s="351">
        <v>474</v>
      </c>
      <c r="D6" s="351">
        <v>556</v>
      </c>
      <c r="E6" s="351">
        <v>339</v>
      </c>
      <c r="F6" s="351">
        <v>14.75</v>
      </c>
      <c r="G6" s="201">
        <v>83.12</v>
      </c>
      <c r="H6" s="201">
        <v>115.57999999999998</v>
      </c>
      <c r="I6" s="352">
        <v>184.07999999999998</v>
      </c>
      <c r="J6" s="349">
        <v>97.87</v>
      </c>
      <c r="K6" s="350">
        <v>299.65999999999997</v>
      </c>
      <c r="L6" s="349">
        <v>397.53</v>
      </c>
      <c r="M6" s="676"/>
      <c r="N6" s="676"/>
      <c r="O6" s="577">
        <v>123.49</v>
      </c>
      <c r="P6" s="787">
        <v>126.3</v>
      </c>
      <c r="Q6" s="787">
        <v>144.22</v>
      </c>
      <c r="R6" s="587"/>
      <c r="S6" s="792">
        <v>249.79</v>
      </c>
      <c r="T6" s="589"/>
      <c r="U6" s="588"/>
      <c r="V6" s="61"/>
    </row>
    <row r="7" spans="1:23" ht="24.75" customHeight="1">
      <c r="A7" s="47" t="s">
        <v>11</v>
      </c>
      <c r="B7" s="73"/>
      <c r="C7" s="204">
        <v>291</v>
      </c>
      <c r="D7" s="204">
        <v>352</v>
      </c>
      <c r="E7" s="204">
        <v>297</v>
      </c>
      <c r="F7" s="204">
        <v>90.46</v>
      </c>
      <c r="G7" s="206">
        <v>80.710000000000008</v>
      </c>
      <c r="H7" s="206">
        <v>103.22</v>
      </c>
      <c r="I7" s="205">
        <v>53.490000000000009</v>
      </c>
      <c r="J7" s="208">
        <v>171.17</v>
      </c>
      <c r="K7" s="207">
        <v>156.71</v>
      </c>
      <c r="L7" s="208">
        <v>327.88</v>
      </c>
      <c r="M7" s="677"/>
      <c r="N7" s="677"/>
      <c r="O7" s="578">
        <v>117.63</v>
      </c>
      <c r="P7" s="788">
        <v>105.69</v>
      </c>
      <c r="Q7" s="788">
        <v>101.2</v>
      </c>
      <c r="R7" s="514"/>
      <c r="S7" s="736">
        <v>223.32</v>
      </c>
      <c r="T7" s="590"/>
      <c r="U7" s="516"/>
      <c r="V7" s="61"/>
    </row>
    <row r="8" spans="1:23" ht="24.75" customHeight="1">
      <c r="A8" s="74"/>
      <c r="B8" s="75" t="s">
        <v>62</v>
      </c>
      <c r="C8" s="353">
        <v>2</v>
      </c>
      <c r="D8" s="353">
        <v>17</v>
      </c>
      <c r="E8" s="353">
        <v>-11</v>
      </c>
      <c r="F8" s="353">
        <v>4.32</v>
      </c>
      <c r="G8" s="211">
        <v>5.4599999999999991</v>
      </c>
      <c r="H8" s="678">
        <v>4.92</v>
      </c>
      <c r="I8" s="210">
        <v>-24.65</v>
      </c>
      <c r="J8" s="213">
        <v>9.7799999999999994</v>
      </c>
      <c r="K8" s="212">
        <v>-19.729999999999997</v>
      </c>
      <c r="L8" s="213">
        <v>-9.9499999999999993</v>
      </c>
      <c r="M8" s="679"/>
      <c r="N8" s="679"/>
      <c r="O8" s="579">
        <v>5.47</v>
      </c>
      <c r="P8" s="789">
        <v>-0.5699999999999994</v>
      </c>
      <c r="Q8" s="789">
        <v>6.2099999999999991</v>
      </c>
      <c r="R8" s="517"/>
      <c r="S8" s="737">
        <v>4.9000000000000004</v>
      </c>
      <c r="T8" s="591"/>
      <c r="U8" s="519"/>
      <c r="V8" s="61"/>
    </row>
    <row r="9" spans="1:23" ht="24.75" customHeight="1">
      <c r="A9" s="65"/>
      <c r="B9" s="70" t="s">
        <v>12</v>
      </c>
      <c r="C9" s="354">
        <v>39</v>
      </c>
      <c r="D9" s="354">
        <v>59</v>
      </c>
      <c r="E9" s="354">
        <v>65</v>
      </c>
      <c r="F9" s="354">
        <v>11.82</v>
      </c>
      <c r="G9" s="216">
        <v>8.2100000000000009</v>
      </c>
      <c r="H9" s="216">
        <v>12.979999999999997</v>
      </c>
      <c r="I9" s="215">
        <v>19.160000000000004</v>
      </c>
      <c r="J9" s="218">
        <v>20.03</v>
      </c>
      <c r="K9" s="217">
        <v>32.14</v>
      </c>
      <c r="L9" s="218">
        <v>52.17</v>
      </c>
      <c r="M9" s="680"/>
      <c r="N9" s="680"/>
      <c r="O9" s="580">
        <v>16.47</v>
      </c>
      <c r="P9" s="701">
        <v>13.720000000000002</v>
      </c>
      <c r="Q9" s="701">
        <v>15.319999999999997</v>
      </c>
      <c r="R9" s="520"/>
      <c r="S9" s="713">
        <v>30.19</v>
      </c>
      <c r="T9" s="478"/>
      <c r="U9" s="479"/>
      <c r="V9" s="61"/>
    </row>
    <row r="10" spans="1:23" ht="24.75" customHeight="1">
      <c r="A10" s="65"/>
      <c r="B10" s="70" t="s">
        <v>59</v>
      </c>
      <c r="C10" s="354">
        <v>179</v>
      </c>
      <c r="D10" s="354">
        <v>197</v>
      </c>
      <c r="E10" s="354">
        <v>161</v>
      </c>
      <c r="F10" s="354">
        <v>52.62</v>
      </c>
      <c r="G10" s="216">
        <v>47.15</v>
      </c>
      <c r="H10" s="216">
        <v>56.260000000000005</v>
      </c>
      <c r="I10" s="215">
        <v>47.609999999999985</v>
      </c>
      <c r="J10" s="218">
        <v>99.77</v>
      </c>
      <c r="K10" s="217">
        <v>103.86999999999999</v>
      </c>
      <c r="L10" s="218">
        <v>203.64</v>
      </c>
      <c r="M10" s="680"/>
      <c r="N10" s="680"/>
      <c r="O10" s="580">
        <v>69.39</v>
      </c>
      <c r="P10" s="701">
        <v>66.429999999999993</v>
      </c>
      <c r="Q10" s="701">
        <v>57.31</v>
      </c>
      <c r="R10" s="520"/>
      <c r="S10" s="713">
        <v>135.82</v>
      </c>
      <c r="T10" s="478"/>
      <c r="U10" s="479"/>
      <c r="V10" s="61"/>
    </row>
    <row r="11" spans="1:23" ht="24.75" customHeight="1" thickBot="1">
      <c r="A11" s="67"/>
      <c r="B11" s="70" t="s">
        <v>33</v>
      </c>
      <c r="C11" s="354">
        <v>71</v>
      </c>
      <c r="D11" s="354">
        <v>79</v>
      </c>
      <c r="E11" s="354">
        <v>81</v>
      </c>
      <c r="F11" s="354">
        <v>21.7</v>
      </c>
      <c r="G11" s="216">
        <v>19.890000000000004</v>
      </c>
      <c r="H11" s="216">
        <v>29.060000000000002</v>
      </c>
      <c r="I11" s="215">
        <v>11.36999999999999</v>
      </c>
      <c r="J11" s="218">
        <v>41.59</v>
      </c>
      <c r="K11" s="217">
        <v>40.429999999999993</v>
      </c>
      <c r="L11" s="218">
        <v>82.02</v>
      </c>
      <c r="M11" s="680"/>
      <c r="N11" s="680"/>
      <c r="O11" s="580">
        <v>26.3</v>
      </c>
      <c r="P11" s="701">
        <v>26.109999999999996</v>
      </c>
      <c r="Q11" s="701">
        <v>22.36</v>
      </c>
      <c r="R11" s="520"/>
      <c r="S11" s="713">
        <v>52.41</v>
      </c>
      <c r="T11" s="478"/>
      <c r="U11" s="479"/>
      <c r="V11" s="61"/>
    </row>
    <row r="12" spans="1:23" s="53" customFormat="1" ht="24.75" customHeight="1" thickTop="1" thickBot="1">
      <c r="A12" s="1413" t="s">
        <v>84</v>
      </c>
      <c r="B12" s="1414"/>
      <c r="C12" s="681">
        <v>-85</v>
      </c>
      <c r="D12" s="681">
        <v>-42</v>
      </c>
      <c r="E12" s="681">
        <v>-13</v>
      </c>
      <c r="F12" s="681">
        <v>-7.27</v>
      </c>
      <c r="G12" s="682">
        <v>-2.8600000000000012</v>
      </c>
      <c r="H12" s="201">
        <v>-19.560000000000002</v>
      </c>
      <c r="I12" s="683">
        <v>-20.059999999999995</v>
      </c>
      <c r="J12" s="684">
        <v>-10.130000000000001</v>
      </c>
      <c r="K12" s="685">
        <v>-39.619999999999997</v>
      </c>
      <c r="L12" s="684">
        <v>-49.75</v>
      </c>
      <c r="M12" s="686"/>
      <c r="N12" s="686"/>
      <c r="O12" s="687">
        <v>-15.08</v>
      </c>
      <c r="P12" s="1273">
        <v>-24.5</v>
      </c>
      <c r="Q12" s="1273">
        <v>-35.299999999999997</v>
      </c>
      <c r="R12" s="1274"/>
      <c r="S12" s="1275">
        <v>-39.58</v>
      </c>
      <c r="T12" s="1276"/>
      <c r="U12" s="1277"/>
      <c r="V12" s="87"/>
    </row>
    <row r="13" spans="1:23" ht="24.75" customHeight="1" thickTop="1" thickBot="1">
      <c r="A13" s="12" t="s">
        <v>14</v>
      </c>
      <c r="B13" s="56"/>
      <c r="C13" s="357">
        <v>681</v>
      </c>
      <c r="D13" s="357">
        <v>866</v>
      </c>
      <c r="E13" s="357">
        <v>623</v>
      </c>
      <c r="F13" s="357">
        <v>97.941908999999995</v>
      </c>
      <c r="G13" s="358">
        <v>160.96346930999999</v>
      </c>
      <c r="H13" s="358">
        <v>199.24085925999998</v>
      </c>
      <c r="I13" s="358">
        <v>217.51738586999983</v>
      </c>
      <c r="J13" s="356">
        <v>258.90537831</v>
      </c>
      <c r="K13" s="359">
        <v>416.75824512999981</v>
      </c>
      <c r="L13" s="356">
        <v>675.66362343999981</v>
      </c>
      <c r="M13" s="688">
        <v>680</v>
      </c>
      <c r="N13" s="688">
        <v>850</v>
      </c>
      <c r="O13" s="582">
        <v>226.04</v>
      </c>
      <c r="P13" s="791">
        <v>207.48485597000001</v>
      </c>
      <c r="Q13" s="791">
        <v>210.12316941</v>
      </c>
      <c r="R13" s="1227">
        <v>206.35197461999996</v>
      </c>
      <c r="S13" s="793">
        <v>433.52683058999997</v>
      </c>
      <c r="T13" s="794">
        <v>416.47316941000003</v>
      </c>
      <c r="U13" s="793">
        <v>850</v>
      </c>
      <c r="V13" s="61"/>
    </row>
    <row r="14" spans="1:23" ht="24.75" customHeight="1" thickBot="1">
      <c r="C14" s="46"/>
      <c r="D14" s="46"/>
      <c r="E14" s="46"/>
      <c r="F14" s="46"/>
      <c r="G14" s="46"/>
      <c r="H14" s="46"/>
      <c r="I14" s="46"/>
      <c r="J14" s="46"/>
      <c r="K14" s="46"/>
      <c r="L14" s="46"/>
      <c r="M14" s="46"/>
      <c r="N14" s="46"/>
      <c r="O14" s="544"/>
      <c r="P14" s="544"/>
      <c r="Q14" s="46"/>
      <c r="R14" s="46"/>
      <c r="S14" s="46"/>
      <c r="T14" s="46"/>
      <c r="U14" s="46"/>
      <c r="V14" s="46"/>
      <c r="W14" s="46"/>
    </row>
    <row r="15" spans="1:23" ht="24.75" customHeight="1">
      <c r="A15" s="1403" t="s">
        <v>86</v>
      </c>
      <c r="B15" s="1417"/>
      <c r="C15" s="1309" t="str">
        <f>'Total PL'!$C$36</f>
        <v>FY14 (A) /
FY13 (A)</v>
      </c>
      <c r="D15" s="1309" t="str">
        <f>'Total PL'!$D$36</f>
        <v>FY15 (A) /
FY14 (A)</v>
      </c>
      <c r="E15" s="1309" t="str">
        <f>'Total PL'!$E$36</f>
        <v>FY16 (A) /
FY15 (A)</v>
      </c>
      <c r="F15" s="1303" t="str">
        <f>'Total PL'!$F$36</f>
        <v>FY17 (A) &amp; (E) / 
FY16 (A)</v>
      </c>
      <c r="G15" s="1304"/>
      <c r="H15" s="1304"/>
      <c r="I15" s="1304"/>
      <c r="J15" s="1304"/>
      <c r="K15" s="1304"/>
      <c r="L15" s="1305"/>
      <c r="M15" s="1284" t="s">
        <v>182</v>
      </c>
      <c r="N15" s="1284" t="s">
        <v>200</v>
      </c>
      <c r="O15" s="53"/>
      <c r="P15" s="53"/>
    </row>
    <row r="16" spans="1:23" ht="24.75" customHeight="1" thickBot="1">
      <c r="A16" s="1418"/>
      <c r="B16" s="1419"/>
      <c r="C16" s="1341"/>
      <c r="D16" s="1310"/>
      <c r="E16" s="1310"/>
      <c r="F16" s="1306"/>
      <c r="G16" s="1307"/>
      <c r="H16" s="1307"/>
      <c r="I16" s="1307"/>
      <c r="J16" s="1307"/>
      <c r="K16" s="1307"/>
      <c r="L16" s="1308"/>
      <c r="M16" s="1285"/>
      <c r="N16" s="1285"/>
    </row>
    <row r="17" spans="1:14" ht="24.75" customHeight="1" thickBot="1">
      <c r="A17" s="1415" t="s">
        <v>102</v>
      </c>
      <c r="B17" s="1416"/>
      <c r="C17" s="117" t="str">
        <f>C5</f>
        <v>Full (A)</v>
      </c>
      <c r="D17" s="117" t="str">
        <f>D5</f>
        <v>Full (A)</v>
      </c>
      <c r="E17" s="117" t="str">
        <f>E5</f>
        <v>Full (A)</v>
      </c>
      <c r="F17" s="114" t="s">
        <v>31</v>
      </c>
      <c r="G17" s="468" t="s">
        <v>29</v>
      </c>
      <c r="H17" s="115" t="s">
        <v>28</v>
      </c>
      <c r="I17" s="605" t="s">
        <v>143</v>
      </c>
      <c r="J17" s="117" t="s">
        <v>30</v>
      </c>
      <c r="K17" s="117" t="s">
        <v>145</v>
      </c>
      <c r="L17" s="118" t="s">
        <v>147</v>
      </c>
      <c r="M17" s="867" t="s">
        <v>147</v>
      </c>
      <c r="N17" s="929" t="s">
        <v>147</v>
      </c>
    </row>
    <row r="18" spans="1:14" ht="24.75" customHeight="1" thickTop="1" thickBot="1">
      <c r="A18" s="71" t="s">
        <v>10</v>
      </c>
      <c r="B18" s="77"/>
      <c r="C18" s="689">
        <v>1.1719999999999999</v>
      </c>
      <c r="D18" s="689">
        <v>0.61</v>
      </c>
      <c r="E18" s="689">
        <v>1.173</v>
      </c>
      <c r="F18" s="575">
        <v>8.3722033898305082</v>
      </c>
      <c r="G18" s="805">
        <v>1.5194898941289701</v>
      </c>
      <c r="H18" s="805">
        <v>1.2477937359404743</v>
      </c>
      <c r="I18" s="1241"/>
      <c r="J18" s="575">
        <v>2.5522632062940636</v>
      </c>
      <c r="K18" s="875"/>
      <c r="L18" s="840"/>
      <c r="M18" s="863"/>
      <c r="N18" s="863"/>
    </row>
    <row r="19" spans="1:14" ht="24.75" customHeight="1">
      <c r="A19" s="47" t="s">
        <v>11</v>
      </c>
      <c r="B19" s="79"/>
      <c r="C19" s="690">
        <v>1.2090000000000001</v>
      </c>
      <c r="D19" s="690">
        <v>0.84499999999999997</v>
      </c>
      <c r="E19" s="690">
        <v>1.1020000000000001</v>
      </c>
      <c r="F19" s="477">
        <v>1.3003537475127129</v>
      </c>
      <c r="G19" s="744">
        <v>1.3095031594597941</v>
      </c>
      <c r="H19" s="744">
        <v>0.98043014919589233</v>
      </c>
      <c r="I19" s="1242"/>
      <c r="J19" s="477">
        <v>1.3046678740433488</v>
      </c>
      <c r="K19" s="876"/>
      <c r="L19" s="839"/>
      <c r="M19" s="864"/>
      <c r="N19" s="864"/>
    </row>
    <row r="20" spans="1:14" ht="24.75" customHeight="1">
      <c r="A20" s="74"/>
      <c r="B20" s="78" t="s">
        <v>107</v>
      </c>
      <c r="C20" s="691">
        <v>8.1349999999999998</v>
      </c>
      <c r="D20" s="692" t="s">
        <v>157</v>
      </c>
      <c r="E20" s="692" t="s">
        <v>157</v>
      </c>
      <c r="F20" s="483">
        <v>1.2662037037037035</v>
      </c>
      <c r="G20" s="751" t="s">
        <v>157</v>
      </c>
      <c r="H20" s="745">
        <v>1.2621951219512193</v>
      </c>
      <c r="I20" s="1243"/>
      <c r="J20" s="483">
        <v>0.50102249488752559</v>
      </c>
      <c r="K20" s="877"/>
      <c r="L20" s="841"/>
      <c r="M20" s="865"/>
      <c r="N20" s="865"/>
    </row>
    <row r="21" spans="1:14" ht="24.75" customHeight="1">
      <c r="A21" s="65"/>
      <c r="B21" s="66" t="s">
        <v>12</v>
      </c>
      <c r="C21" s="693">
        <v>1.518</v>
      </c>
      <c r="D21" s="693">
        <v>1.1100000000000001</v>
      </c>
      <c r="E21" s="693">
        <v>0.79700000000000004</v>
      </c>
      <c r="F21" s="475">
        <v>1.3934010152284262</v>
      </c>
      <c r="G21" s="746">
        <v>1.6711327649208283</v>
      </c>
      <c r="H21" s="746">
        <v>1.1802773497688752</v>
      </c>
      <c r="I21" s="1244"/>
      <c r="J21" s="475">
        <v>1.5072391412880679</v>
      </c>
      <c r="K21" s="878"/>
      <c r="L21" s="850"/>
      <c r="M21" s="866"/>
      <c r="N21" s="866"/>
    </row>
    <row r="22" spans="1:14" ht="24.75" customHeight="1">
      <c r="A22" s="65"/>
      <c r="B22" s="70" t="s">
        <v>59</v>
      </c>
      <c r="C22" s="693">
        <v>1.0980000000000001</v>
      </c>
      <c r="D22" s="693">
        <v>0.82</v>
      </c>
      <c r="E22" s="693">
        <v>1.262</v>
      </c>
      <c r="F22" s="475">
        <v>1.3187001140250856</v>
      </c>
      <c r="G22" s="746">
        <v>1.4089077412513253</v>
      </c>
      <c r="H22" s="746">
        <v>1.0186633487380021</v>
      </c>
      <c r="I22" s="1244"/>
      <c r="J22" s="475">
        <v>1.361331061441315</v>
      </c>
      <c r="K22" s="878"/>
      <c r="L22" s="850"/>
      <c r="M22" s="866"/>
      <c r="N22" s="866"/>
    </row>
    <row r="23" spans="1:14" ht="24.75" customHeight="1" thickBot="1">
      <c r="A23" s="67"/>
      <c r="B23" s="66" t="s">
        <v>58</v>
      </c>
      <c r="C23" s="693">
        <v>1.1100000000000001</v>
      </c>
      <c r="D23" s="693">
        <v>1.034</v>
      </c>
      <c r="E23" s="693">
        <v>1.008</v>
      </c>
      <c r="F23" s="475">
        <v>1.2119815668202765</v>
      </c>
      <c r="G23" s="746">
        <v>1.3127199597787829</v>
      </c>
      <c r="H23" s="746">
        <v>0.76944253269098406</v>
      </c>
      <c r="I23" s="1244"/>
      <c r="J23" s="475">
        <v>1.2601586919932675</v>
      </c>
      <c r="K23" s="878"/>
      <c r="L23" s="850"/>
      <c r="M23" s="868"/>
      <c r="N23" s="868"/>
    </row>
    <row r="24" spans="1:14" ht="24.75" customHeight="1" thickTop="1" thickBot="1">
      <c r="A24" s="1413" t="s">
        <v>83</v>
      </c>
      <c r="B24" s="1414"/>
      <c r="C24" s="694" t="s">
        <v>157</v>
      </c>
      <c r="D24" s="694" t="s">
        <v>157</v>
      </c>
      <c r="E24" s="694" t="s">
        <v>157</v>
      </c>
      <c r="F24" s="695" t="s">
        <v>157</v>
      </c>
      <c r="G24" s="833" t="s">
        <v>157</v>
      </c>
      <c r="H24" s="833" t="s">
        <v>157</v>
      </c>
      <c r="I24" s="1245"/>
      <c r="J24" s="695" t="s">
        <v>157</v>
      </c>
      <c r="K24" s="879"/>
      <c r="L24" s="880"/>
      <c r="M24" s="862"/>
      <c r="N24" s="862"/>
    </row>
    <row r="25" spans="1:14" ht="24.75" customHeight="1" thickTop="1" thickBot="1">
      <c r="A25" s="12" t="s">
        <v>14</v>
      </c>
      <c r="B25" s="30"/>
      <c r="C25" s="696">
        <v>1.272</v>
      </c>
      <c r="D25" s="696">
        <v>0.71899999999999997</v>
      </c>
      <c r="E25" s="696">
        <v>1.085</v>
      </c>
      <c r="F25" s="486">
        <v>2.3078986544973308</v>
      </c>
      <c r="G25" s="834">
        <v>1.2890182900469445</v>
      </c>
      <c r="H25" s="834">
        <v>1.0546188677885548</v>
      </c>
      <c r="I25" s="1224">
        <v>0.94866887901699537</v>
      </c>
      <c r="J25" s="486">
        <v>1.6744605053005783</v>
      </c>
      <c r="K25" s="486">
        <v>0.99931596861410421</v>
      </c>
      <c r="L25" s="197">
        <v>1.2580224397347353</v>
      </c>
      <c r="M25" s="931">
        <v>1.25</v>
      </c>
      <c r="N25" s="931">
        <v>1</v>
      </c>
    </row>
    <row r="27" spans="1:14" ht="2.25" customHeight="1"/>
    <row r="28" spans="1:14">
      <c r="C28" s="88"/>
      <c r="D28" s="88"/>
      <c r="E28" s="88"/>
      <c r="F28" s="88"/>
      <c r="M28" s="88"/>
      <c r="N28" s="88"/>
    </row>
    <row r="29" spans="1:14">
      <c r="C29" s="88"/>
      <c r="D29" s="88"/>
      <c r="E29" s="88"/>
      <c r="F29" s="88"/>
      <c r="M29" s="88"/>
      <c r="N29" s="88"/>
    </row>
  </sheetData>
  <mergeCells count="19">
    <mergeCell ref="N15:N16"/>
    <mergeCell ref="T1:U1"/>
    <mergeCell ref="V1:W1"/>
    <mergeCell ref="F2:L2"/>
    <mergeCell ref="O2:U2"/>
    <mergeCell ref="O3:U3"/>
    <mergeCell ref="M15:M16"/>
    <mergeCell ref="O4:U4"/>
    <mergeCell ref="A2:B5"/>
    <mergeCell ref="A12:B12"/>
    <mergeCell ref="F15:L16"/>
    <mergeCell ref="A17:B17"/>
    <mergeCell ref="A24:B24"/>
    <mergeCell ref="C15:C16"/>
    <mergeCell ref="E15:E16"/>
    <mergeCell ref="D15:D16"/>
    <mergeCell ref="A15:B16"/>
    <mergeCell ref="F3:L3"/>
    <mergeCell ref="F4:L4"/>
  </mergeCells>
  <phoneticPr fontId="4"/>
  <pageMargins left="0.27559055118110237" right="7.874015748031496E-2" top="0.43307086614173229" bottom="0.19685039370078741" header="0.31496062992125984" footer="0.19685039370078741"/>
  <pageSetup paperSize="9" scale="59" orientation="landscape" r:id="rId1"/>
  <headerFooter alignWithMargins="0">
    <oddFooter>&amp;C14&amp;ROperating Income by Region</oddFooter>
  </headerFooter>
  <colBreaks count="1" manualBreakCount="1">
    <brk id="21" max="2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70" zoomScaleNormal="70" workbookViewId="0"/>
  </sheetViews>
  <sheetFormatPr defaultRowHeight="15"/>
  <cols>
    <col min="1" max="1" width="19.625" style="956" customWidth="1"/>
    <col min="2" max="2" width="10.75" style="956" customWidth="1"/>
    <col min="3" max="7" width="19.625" style="956" customWidth="1"/>
    <col min="8" max="8" width="19.625" style="984" customWidth="1"/>
    <col min="9" max="256" width="9" style="956"/>
    <col min="257" max="257" width="19.625" style="956" customWidth="1"/>
    <col min="258" max="258" width="10.75" style="956" customWidth="1"/>
    <col min="259" max="264" width="19.625" style="956" customWidth="1"/>
    <col min="265" max="512" width="9" style="956"/>
    <col min="513" max="513" width="19.625" style="956" customWidth="1"/>
    <col min="514" max="514" width="10.75" style="956" customWidth="1"/>
    <col min="515" max="520" width="19.625" style="956" customWidth="1"/>
    <col min="521" max="768" width="9" style="956"/>
    <col min="769" max="769" width="19.625" style="956" customWidth="1"/>
    <col min="770" max="770" width="10.75" style="956" customWidth="1"/>
    <col min="771" max="776" width="19.625" style="956" customWidth="1"/>
    <col min="777" max="1024" width="9" style="956"/>
    <col min="1025" max="1025" width="19.625" style="956" customWidth="1"/>
    <col min="1026" max="1026" width="10.75" style="956" customWidth="1"/>
    <col min="1027" max="1032" width="19.625" style="956" customWidth="1"/>
    <col min="1033" max="1280" width="9" style="956"/>
    <col min="1281" max="1281" width="19.625" style="956" customWidth="1"/>
    <col min="1282" max="1282" width="10.75" style="956" customWidth="1"/>
    <col min="1283" max="1288" width="19.625" style="956" customWidth="1"/>
    <col min="1289" max="1536" width="9" style="956"/>
    <col min="1537" max="1537" width="19.625" style="956" customWidth="1"/>
    <col min="1538" max="1538" width="10.75" style="956" customWidth="1"/>
    <col min="1539" max="1544" width="19.625" style="956" customWidth="1"/>
    <col min="1545" max="1792" width="9" style="956"/>
    <col min="1793" max="1793" width="19.625" style="956" customWidth="1"/>
    <col min="1794" max="1794" width="10.75" style="956" customWidth="1"/>
    <col min="1795" max="1800" width="19.625" style="956" customWidth="1"/>
    <col min="1801" max="2048" width="9" style="956"/>
    <col min="2049" max="2049" width="19.625" style="956" customWidth="1"/>
    <col min="2050" max="2050" width="10.75" style="956" customWidth="1"/>
    <col min="2051" max="2056" width="19.625" style="956" customWidth="1"/>
    <col min="2057" max="2304" width="9" style="956"/>
    <col min="2305" max="2305" width="19.625" style="956" customWidth="1"/>
    <col min="2306" max="2306" width="10.75" style="956" customWidth="1"/>
    <col min="2307" max="2312" width="19.625" style="956" customWidth="1"/>
    <col min="2313" max="2560" width="9" style="956"/>
    <col min="2561" max="2561" width="19.625" style="956" customWidth="1"/>
    <col min="2562" max="2562" width="10.75" style="956" customWidth="1"/>
    <col min="2563" max="2568" width="19.625" style="956" customWidth="1"/>
    <col min="2569" max="2816" width="9" style="956"/>
    <col min="2817" max="2817" width="19.625" style="956" customWidth="1"/>
    <col min="2818" max="2818" width="10.75" style="956" customWidth="1"/>
    <col min="2819" max="2824" width="19.625" style="956" customWidth="1"/>
    <col min="2825" max="3072" width="9" style="956"/>
    <col min="3073" max="3073" width="19.625" style="956" customWidth="1"/>
    <col min="3074" max="3074" width="10.75" style="956" customWidth="1"/>
    <col min="3075" max="3080" width="19.625" style="956" customWidth="1"/>
    <col min="3081" max="3328" width="9" style="956"/>
    <col min="3329" max="3329" width="19.625" style="956" customWidth="1"/>
    <col min="3330" max="3330" width="10.75" style="956" customWidth="1"/>
    <col min="3331" max="3336" width="19.625" style="956" customWidth="1"/>
    <col min="3337" max="3584" width="9" style="956"/>
    <col min="3585" max="3585" width="19.625" style="956" customWidth="1"/>
    <col min="3586" max="3586" width="10.75" style="956" customWidth="1"/>
    <col min="3587" max="3592" width="19.625" style="956" customWidth="1"/>
    <col min="3593" max="3840" width="9" style="956"/>
    <col min="3841" max="3841" width="19.625" style="956" customWidth="1"/>
    <col min="3842" max="3842" width="10.75" style="956" customWidth="1"/>
    <col min="3843" max="3848" width="19.625" style="956" customWidth="1"/>
    <col min="3849" max="4096" width="9" style="956"/>
    <col min="4097" max="4097" width="19.625" style="956" customWidth="1"/>
    <col min="4098" max="4098" width="10.75" style="956" customWidth="1"/>
    <col min="4099" max="4104" width="19.625" style="956" customWidth="1"/>
    <col min="4105" max="4352" width="9" style="956"/>
    <col min="4353" max="4353" width="19.625" style="956" customWidth="1"/>
    <col min="4354" max="4354" width="10.75" style="956" customWidth="1"/>
    <col min="4355" max="4360" width="19.625" style="956" customWidth="1"/>
    <col min="4361" max="4608" width="9" style="956"/>
    <col min="4609" max="4609" width="19.625" style="956" customWidth="1"/>
    <col min="4610" max="4610" width="10.75" style="956" customWidth="1"/>
    <col min="4611" max="4616" width="19.625" style="956" customWidth="1"/>
    <col min="4617" max="4864" width="9" style="956"/>
    <col min="4865" max="4865" width="19.625" style="956" customWidth="1"/>
    <col min="4866" max="4866" width="10.75" style="956" customWidth="1"/>
    <col min="4867" max="4872" width="19.625" style="956" customWidth="1"/>
    <col min="4873" max="5120" width="9" style="956"/>
    <col min="5121" max="5121" width="19.625" style="956" customWidth="1"/>
    <col min="5122" max="5122" width="10.75" style="956" customWidth="1"/>
    <col min="5123" max="5128" width="19.625" style="956" customWidth="1"/>
    <col min="5129" max="5376" width="9" style="956"/>
    <col min="5377" max="5377" width="19.625" style="956" customWidth="1"/>
    <col min="5378" max="5378" width="10.75" style="956" customWidth="1"/>
    <col min="5379" max="5384" width="19.625" style="956" customWidth="1"/>
    <col min="5385" max="5632" width="9" style="956"/>
    <col min="5633" max="5633" width="19.625" style="956" customWidth="1"/>
    <col min="5634" max="5634" width="10.75" style="956" customWidth="1"/>
    <col min="5635" max="5640" width="19.625" style="956" customWidth="1"/>
    <col min="5641" max="5888" width="9" style="956"/>
    <col min="5889" max="5889" width="19.625" style="956" customWidth="1"/>
    <col min="5890" max="5890" width="10.75" style="956" customWidth="1"/>
    <col min="5891" max="5896" width="19.625" style="956" customWidth="1"/>
    <col min="5897" max="6144" width="9" style="956"/>
    <col min="6145" max="6145" width="19.625" style="956" customWidth="1"/>
    <col min="6146" max="6146" width="10.75" style="956" customWidth="1"/>
    <col min="6147" max="6152" width="19.625" style="956" customWidth="1"/>
    <col min="6153" max="6400" width="9" style="956"/>
    <col min="6401" max="6401" width="19.625" style="956" customWidth="1"/>
    <col min="6402" max="6402" width="10.75" style="956" customWidth="1"/>
    <col min="6403" max="6408" width="19.625" style="956" customWidth="1"/>
    <col min="6409" max="6656" width="9" style="956"/>
    <col min="6657" max="6657" width="19.625" style="956" customWidth="1"/>
    <col min="6658" max="6658" width="10.75" style="956" customWidth="1"/>
    <col min="6659" max="6664" width="19.625" style="956" customWidth="1"/>
    <col min="6665" max="6912" width="9" style="956"/>
    <col min="6913" max="6913" width="19.625" style="956" customWidth="1"/>
    <col min="6914" max="6914" width="10.75" style="956" customWidth="1"/>
    <col min="6915" max="6920" width="19.625" style="956" customWidth="1"/>
    <col min="6921" max="7168" width="9" style="956"/>
    <col min="7169" max="7169" width="19.625" style="956" customWidth="1"/>
    <col min="7170" max="7170" width="10.75" style="956" customWidth="1"/>
    <col min="7171" max="7176" width="19.625" style="956" customWidth="1"/>
    <col min="7177" max="7424" width="9" style="956"/>
    <col min="7425" max="7425" width="19.625" style="956" customWidth="1"/>
    <col min="7426" max="7426" width="10.75" style="956" customWidth="1"/>
    <col min="7427" max="7432" width="19.625" style="956" customWidth="1"/>
    <col min="7433" max="7680" width="9" style="956"/>
    <col min="7681" max="7681" width="19.625" style="956" customWidth="1"/>
    <col min="7682" max="7682" width="10.75" style="956" customWidth="1"/>
    <col min="7683" max="7688" width="19.625" style="956" customWidth="1"/>
    <col min="7689" max="7936" width="9" style="956"/>
    <col min="7937" max="7937" width="19.625" style="956" customWidth="1"/>
    <col min="7938" max="7938" width="10.75" style="956" customWidth="1"/>
    <col min="7939" max="7944" width="19.625" style="956" customWidth="1"/>
    <col min="7945" max="8192" width="9" style="956"/>
    <col min="8193" max="8193" width="19.625" style="956" customWidth="1"/>
    <col min="8194" max="8194" width="10.75" style="956" customWidth="1"/>
    <col min="8195" max="8200" width="19.625" style="956" customWidth="1"/>
    <col min="8201" max="8448" width="9" style="956"/>
    <col min="8449" max="8449" width="19.625" style="956" customWidth="1"/>
    <col min="8450" max="8450" width="10.75" style="956" customWidth="1"/>
    <col min="8451" max="8456" width="19.625" style="956" customWidth="1"/>
    <col min="8457" max="8704" width="9" style="956"/>
    <col min="8705" max="8705" width="19.625" style="956" customWidth="1"/>
    <col min="8706" max="8706" width="10.75" style="956" customWidth="1"/>
    <col min="8707" max="8712" width="19.625" style="956" customWidth="1"/>
    <col min="8713" max="8960" width="9" style="956"/>
    <col min="8961" max="8961" width="19.625" style="956" customWidth="1"/>
    <col min="8962" max="8962" width="10.75" style="956" customWidth="1"/>
    <col min="8963" max="8968" width="19.625" style="956" customWidth="1"/>
    <col min="8969" max="9216" width="9" style="956"/>
    <col min="9217" max="9217" width="19.625" style="956" customWidth="1"/>
    <col min="9218" max="9218" width="10.75" style="956" customWidth="1"/>
    <col min="9219" max="9224" width="19.625" style="956" customWidth="1"/>
    <col min="9225" max="9472" width="9" style="956"/>
    <col min="9473" max="9473" width="19.625" style="956" customWidth="1"/>
    <col min="9474" max="9474" width="10.75" style="956" customWidth="1"/>
    <col min="9475" max="9480" width="19.625" style="956" customWidth="1"/>
    <col min="9481" max="9728" width="9" style="956"/>
    <col min="9729" max="9729" width="19.625" style="956" customWidth="1"/>
    <col min="9730" max="9730" width="10.75" style="956" customWidth="1"/>
    <col min="9731" max="9736" width="19.625" style="956" customWidth="1"/>
    <col min="9737" max="9984" width="9" style="956"/>
    <col min="9985" max="9985" width="19.625" style="956" customWidth="1"/>
    <col min="9986" max="9986" width="10.75" style="956" customWidth="1"/>
    <col min="9987" max="9992" width="19.625" style="956" customWidth="1"/>
    <col min="9993" max="10240" width="9" style="956"/>
    <col min="10241" max="10241" width="19.625" style="956" customWidth="1"/>
    <col min="10242" max="10242" width="10.75" style="956" customWidth="1"/>
    <col min="10243" max="10248" width="19.625" style="956" customWidth="1"/>
    <col min="10249" max="10496" width="9" style="956"/>
    <col min="10497" max="10497" width="19.625" style="956" customWidth="1"/>
    <col min="10498" max="10498" width="10.75" style="956" customWidth="1"/>
    <col min="10499" max="10504" width="19.625" style="956" customWidth="1"/>
    <col min="10505" max="10752" width="9" style="956"/>
    <col min="10753" max="10753" width="19.625" style="956" customWidth="1"/>
    <col min="10754" max="10754" width="10.75" style="956" customWidth="1"/>
    <col min="10755" max="10760" width="19.625" style="956" customWidth="1"/>
    <col min="10761" max="11008" width="9" style="956"/>
    <col min="11009" max="11009" width="19.625" style="956" customWidth="1"/>
    <col min="11010" max="11010" width="10.75" style="956" customWidth="1"/>
    <col min="11011" max="11016" width="19.625" style="956" customWidth="1"/>
    <col min="11017" max="11264" width="9" style="956"/>
    <col min="11265" max="11265" width="19.625" style="956" customWidth="1"/>
    <col min="11266" max="11266" width="10.75" style="956" customWidth="1"/>
    <col min="11267" max="11272" width="19.625" style="956" customWidth="1"/>
    <col min="11273" max="11520" width="9" style="956"/>
    <col min="11521" max="11521" width="19.625" style="956" customWidth="1"/>
    <col min="11522" max="11522" width="10.75" style="956" customWidth="1"/>
    <col min="11523" max="11528" width="19.625" style="956" customWidth="1"/>
    <col min="11529" max="11776" width="9" style="956"/>
    <col min="11777" max="11777" width="19.625" style="956" customWidth="1"/>
    <col min="11778" max="11778" width="10.75" style="956" customWidth="1"/>
    <col min="11779" max="11784" width="19.625" style="956" customWidth="1"/>
    <col min="11785" max="12032" width="9" style="956"/>
    <col min="12033" max="12033" width="19.625" style="956" customWidth="1"/>
    <col min="12034" max="12034" width="10.75" style="956" customWidth="1"/>
    <col min="12035" max="12040" width="19.625" style="956" customWidth="1"/>
    <col min="12041" max="12288" width="9" style="956"/>
    <col min="12289" max="12289" width="19.625" style="956" customWidth="1"/>
    <col min="12290" max="12290" width="10.75" style="956" customWidth="1"/>
    <col min="12291" max="12296" width="19.625" style="956" customWidth="1"/>
    <col min="12297" max="12544" width="9" style="956"/>
    <col min="12545" max="12545" width="19.625" style="956" customWidth="1"/>
    <col min="12546" max="12546" width="10.75" style="956" customWidth="1"/>
    <col min="12547" max="12552" width="19.625" style="956" customWidth="1"/>
    <col min="12553" max="12800" width="9" style="956"/>
    <col min="12801" max="12801" width="19.625" style="956" customWidth="1"/>
    <col min="12802" max="12802" width="10.75" style="956" customWidth="1"/>
    <col min="12803" max="12808" width="19.625" style="956" customWidth="1"/>
    <col min="12809" max="13056" width="9" style="956"/>
    <col min="13057" max="13057" width="19.625" style="956" customWidth="1"/>
    <col min="13058" max="13058" width="10.75" style="956" customWidth="1"/>
    <col min="13059" max="13064" width="19.625" style="956" customWidth="1"/>
    <col min="13065" max="13312" width="9" style="956"/>
    <col min="13313" max="13313" width="19.625" style="956" customWidth="1"/>
    <col min="13314" max="13314" width="10.75" style="956" customWidth="1"/>
    <col min="13315" max="13320" width="19.625" style="956" customWidth="1"/>
    <col min="13321" max="13568" width="9" style="956"/>
    <col min="13569" max="13569" width="19.625" style="956" customWidth="1"/>
    <col min="13570" max="13570" width="10.75" style="956" customWidth="1"/>
    <col min="13571" max="13576" width="19.625" style="956" customWidth="1"/>
    <col min="13577" max="13824" width="9" style="956"/>
    <col min="13825" max="13825" width="19.625" style="956" customWidth="1"/>
    <col min="13826" max="13826" width="10.75" style="956" customWidth="1"/>
    <col min="13827" max="13832" width="19.625" style="956" customWidth="1"/>
    <col min="13833" max="14080" width="9" style="956"/>
    <col min="14081" max="14081" width="19.625" style="956" customWidth="1"/>
    <col min="14082" max="14082" width="10.75" style="956" customWidth="1"/>
    <col min="14083" max="14088" width="19.625" style="956" customWidth="1"/>
    <col min="14089" max="14336" width="9" style="956"/>
    <col min="14337" max="14337" width="19.625" style="956" customWidth="1"/>
    <col min="14338" max="14338" width="10.75" style="956" customWidth="1"/>
    <col min="14339" max="14344" width="19.625" style="956" customWidth="1"/>
    <col min="14345" max="14592" width="9" style="956"/>
    <col min="14593" max="14593" width="19.625" style="956" customWidth="1"/>
    <col min="14594" max="14594" width="10.75" style="956" customWidth="1"/>
    <col min="14595" max="14600" width="19.625" style="956" customWidth="1"/>
    <col min="14601" max="14848" width="9" style="956"/>
    <col min="14849" max="14849" width="19.625" style="956" customWidth="1"/>
    <col min="14850" max="14850" width="10.75" style="956" customWidth="1"/>
    <col min="14851" max="14856" width="19.625" style="956" customWidth="1"/>
    <col min="14857" max="15104" width="9" style="956"/>
    <col min="15105" max="15105" width="19.625" style="956" customWidth="1"/>
    <col min="15106" max="15106" width="10.75" style="956" customWidth="1"/>
    <col min="15107" max="15112" width="19.625" style="956" customWidth="1"/>
    <col min="15113" max="15360" width="9" style="956"/>
    <col min="15361" max="15361" width="19.625" style="956" customWidth="1"/>
    <col min="15362" max="15362" width="10.75" style="956" customWidth="1"/>
    <col min="15363" max="15368" width="19.625" style="956" customWidth="1"/>
    <col min="15369" max="15616" width="9" style="956"/>
    <col min="15617" max="15617" width="19.625" style="956" customWidth="1"/>
    <col min="15618" max="15618" width="10.75" style="956" customWidth="1"/>
    <col min="15619" max="15624" width="19.625" style="956" customWidth="1"/>
    <col min="15625" max="15872" width="9" style="956"/>
    <col min="15873" max="15873" width="19.625" style="956" customWidth="1"/>
    <col min="15874" max="15874" width="10.75" style="956" customWidth="1"/>
    <col min="15875" max="15880" width="19.625" style="956" customWidth="1"/>
    <col min="15881" max="16128" width="9" style="956"/>
    <col min="16129" max="16129" width="19.625" style="956" customWidth="1"/>
    <col min="16130" max="16130" width="10.75" style="956" customWidth="1"/>
    <col min="16131" max="16136" width="19.625" style="956" customWidth="1"/>
    <col min="16137" max="16384" width="9" style="956"/>
  </cols>
  <sheetData>
    <row r="1" spans="1:11" thickBot="1">
      <c r="A1" s="954"/>
      <c r="B1" s="954"/>
      <c r="C1" s="955"/>
      <c r="D1" s="954"/>
      <c r="E1" s="954"/>
      <c r="F1" s="954"/>
      <c r="G1" s="954"/>
      <c r="H1" s="955" t="s">
        <v>209</v>
      </c>
    </row>
    <row r="2" spans="1:11" ht="18" customHeight="1">
      <c r="A2" s="1430" t="s">
        <v>210</v>
      </c>
      <c r="B2" s="1431"/>
      <c r="C2" s="1436" t="s">
        <v>158</v>
      </c>
      <c r="D2" s="1439" t="s">
        <v>159</v>
      </c>
      <c r="E2" s="1439" t="s">
        <v>211</v>
      </c>
      <c r="F2" s="1439" t="s">
        <v>212</v>
      </c>
      <c r="G2" s="1451" t="s">
        <v>266</v>
      </c>
      <c r="H2" s="1442" t="s">
        <v>264</v>
      </c>
      <c r="I2" s="957"/>
    </row>
    <row r="3" spans="1:11" ht="18" customHeight="1">
      <c r="A3" s="1432"/>
      <c r="B3" s="1433"/>
      <c r="C3" s="1437"/>
      <c r="D3" s="1440"/>
      <c r="E3" s="1440"/>
      <c r="F3" s="1440"/>
      <c r="G3" s="1452"/>
      <c r="H3" s="1443"/>
      <c r="I3" s="957"/>
    </row>
    <row r="4" spans="1:11" ht="18" customHeight="1" thickBot="1">
      <c r="A4" s="1434"/>
      <c r="B4" s="1435"/>
      <c r="C4" s="1438"/>
      <c r="D4" s="1441"/>
      <c r="E4" s="1441"/>
      <c r="F4" s="1441"/>
      <c r="G4" s="1453"/>
      <c r="H4" s="1444"/>
    </row>
    <row r="5" spans="1:11" ht="26.25" customHeight="1" thickTop="1">
      <c r="A5" s="958" t="s">
        <v>1</v>
      </c>
      <c r="B5" s="959"/>
      <c r="C5" s="131">
        <v>5523.93</v>
      </c>
      <c r="D5" s="133">
        <v>6142.6900000000005</v>
      </c>
      <c r="E5" s="303">
        <v>6140.13</v>
      </c>
      <c r="F5" s="133">
        <v>5686.86931972</v>
      </c>
      <c r="G5" s="698">
        <v>6248.5306933399997</v>
      </c>
      <c r="H5" s="960">
        <v>1.0987646000009814</v>
      </c>
      <c r="I5" s="961"/>
      <c r="J5" s="961"/>
    </row>
    <row r="6" spans="1:11" ht="26.25" customHeight="1">
      <c r="A6" s="958" t="s">
        <v>213</v>
      </c>
      <c r="B6" s="959"/>
      <c r="C6" s="303">
        <v>3385.68</v>
      </c>
      <c r="D6" s="133">
        <v>3703.9</v>
      </c>
      <c r="E6" s="303">
        <v>3766.54</v>
      </c>
      <c r="F6" s="133">
        <v>3447.1783671500002</v>
      </c>
      <c r="G6" s="698">
        <v>3640.9541244199995</v>
      </c>
      <c r="H6" s="164">
        <v>1.0562128606737011</v>
      </c>
    </row>
    <row r="7" spans="1:11" ht="26.25" customHeight="1">
      <c r="A7" s="962" t="s">
        <v>214</v>
      </c>
      <c r="B7" s="963"/>
      <c r="C7" s="303">
        <v>2138.25</v>
      </c>
      <c r="D7" s="136">
        <v>2438.79</v>
      </c>
      <c r="E7" s="131">
        <v>2373.59</v>
      </c>
      <c r="F7" s="136">
        <v>2239.6909525699998</v>
      </c>
      <c r="G7" s="698">
        <v>2607.5765689200002</v>
      </c>
      <c r="H7" s="164">
        <v>1.1642573123438567</v>
      </c>
    </row>
    <row r="8" spans="1:11" ht="26.25" customHeight="1">
      <c r="A8" s="964"/>
      <c r="B8" s="965" t="s">
        <v>3</v>
      </c>
      <c r="C8" s="311">
        <v>1316.02</v>
      </c>
      <c r="D8" s="142">
        <v>1451.22</v>
      </c>
      <c r="E8" s="140">
        <v>1538.76</v>
      </c>
      <c r="F8" s="142">
        <v>1411.6204659800001</v>
      </c>
      <c r="G8" s="966">
        <v>1543.39349369</v>
      </c>
      <c r="H8" s="960">
        <v>1.0933487653981542</v>
      </c>
    </row>
    <row r="9" spans="1:11" ht="26.25" customHeight="1">
      <c r="A9" s="967"/>
      <c r="B9" s="968" t="s">
        <v>215</v>
      </c>
      <c r="C9" s="969">
        <v>338.78</v>
      </c>
      <c r="D9" s="970">
        <v>357.6</v>
      </c>
      <c r="E9" s="971">
        <v>393.13</v>
      </c>
      <c r="F9" s="970">
        <v>369.92424901999999</v>
      </c>
      <c r="G9" s="972">
        <v>420.53201139999999</v>
      </c>
      <c r="H9" s="973">
        <v>1.1368057447276561</v>
      </c>
    </row>
    <row r="10" spans="1:11" ht="26.25" customHeight="1">
      <c r="A10" s="958" t="s">
        <v>5</v>
      </c>
      <c r="B10" s="959"/>
      <c r="C10" s="303">
        <v>1654.8</v>
      </c>
      <c r="D10" s="133">
        <v>1808.8200000000002</v>
      </c>
      <c r="E10" s="131">
        <v>1931.8899999999999</v>
      </c>
      <c r="F10" s="974">
        <v>1781.544715</v>
      </c>
      <c r="G10" s="698">
        <v>1963.9255050900001</v>
      </c>
      <c r="H10" s="960">
        <v>1.1023722775827156</v>
      </c>
    </row>
    <row r="11" spans="1:11" ht="26.25" customHeight="1">
      <c r="A11" s="962" t="s">
        <v>216</v>
      </c>
      <c r="B11" s="963"/>
      <c r="C11" s="303">
        <v>483.45</v>
      </c>
      <c r="D11" s="136">
        <v>629.97</v>
      </c>
      <c r="E11" s="131">
        <v>441.70000000000005</v>
      </c>
      <c r="F11" s="136">
        <v>458.14623756999998</v>
      </c>
      <c r="G11" s="975">
        <v>643.65106383</v>
      </c>
      <c r="H11" s="164">
        <v>1.4049030878086319</v>
      </c>
    </row>
    <row r="12" spans="1:11" ht="26.25" customHeight="1">
      <c r="A12" s="976" t="s">
        <v>217</v>
      </c>
      <c r="B12" s="977"/>
      <c r="C12" s="303">
        <v>19.27</v>
      </c>
      <c r="D12" s="136">
        <v>-25.49</v>
      </c>
      <c r="E12" s="303">
        <v>-5.19</v>
      </c>
      <c r="F12" s="133">
        <v>17.39364578</v>
      </c>
      <c r="G12" s="698">
        <v>18.546670540000001</v>
      </c>
      <c r="H12" s="164">
        <v>1.0662899989216637</v>
      </c>
    </row>
    <row r="13" spans="1:11" ht="26.25" customHeight="1">
      <c r="A13" s="1445" t="s">
        <v>218</v>
      </c>
      <c r="B13" s="1446"/>
      <c r="C13" s="303">
        <v>464.18</v>
      </c>
      <c r="D13" s="142">
        <v>655.46</v>
      </c>
      <c r="E13" s="303">
        <v>446.89</v>
      </c>
      <c r="F13" s="142">
        <v>440.75259179</v>
      </c>
      <c r="G13" s="698">
        <v>625.10439328999996</v>
      </c>
      <c r="H13" s="164">
        <v>1.4182659499546082</v>
      </c>
    </row>
    <row r="14" spans="1:11" ht="26.25" customHeight="1">
      <c r="A14" s="1445" t="s">
        <v>219</v>
      </c>
      <c r="B14" s="1446"/>
      <c r="C14" s="303">
        <v>155.74</v>
      </c>
      <c r="D14" s="142">
        <v>196.64</v>
      </c>
      <c r="E14" s="303">
        <v>125.13</v>
      </c>
      <c r="F14" s="142">
        <v>132.22577754</v>
      </c>
      <c r="G14" s="698">
        <v>163.35803866999998</v>
      </c>
      <c r="H14" s="164">
        <v>1.2354477448285912</v>
      </c>
      <c r="K14" s="979"/>
    </row>
    <row r="15" spans="1:11" ht="26.25" customHeight="1">
      <c r="A15" s="1447" t="s">
        <v>220</v>
      </c>
      <c r="B15" s="1448"/>
      <c r="C15" s="303">
        <v>-31.03</v>
      </c>
      <c r="D15" s="142">
        <v>-34.190000000000005</v>
      </c>
      <c r="E15" s="303">
        <v>-16.93</v>
      </c>
      <c r="F15" s="142">
        <v>2.3663578100000002</v>
      </c>
      <c r="G15" s="698">
        <v>-4.9826657999999995</v>
      </c>
      <c r="H15" s="978" t="s">
        <v>157</v>
      </c>
      <c r="K15" s="979"/>
    </row>
    <row r="16" spans="1:11" ht="26.25" customHeight="1" thickBot="1">
      <c r="A16" s="1449" t="s">
        <v>221</v>
      </c>
      <c r="B16" s="1450"/>
      <c r="C16" s="225">
        <v>339.47</v>
      </c>
      <c r="D16" s="147">
        <v>493.01</v>
      </c>
      <c r="E16" s="225">
        <v>338.69</v>
      </c>
      <c r="F16" s="147">
        <v>306.16045644000002</v>
      </c>
      <c r="G16" s="980">
        <v>466.72902041999998</v>
      </c>
      <c r="H16" s="169">
        <v>1.5244588600600923</v>
      </c>
    </row>
    <row r="17" spans="1:8" ht="15.75" thickBot="1">
      <c r="A17" s="981"/>
      <c r="B17" s="982"/>
      <c r="D17" s="983"/>
      <c r="F17" s="983"/>
      <c r="G17" s="983"/>
    </row>
    <row r="18" spans="1:8" ht="26.25" customHeight="1">
      <c r="A18" s="985" t="s">
        <v>222</v>
      </c>
      <c r="B18" s="986"/>
      <c r="C18" s="150">
        <v>0.38708854022407957</v>
      </c>
      <c r="D18" s="744">
        <v>0.39702312830372399</v>
      </c>
      <c r="E18" s="150">
        <v>0.38656999118911167</v>
      </c>
      <c r="F18" s="744">
        <v>0.39383548779704924</v>
      </c>
      <c r="G18" s="987">
        <v>0.41731035612888762</v>
      </c>
    </row>
    <row r="19" spans="1:8" s="993" customFormat="1" ht="26.25" customHeight="1">
      <c r="A19" s="988" t="s">
        <v>223</v>
      </c>
      <c r="B19" s="989"/>
      <c r="C19" s="155">
        <v>0.23823980390772509</v>
      </c>
      <c r="D19" s="990">
        <v>0.23625154451876945</v>
      </c>
      <c r="E19" s="155">
        <v>0.25060707183724124</v>
      </c>
      <c r="F19" s="990">
        <v>0.24822453033781036</v>
      </c>
      <c r="G19" s="991">
        <v>0.24700102623085887</v>
      </c>
      <c r="H19" s="992"/>
    </row>
    <row r="20" spans="1:8" s="993" customFormat="1" ht="26.25" customHeight="1">
      <c r="A20" s="994" t="s">
        <v>224</v>
      </c>
      <c r="B20" s="995"/>
      <c r="C20" s="155">
        <v>6.1329524450889121E-2</v>
      </c>
      <c r="D20" s="830">
        <v>5.821553749253177E-2</v>
      </c>
      <c r="E20" s="155">
        <v>6.4026331690045651E-2</v>
      </c>
      <c r="F20" s="830">
        <v>6.504883939169076E-2</v>
      </c>
      <c r="G20" s="991">
        <v>6.7300943539930796E-2</v>
      </c>
      <c r="H20" s="992"/>
    </row>
    <row r="21" spans="1:8" s="993" customFormat="1" ht="26.25" customHeight="1">
      <c r="A21" s="994" t="s">
        <v>225</v>
      </c>
      <c r="B21" s="995"/>
      <c r="C21" s="155">
        <v>0.29956932835861422</v>
      </c>
      <c r="D21" s="830">
        <v>0.29446708201130123</v>
      </c>
      <c r="E21" s="155">
        <v>0.31463340352728686</v>
      </c>
      <c r="F21" s="830">
        <v>0.31327336972950109</v>
      </c>
      <c r="G21" s="991">
        <v>0.31430196977078967</v>
      </c>
      <c r="H21" s="992"/>
    </row>
    <row r="22" spans="1:8" s="993" customFormat="1" ht="26.25" customHeight="1" thickBot="1">
      <c r="A22" s="996" t="s">
        <v>226</v>
      </c>
      <c r="B22" s="997"/>
      <c r="C22" s="998">
        <v>8.7519211865465338E-2</v>
      </c>
      <c r="D22" s="171">
        <v>0.10255604629242238</v>
      </c>
      <c r="E22" s="998">
        <v>7.1936587661824758E-2</v>
      </c>
      <c r="F22" s="171">
        <v>8.0562118067548164E-2</v>
      </c>
      <c r="G22" s="999">
        <v>0.10300838635809789</v>
      </c>
      <c r="H22" s="992"/>
    </row>
    <row r="23" spans="1:8" ht="16.5" thickBot="1">
      <c r="A23" s="981"/>
      <c r="B23" s="982"/>
      <c r="C23" s="1000"/>
      <c r="D23" s="1001"/>
      <c r="E23" s="1000"/>
      <c r="F23" s="1001"/>
      <c r="G23" s="1000"/>
      <c r="H23" s="1002"/>
    </row>
    <row r="24" spans="1:8" ht="26.25" customHeight="1">
      <c r="A24" s="985" t="s">
        <v>227</v>
      </c>
      <c r="B24" s="1003"/>
      <c r="C24" s="1004">
        <v>226.23</v>
      </c>
      <c r="D24" s="1005">
        <v>257.02999999999997</v>
      </c>
      <c r="E24" s="1006">
        <v>262.83999999999997</v>
      </c>
      <c r="F24" s="1005">
        <v>156.38784204999999</v>
      </c>
      <c r="G24" s="1007">
        <v>236.51999999999998</v>
      </c>
      <c r="H24" s="639">
        <v>1.512393782659782</v>
      </c>
    </row>
    <row r="25" spans="1:8" ht="26.25" customHeight="1" thickBot="1">
      <c r="A25" s="1008" t="s">
        <v>9</v>
      </c>
      <c r="B25" s="1009"/>
      <c r="C25" s="1010">
        <v>183.16</v>
      </c>
      <c r="D25" s="147">
        <v>204.89999999999998</v>
      </c>
      <c r="E25" s="147">
        <v>231.98</v>
      </c>
      <c r="F25" s="147">
        <v>217.27896042</v>
      </c>
      <c r="G25" s="702">
        <v>213.9</v>
      </c>
      <c r="H25" s="168">
        <v>0.98444874545851802</v>
      </c>
    </row>
    <row r="26" spans="1:8" ht="15.75" thickBot="1">
      <c r="A26" s="1011"/>
      <c r="B26" s="1012"/>
      <c r="C26" s="1013"/>
      <c r="D26" s="1014"/>
      <c r="E26" s="1013"/>
      <c r="F26" s="1014"/>
      <c r="G26" s="1013"/>
      <c r="H26" s="1000"/>
    </row>
    <row r="27" spans="1:8" ht="15.75">
      <c r="A27" s="1426" t="s">
        <v>228</v>
      </c>
      <c r="B27" s="1427"/>
      <c r="C27" s="1015" t="str">
        <f>C2</f>
        <v>FY13</v>
      </c>
      <c r="D27" s="1016" t="str">
        <f>D2</f>
        <v>FY14</v>
      </c>
      <c r="E27" s="1017" t="str">
        <f>E2</f>
        <v>FY15</v>
      </c>
      <c r="F27" s="1016" t="str">
        <f>F2</f>
        <v>FY16</v>
      </c>
      <c r="G27" s="1018" t="str">
        <f>G2</f>
        <v>FY17</v>
      </c>
      <c r="H27" s="1019" t="s">
        <v>229</v>
      </c>
    </row>
    <row r="28" spans="1:8" ht="16.5" thickBot="1">
      <c r="A28" s="1428"/>
      <c r="B28" s="1429"/>
      <c r="C28" s="1020"/>
      <c r="D28" s="1021"/>
      <c r="E28" s="1022"/>
      <c r="F28" s="1021" t="s">
        <v>230</v>
      </c>
      <c r="G28" s="1023" t="s">
        <v>231</v>
      </c>
      <c r="H28" s="1024" t="s">
        <v>232</v>
      </c>
    </row>
    <row r="29" spans="1:8" ht="26.25" customHeight="1" thickTop="1">
      <c r="A29" s="1025" t="s">
        <v>233</v>
      </c>
      <c r="B29" s="1026"/>
      <c r="C29" s="1027">
        <v>99.314999999999998</v>
      </c>
      <c r="D29" s="1028">
        <v>107.2</v>
      </c>
      <c r="E29" s="1029">
        <v>121.48600000000002</v>
      </c>
      <c r="F29" s="1028">
        <v>106.9</v>
      </c>
      <c r="G29" s="1030">
        <v>111.68333333333334</v>
      </c>
      <c r="H29" s="1279">
        <v>4.7833333333333297</v>
      </c>
    </row>
    <row r="30" spans="1:8" ht="26.25" customHeight="1" thickBot="1">
      <c r="A30" s="1031" t="s">
        <v>234</v>
      </c>
      <c r="B30" s="1032"/>
      <c r="C30" s="1033">
        <v>132.10900000000001</v>
      </c>
      <c r="D30" s="1034">
        <v>140.47999999999999</v>
      </c>
      <c r="E30" s="1035">
        <v>133.45400000000001</v>
      </c>
      <c r="F30" s="1034">
        <v>118.7</v>
      </c>
      <c r="G30" s="1036">
        <v>127.88555555555543</v>
      </c>
      <c r="H30" s="1280">
        <v>9.1855555555554247</v>
      </c>
    </row>
    <row r="31" spans="1:8">
      <c r="A31" s="979" t="s">
        <v>235</v>
      </c>
      <c r="B31" s="979"/>
      <c r="C31" s="979"/>
      <c r="D31" s="979"/>
      <c r="E31" s="979"/>
      <c r="F31" s="979"/>
      <c r="G31" s="979"/>
    </row>
  </sheetData>
  <mergeCells count="12">
    <mergeCell ref="H2:H4"/>
    <mergeCell ref="A13:B13"/>
    <mergeCell ref="A14:B14"/>
    <mergeCell ref="A15:B15"/>
    <mergeCell ref="A16:B16"/>
    <mergeCell ref="F2:F4"/>
    <mergeCell ref="G2:G4"/>
    <mergeCell ref="A27:B28"/>
    <mergeCell ref="A2:B4"/>
    <mergeCell ref="C2:C4"/>
    <mergeCell ref="D2:D4"/>
    <mergeCell ref="E2:E4"/>
  </mergeCells>
  <phoneticPr fontId="4"/>
  <pageMargins left="0.70866141732283472" right="0.70866141732283472" top="0.74803149606299213" bottom="0.74803149606299213" header="0.31496062992125984" footer="0.31496062992125984"/>
  <pageSetup paperSize="9" scale="59" orientation="landscape" r:id="rId1"/>
  <headerFooter>
    <oddFooter>&amp;C15&amp;RQ1-Q3 Financial Highlights</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70" zoomScaleNormal="70" workbookViewId="0"/>
  </sheetViews>
  <sheetFormatPr defaultRowHeight="14.25"/>
  <cols>
    <col min="1" max="2" width="8.25" style="956" customWidth="1"/>
    <col min="3" max="7" width="8.625" style="956" customWidth="1"/>
    <col min="8" max="8" width="12" style="956" customWidth="1"/>
    <col min="9" max="13" width="8.625" style="956" customWidth="1"/>
    <col min="14" max="14" width="12" style="956" customWidth="1"/>
    <col min="15" max="19" width="8.625" style="956" customWidth="1"/>
    <col min="20" max="20" width="12" style="956" customWidth="1"/>
    <col min="21" max="25" width="8.625" style="956" customWidth="1"/>
    <col min="26" max="26" width="11" style="956" customWidth="1"/>
    <col min="27" max="256" width="9" style="956"/>
    <col min="257" max="258" width="8.25" style="956" customWidth="1"/>
    <col min="259" max="263" width="8.625" style="956" customWidth="1"/>
    <col min="264" max="264" width="11" style="956" customWidth="1"/>
    <col min="265" max="269" width="8.625" style="956" customWidth="1"/>
    <col min="270" max="270" width="11" style="956" customWidth="1"/>
    <col min="271" max="275" width="8.625" style="956" customWidth="1"/>
    <col min="276" max="276" width="11" style="956" customWidth="1"/>
    <col min="277" max="281" width="8.625" style="956" customWidth="1"/>
    <col min="282" max="282" width="11" style="956" customWidth="1"/>
    <col min="283" max="512" width="9" style="956"/>
    <col min="513" max="514" width="8.25" style="956" customWidth="1"/>
    <col min="515" max="519" width="8.625" style="956" customWidth="1"/>
    <col min="520" max="520" width="11" style="956" customWidth="1"/>
    <col min="521" max="525" width="8.625" style="956" customWidth="1"/>
    <col min="526" max="526" width="11" style="956" customWidth="1"/>
    <col min="527" max="531" width="8.625" style="956" customWidth="1"/>
    <col min="532" max="532" width="11" style="956" customWidth="1"/>
    <col min="533" max="537" width="8.625" style="956" customWidth="1"/>
    <col min="538" max="538" width="11" style="956" customWidth="1"/>
    <col min="539" max="768" width="9" style="956"/>
    <col min="769" max="770" width="8.25" style="956" customWidth="1"/>
    <col min="771" max="775" width="8.625" style="956" customWidth="1"/>
    <col min="776" max="776" width="11" style="956" customWidth="1"/>
    <col min="777" max="781" width="8.625" style="956" customWidth="1"/>
    <col min="782" max="782" width="11" style="956" customWidth="1"/>
    <col min="783" max="787" width="8.625" style="956" customWidth="1"/>
    <col min="788" max="788" width="11" style="956" customWidth="1"/>
    <col min="789" max="793" width="8.625" style="956" customWidth="1"/>
    <col min="794" max="794" width="11" style="956" customWidth="1"/>
    <col min="795" max="1024" width="9" style="956"/>
    <col min="1025" max="1026" width="8.25" style="956" customWidth="1"/>
    <col min="1027" max="1031" width="8.625" style="956" customWidth="1"/>
    <col min="1032" max="1032" width="11" style="956" customWidth="1"/>
    <col min="1033" max="1037" width="8.625" style="956" customWidth="1"/>
    <col min="1038" max="1038" width="11" style="956" customWidth="1"/>
    <col min="1039" max="1043" width="8.625" style="956" customWidth="1"/>
    <col min="1044" max="1044" width="11" style="956" customWidth="1"/>
    <col min="1045" max="1049" width="8.625" style="956" customWidth="1"/>
    <col min="1050" max="1050" width="11" style="956" customWidth="1"/>
    <col min="1051" max="1280" width="9" style="956"/>
    <col min="1281" max="1282" width="8.25" style="956" customWidth="1"/>
    <col min="1283" max="1287" width="8.625" style="956" customWidth="1"/>
    <col min="1288" max="1288" width="11" style="956" customWidth="1"/>
    <col min="1289" max="1293" width="8.625" style="956" customWidth="1"/>
    <col min="1294" max="1294" width="11" style="956" customWidth="1"/>
    <col min="1295" max="1299" width="8.625" style="956" customWidth="1"/>
    <col min="1300" max="1300" width="11" style="956" customWidth="1"/>
    <col min="1301" max="1305" width="8.625" style="956" customWidth="1"/>
    <col min="1306" max="1306" width="11" style="956" customWidth="1"/>
    <col min="1307" max="1536" width="9" style="956"/>
    <col min="1537" max="1538" width="8.25" style="956" customWidth="1"/>
    <col min="1539" max="1543" width="8.625" style="956" customWidth="1"/>
    <col min="1544" max="1544" width="11" style="956" customWidth="1"/>
    <col min="1545" max="1549" width="8.625" style="956" customWidth="1"/>
    <col min="1550" max="1550" width="11" style="956" customWidth="1"/>
    <col min="1551" max="1555" width="8.625" style="956" customWidth="1"/>
    <col min="1556" max="1556" width="11" style="956" customWidth="1"/>
    <col min="1557" max="1561" width="8.625" style="956" customWidth="1"/>
    <col min="1562" max="1562" width="11" style="956" customWidth="1"/>
    <col min="1563" max="1792" width="9" style="956"/>
    <col min="1793" max="1794" width="8.25" style="956" customWidth="1"/>
    <col min="1795" max="1799" width="8.625" style="956" customWidth="1"/>
    <col min="1800" max="1800" width="11" style="956" customWidth="1"/>
    <col min="1801" max="1805" width="8.625" style="956" customWidth="1"/>
    <col min="1806" max="1806" width="11" style="956" customWidth="1"/>
    <col min="1807" max="1811" width="8.625" style="956" customWidth="1"/>
    <col min="1812" max="1812" width="11" style="956" customWidth="1"/>
    <col min="1813" max="1817" width="8.625" style="956" customWidth="1"/>
    <col min="1818" max="1818" width="11" style="956" customWidth="1"/>
    <col min="1819" max="2048" width="9" style="956"/>
    <col min="2049" max="2050" width="8.25" style="956" customWidth="1"/>
    <col min="2051" max="2055" width="8.625" style="956" customWidth="1"/>
    <col min="2056" max="2056" width="11" style="956" customWidth="1"/>
    <col min="2057" max="2061" width="8.625" style="956" customWidth="1"/>
    <col min="2062" max="2062" width="11" style="956" customWidth="1"/>
    <col min="2063" max="2067" width="8.625" style="956" customWidth="1"/>
    <col min="2068" max="2068" width="11" style="956" customWidth="1"/>
    <col min="2069" max="2073" width="8.625" style="956" customWidth="1"/>
    <col min="2074" max="2074" width="11" style="956" customWidth="1"/>
    <col min="2075" max="2304" width="9" style="956"/>
    <col min="2305" max="2306" width="8.25" style="956" customWidth="1"/>
    <col min="2307" max="2311" width="8.625" style="956" customWidth="1"/>
    <col min="2312" max="2312" width="11" style="956" customWidth="1"/>
    <col min="2313" max="2317" width="8.625" style="956" customWidth="1"/>
    <col min="2318" max="2318" width="11" style="956" customWidth="1"/>
    <col min="2319" max="2323" width="8.625" style="956" customWidth="1"/>
    <col min="2324" max="2324" width="11" style="956" customWidth="1"/>
    <col min="2325" max="2329" width="8.625" style="956" customWidth="1"/>
    <col min="2330" max="2330" width="11" style="956" customWidth="1"/>
    <col min="2331" max="2560" width="9" style="956"/>
    <col min="2561" max="2562" width="8.25" style="956" customWidth="1"/>
    <col min="2563" max="2567" width="8.625" style="956" customWidth="1"/>
    <col min="2568" max="2568" width="11" style="956" customWidth="1"/>
    <col min="2569" max="2573" width="8.625" style="956" customWidth="1"/>
    <col min="2574" max="2574" width="11" style="956" customWidth="1"/>
    <col min="2575" max="2579" width="8.625" style="956" customWidth="1"/>
    <col min="2580" max="2580" width="11" style="956" customWidth="1"/>
    <col min="2581" max="2585" width="8.625" style="956" customWidth="1"/>
    <col min="2586" max="2586" width="11" style="956" customWidth="1"/>
    <col min="2587" max="2816" width="9" style="956"/>
    <col min="2817" max="2818" width="8.25" style="956" customWidth="1"/>
    <col min="2819" max="2823" width="8.625" style="956" customWidth="1"/>
    <col min="2824" max="2824" width="11" style="956" customWidth="1"/>
    <col min="2825" max="2829" width="8.625" style="956" customWidth="1"/>
    <col min="2830" max="2830" width="11" style="956" customWidth="1"/>
    <col min="2831" max="2835" width="8.625" style="956" customWidth="1"/>
    <col min="2836" max="2836" width="11" style="956" customWidth="1"/>
    <col min="2837" max="2841" width="8.625" style="956" customWidth="1"/>
    <col min="2842" max="2842" width="11" style="956" customWidth="1"/>
    <col min="2843" max="3072" width="9" style="956"/>
    <col min="3073" max="3074" width="8.25" style="956" customWidth="1"/>
    <col min="3075" max="3079" width="8.625" style="956" customWidth="1"/>
    <col min="3080" max="3080" width="11" style="956" customWidth="1"/>
    <col min="3081" max="3085" width="8.625" style="956" customWidth="1"/>
    <col min="3086" max="3086" width="11" style="956" customWidth="1"/>
    <col min="3087" max="3091" width="8.625" style="956" customWidth="1"/>
    <col min="3092" max="3092" width="11" style="956" customWidth="1"/>
    <col min="3093" max="3097" width="8.625" style="956" customWidth="1"/>
    <col min="3098" max="3098" width="11" style="956" customWidth="1"/>
    <col min="3099" max="3328" width="9" style="956"/>
    <col min="3329" max="3330" width="8.25" style="956" customWidth="1"/>
    <col min="3331" max="3335" width="8.625" style="956" customWidth="1"/>
    <col min="3336" max="3336" width="11" style="956" customWidth="1"/>
    <col min="3337" max="3341" width="8.625" style="956" customWidth="1"/>
    <col min="3342" max="3342" width="11" style="956" customWidth="1"/>
    <col min="3343" max="3347" width="8.625" style="956" customWidth="1"/>
    <col min="3348" max="3348" width="11" style="956" customWidth="1"/>
    <col min="3349" max="3353" width="8.625" style="956" customWidth="1"/>
    <col min="3354" max="3354" width="11" style="956" customWidth="1"/>
    <col min="3355" max="3584" width="9" style="956"/>
    <col min="3585" max="3586" width="8.25" style="956" customWidth="1"/>
    <col min="3587" max="3591" width="8.625" style="956" customWidth="1"/>
    <col min="3592" max="3592" width="11" style="956" customWidth="1"/>
    <col min="3593" max="3597" width="8.625" style="956" customWidth="1"/>
    <col min="3598" max="3598" width="11" style="956" customWidth="1"/>
    <col min="3599" max="3603" width="8.625" style="956" customWidth="1"/>
    <col min="3604" max="3604" width="11" style="956" customWidth="1"/>
    <col min="3605" max="3609" width="8.625" style="956" customWidth="1"/>
    <col min="3610" max="3610" width="11" style="956" customWidth="1"/>
    <col min="3611" max="3840" width="9" style="956"/>
    <col min="3841" max="3842" width="8.25" style="956" customWidth="1"/>
    <col min="3843" max="3847" width="8.625" style="956" customWidth="1"/>
    <col min="3848" max="3848" width="11" style="956" customWidth="1"/>
    <col min="3849" max="3853" width="8.625" style="956" customWidth="1"/>
    <col min="3854" max="3854" width="11" style="956" customWidth="1"/>
    <col min="3855" max="3859" width="8.625" style="956" customWidth="1"/>
    <col min="3860" max="3860" width="11" style="956" customWidth="1"/>
    <col min="3861" max="3865" width="8.625" style="956" customWidth="1"/>
    <col min="3866" max="3866" width="11" style="956" customWidth="1"/>
    <col min="3867" max="4096" width="9" style="956"/>
    <col min="4097" max="4098" width="8.25" style="956" customWidth="1"/>
    <col min="4099" max="4103" width="8.625" style="956" customWidth="1"/>
    <col min="4104" max="4104" width="11" style="956" customWidth="1"/>
    <col min="4105" max="4109" width="8.625" style="956" customWidth="1"/>
    <col min="4110" max="4110" width="11" style="956" customWidth="1"/>
    <col min="4111" max="4115" width="8.625" style="956" customWidth="1"/>
    <col min="4116" max="4116" width="11" style="956" customWidth="1"/>
    <col min="4117" max="4121" width="8.625" style="956" customWidth="1"/>
    <col min="4122" max="4122" width="11" style="956" customWidth="1"/>
    <col min="4123" max="4352" width="9" style="956"/>
    <col min="4353" max="4354" width="8.25" style="956" customWidth="1"/>
    <col min="4355" max="4359" width="8.625" style="956" customWidth="1"/>
    <col min="4360" max="4360" width="11" style="956" customWidth="1"/>
    <col min="4361" max="4365" width="8.625" style="956" customWidth="1"/>
    <col min="4366" max="4366" width="11" style="956" customWidth="1"/>
    <col min="4367" max="4371" width="8.625" style="956" customWidth="1"/>
    <col min="4372" max="4372" width="11" style="956" customWidth="1"/>
    <col min="4373" max="4377" width="8.625" style="956" customWidth="1"/>
    <col min="4378" max="4378" width="11" style="956" customWidth="1"/>
    <col min="4379" max="4608" width="9" style="956"/>
    <col min="4609" max="4610" width="8.25" style="956" customWidth="1"/>
    <col min="4611" max="4615" width="8.625" style="956" customWidth="1"/>
    <col min="4616" max="4616" width="11" style="956" customWidth="1"/>
    <col min="4617" max="4621" width="8.625" style="956" customWidth="1"/>
    <col min="4622" max="4622" width="11" style="956" customWidth="1"/>
    <col min="4623" max="4627" width="8.625" style="956" customWidth="1"/>
    <col min="4628" max="4628" width="11" style="956" customWidth="1"/>
    <col min="4629" max="4633" width="8.625" style="956" customWidth="1"/>
    <col min="4634" max="4634" width="11" style="956" customWidth="1"/>
    <col min="4635" max="4864" width="9" style="956"/>
    <col min="4865" max="4866" width="8.25" style="956" customWidth="1"/>
    <col min="4867" max="4871" width="8.625" style="956" customWidth="1"/>
    <col min="4872" max="4872" width="11" style="956" customWidth="1"/>
    <col min="4873" max="4877" width="8.625" style="956" customWidth="1"/>
    <col min="4878" max="4878" width="11" style="956" customWidth="1"/>
    <col min="4879" max="4883" width="8.625" style="956" customWidth="1"/>
    <col min="4884" max="4884" width="11" style="956" customWidth="1"/>
    <col min="4885" max="4889" width="8.625" style="956" customWidth="1"/>
    <col min="4890" max="4890" width="11" style="956" customWidth="1"/>
    <col min="4891" max="5120" width="9" style="956"/>
    <col min="5121" max="5122" width="8.25" style="956" customWidth="1"/>
    <col min="5123" max="5127" width="8.625" style="956" customWidth="1"/>
    <col min="5128" max="5128" width="11" style="956" customWidth="1"/>
    <col min="5129" max="5133" width="8.625" style="956" customWidth="1"/>
    <col min="5134" max="5134" width="11" style="956" customWidth="1"/>
    <col min="5135" max="5139" width="8.625" style="956" customWidth="1"/>
    <col min="5140" max="5140" width="11" style="956" customWidth="1"/>
    <col min="5141" max="5145" width="8.625" style="956" customWidth="1"/>
    <col min="5146" max="5146" width="11" style="956" customWidth="1"/>
    <col min="5147" max="5376" width="9" style="956"/>
    <col min="5377" max="5378" width="8.25" style="956" customWidth="1"/>
    <col min="5379" max="5383" width="8.625" style="956" customWidth="1"/>
    <col min="5384" max="5384" width="11" style="956" customWidth="1"/>
    <col min="5385" max="5389" width="8.625" style="956" customWidth="1"/>
    <col min="5390" max="5390" width="11" style="956" customWidth="1"/>
    <col min="5391" max="5395" width="8.625" style="956" customWidth="1"/>
    <col min="5396" max="5396" width="11" style="956" customWidth="1"/>
    <col min="5397" max="5401" width="8.625" style="956" customWidth="1"/>
    <col min="5402" max="5402" width="11" style="956" customWidth="1"/>
    <col min="5403" max="5632" width="9" style="956"/>
    <col min="5633" max="5634" width="8.25" style="956" customWidth="1"/>
    <col min="5635" max="5639" width="8.625" style="956" customWidth="1"/>
    <col min="5640" max="5640" width="11" style="956" customWidth="1"/>
    <col min="5641" max="5645" width="8.625" style="956" customWidth="1"/>
    <col min="5646" max="5646" width="11" style="956" customWidth="1"/>
    <col min="5647" max="5651" width="8.625" style="956" customWidth="1"/>
    <col min="5652" max="5652" width="11" style="956" customWidth="1"/>
    <col min="5653" max="5657" width="8.625" style="956" customWidth="1"/>
    <col min="5658" max="5658" width="11" style="956" customWidth="1"/>
    <col min="5659" max="5888" width="9" style="956"/>
    <col min="5889" max="5890" width="8.25" style="956" customWidth="1"/>
    <col min="5891" max="5895" width="8.625" style="956" customWidth="1"/>
    <col min="5896" max="5896" width="11" style="956" customWidth="1"/>
    <col min="5897" max="5901" width="8.625" style="956" customWidth="1"/>
    <col min="5902" max="5902" width="11" style="956" customWidth="1"/>
    <col min="5903" max="5907" width="8.625" style="956" customWidth="1"/>
    <col min="5908" max="5908" width="11" style="956" customWidth="1"/>
    <col min="5909" max="5913" width="8.625" style="956" customWidth="1"/>
    <col min="5914" max="5914" width="11" style="956" customWidth="1"/>
    <col min="5915" max="6144" width="9" style="956"/>
    <col min="6145" max="6146" width="8.25" style="956" customWidth="1"/>
    <col min="6147" max="6151" width="8.625" style="956" customWidth="1"/>
    <col min="6152" max="6152" width="11" style="956" customWidth="1"/>
    <col min="6153" max="6157" width="8.625" style="956" customWidth="1"/>
    <col min="6158" max="6158" width="11" style="956" customWidth="1"/>
    <col min="6159" max="6163" width="8.625" style="956" customWidth="1"/>
    <col min="6164" max="6164" width="11" style="956" customWidth="1"/>
    <col min="6165" max="6169" width="8.625" style="956" customWidth="1"/>
    <col min="6170" max="6170" width="11" style="956" customWidth="1"/>
    <col min="6171" max="6400" width="9" style="956"/>
    <col min="6401" max="6402" width="8.25" style="956" customWidth="1"/>
    <col min="6403" max="6407" width="8.625" style="956" customWidth="1"/>
    <col min="6408" max="6408" width="11" style="956" customWidth="1"/>
    <col min="6409" max="6413" width="8.625" style="956" customWidth="1"/>
    <col min="6414" max="6414" width="11" style="956" customWidth="1"/>
    <col min="6415" max="6419" width="8.625" style="956" customWidth="1"/>
    <col min="6420" max="6420" width="11" style="956" customWidth="1"/>
    <col min="6421" max="6425" width="8.625" style="956" customWidth="1"/>
    <col min="6426" max="6426" width="11" style="956" customWidth="1"/>
    <col min="6427" max="6656" width="9" style="956"/>
    <col min="6657" max="6658" width="8.25" style="956" customWidth="1"/>
    <col min="6659" max="6663" width="8.625" style="956" customWidth="1"/>
    <col min="6664" max="6664" width="11" style="956" customWidth="1"/>
    <col min="6665" max="6669" width="8.625" style="956" customWidth="1"/>
    <col min="6670" max="6670" width="11" style="956" customWidth="1"/>
    <col min="6671" max="6675" width="8.625" style="956" customWidth="1"/>
    <col min="6676" max="6676" width="11" style="956" customWidth="1"/>
    <col min="6677" max="6681" width="8.625" style="956" customWidth="1"/>
    <col min="6682" max="6682" width="11" style="956" customWidth="1"/>
    <col min="6683" max="6912" width="9" style="956"/>
    <col min="6913" max="6914" width="8.25" style="956" customWidth="1"/>
    <col min="6915" max="6919" width="8.625" style="956" customWidth="1"/>
    <col min="6920" max="6920" width="11" style="956" customWidth="1"/>
    <col min="6921" max="6925" width="8.625" style="956" customWidth="1"/>
    <col min="6926" max="6926" width="11" style="956" customWidth="1"/>
    <col min="6927" max="6931" width="8.625" style="956" customWidth="1"/>
    <col min="6932" max="6932" width="11" style="956" customWidth="1"/>
    <col min="6933" max="6937" width="8.625" style="956" customWidth="1"/>
    <col min="6938" max="6938" width="11" style="956" customWidth="1"/>
    <col min="6939" max="7168" width="9" style="956"/>
    <col min="7169" max="7170" width="8.25" style="956" customWidth="1"/>
    <col min="7171" max="7175" width="8.625" style="956" customWidth="1"/>
    <col min="7176" max="7176" width="11" style="956" customWidth="1"/>
    <col min="7177" max="7181" width="8.625" style="956" customWidth="1"/>
    <col min="7182" max="7182" width="11" style="956" customWidth="1"/>
    <col min="7183" max="7187" width="8.625" style="956" customWidth="1"/>
    <col min="7188" max="7188" width="11" style="956" customWidth="1"/>
    <col min="7189" max="7193" width="8.625" style="956" customWidth="1"/>
    <col min="7194" max="7194" width="11" style="956" customWidth="1"/>
    <col min="7195" max="7424" width="9" style="956"/>
    <col min="7425" max="7426" width="8.25" style="956" customWidth="1"/>
    <col min="7427" max="7431" width="8.625" style="956" customWidth="1"/>
    <col min="7432" max="7432" width="11" style="956" customWidth="1"/>
    <col min="7433" max="7437" width="8.625" style="956" customWidth="1"/>
    <col min="7438" max="7438" width="11" style="956" customWidth="1"/>
    <col min="7439" max="7443" width="8.625" style="956" customWidth="1"/>
    <col min="7444" max="7444" width="11" style="956" customWidth="1"/>
    <col min="7445" max="7449" width="8.625" style="956" customWidth="1"/>
    <col min="7450" max="7450" width="11" style="956" customWidth="1"/>
    <col min="7451" max="7680" width="9" style="956"/>
    <col min="7681" max="7682" width="8.25" style="956" customWidth="1"/>
    <col min="7683" max="7687" width="8.625" style="956" customWidth="1"/>
    <col min="7688" max="7688" width="11" style="956" customWidth="1"/>
    <col min="7689" max="7693" width="8.625" style="956" customWidth="1"/>
    <col min="7694" max="7694" width="11" style="956" customWidth="1"/>
    <col min="7695" max="7699" width="8.625" style="956" customWidth="1"/>
    <col min="7700" max="7700" width="11" style="956" customWidth="1"/>
    <col min="7701" max="7705" width="8.625" style="956" customWidth="1"/>
    <col min="7706" max="7706" width="11" style="956" customWidth="1"/>
    <col min="7707" max="7936" width="9" style="956"/>
    <col min="7937" max="7938" width="8.25" style="956" customWidth="1"/>
    <col min="7939" max="7943" width="8.625" style="956" customWidth="1"/>
    <col min="7944" max="7944" width="11" style="956" customWidth="1"/>
    <col min="7945" max="7949" width="8.625" style="956" customWidth="1"/>
    <col min="7950" max="7950" width="11" style="956" customWidth="1"/>
    <col min="7951" max="7955" width="8.625" style="956" customWidth="1"/>
    <col min="7956" max="7956" width="11" style="956" customWidth="1"/>
    <col min="7957" max="7961" width="8.625" style="956" customWidth="1"/>
    <col min="7962" max="7962" width="11" style="956" customWidth="1"/>
    <col min="7963" max="8192" width="9" style="956"/>
    <col min="8193" max="8194" width="8.25" style="956" customWidth="1"/>
    <col min="8195" max="8199" width="8.625" style="956" customWidth="1"/>
    <col min="8200" max="8200" width="11" style="956" customWidth="1"/>
    <col min="8201" max="8205" width="8.625" style="956" customWidth="1"/>
    <col min="8206" max="8206" width="11" style="956" customWidth="1"/>
    <col min="8207" max="8211" width="8.625" style="956" customWidth="1"/>
    <col min="8212" max="8212" width="11" style="956" customWidth="1"/>
    <col min="8213" max="8217" width="8.625" style="956" customWidth="1"/>
    <col min="8218" max="8218" width="11" style="956" customWidth="1"/>
    <col min="8219" max="8448" width="9" style="956"/>
    <col min="8449" max="8450" width="8.25" style="956" customWidth="1"/>
    <col min="8451" max="8455" width="8.625" style="956" customWidth="1"/>
    <col min="8456" max="8456" width="11" style="956" customWidth="1"/>
    <col min="8457" max="8461" width="8.625" style="956" customWidth="1"/>
    <col min="8462" max="8462" width="11" style="956" customWidth="1"/>
    <col min="8463" max="8467" width="8.625" style="956" customWidth="1"/>
    <col min="8468" max="8468" width="11" style="956" customWidth="1"/>
    <col min="8469" max="8473" width="8.625" style="956" customWidth="1"/>
    <col min="8474" max="8474" width="11" style="956" customWidth="1"/>
    <col min="8475" max="8704" width="9" style="956"/>
    <col min="8705" max="8706" width="8.25" style="956" customWidth="1"/>
    <col min="8707" max="8711" width="8.625" style="956" customWidth="1"/>
    <col min="8712" max="8712" width="11" style="956" customWidth="1"/>
    <col min="8713" max="8717" width="8.625" style="956" customWidth="1"/>
    <col min="8718" max="8718" width="11" style="956" customWidth="1"/>
    <col min="8719" max="8723" width="8.625" style="956" customWidth="1"/>
    <col min="8724" max="8724" width="11" style="956" customWidth="1"/>
    <col min="8725" max="8729" width="8.625" style="956" customWidth="1"/>
    <col min="8730" max="8730" width="11" style="956" customWidth="1"/>
    <col min="8731" max="8960" width="9" style="956"/>
    <col min="8961" max="8962" width="8.25" style="956" customWidth="1"/>
    <col min="8963" max="8967" width="8.625" style="956" customWidth="1"/>
    <col min="8968" max="8968" width="11" style="956" customWidth="1"/>
    <col min="8969" max="8973" width="8.625" style="956" customWidth="1"/>
    <col min="8974" max="8974" width="11" style="956" customWidth="1"/>
    <col min="8975" max="8979" width="8.625" style="956" customWidth="1"/>
    <col min="8980" max="8980" width="11" style="956" customWidth="1"/>
    <col min="8981" max="8985" width="8.625" style="956" customWidth="1"/>
    <col min="8986" max="8986" width="11" style="956" customWidth="1"/>
    <col min="8987" max="9216" width="9" style="956"/>
    <col min="9217" max="9218" width="8.25" style="956" customWidth="1"/>
    <col min="9219" max="9223" width="8.625" style="956" customWidth="1"/>
    <col min="9224" max="9224" width="11" style="956" customWidth="1"/>
    <col min="9225" max="9229" width="8.625" style="956" customWidth="1"/>
    <col min="9230" max="9230" width="11" style="956" customWidth="1"/>
    <col min="9231" max="9235" width="8.625" style="956" customWidth="1"/>
    <col min="9236" max="9236" width="11" style="956" customWidth="1"/>
    <col min="9237" max="9241" width="8.625" style="956" customWidth="1"/>
    <col min="9242" max="9242" width="11" style="956" customWidth="1"/>
    <col min="9243" max="9472" width="9" style="956"/>
    <col min="9473" max="9474" width="8.25" style="956" customWidth="1"/>
    <col min="9475" max="9479" width="8.625" style="956" customWidth="1"/>
    <col min="9480" max="9480" width="11" style="956" customWidth="1"/>
    <col min="9481" max="9485" width="8.625" style="956" customWidth="1"/>
    <col min="9486" max="9486" width="11" style="956" customWidth="1"/>
    <col min="9487" max="9491" width="8.625" style="956" customWidth="1"/>
    <col min="9492" max="9492" width="11" style="956" customWidth="1"/>
    <col min="9493" max="9497" width="8.625" style="956" customWidth="1"/>
    <col min="9498" max="9498" width="11" style="956" customWidth="1"/>
    <col min="9499" max="9728" width="9" style="956"/>
    <col min="9729" max="9730" width="8.25" style="956" customWidth="1"/>
    <col min="9731" max="9735" width="8.625" style="956" customWidth="1"/>
    <col min="9736" max="9736" width="11" style="956" customWidth="1"/>
    <col min="9737" max="9741" width="8.625" style="956" customWidth="1"/>
    <col min="9742" max="9742" width="11" style="956" customWidth="1"/>
    <col min="9743" max="9747" width="8.625" style="956" customWidth="1"/>
    <col min="9748" max="9748" width="11" style="956" customWidth="1"/>
    <col min="9749" max="9753" width="8.625" style="956" customWidth="1"/>
    <col min="9754" max="9754" width="11" style="956" customWidth="1"/>
    <col min="9755" max="9984" width="9" style="956"/>
    <col min="9985" max="9986" width="8.25" style="956" customWidth="1"/>
    <col min="9987" max="9991" width="8.625" style="956" customWidth="1"/>
    <col min="9992" max="9992" width="11" style="956" customWidth="1"/>
    <col min="9993" max="9997" width="8.625" style="956" customWidth="1"/>
    <col min="9998" max="9998" width="11" style="956" customWidth="1"/>
    <col min="9999" max="10003" width="8.625" style="956" customWidth="1"/>
    <col min="10004" max="10004" width="11" style="956" customWidth="1"/>
    <col min="10005" max="10009" width="8.625" style="956" customWidth="1"/>
    <col min="10010" max="10010" width="11" style="956" customWidth="1"/>
    <col min="10011" max="10240" width="9" style="956"/>
    <col min="10241" max="10242" width="8.25" style="956" customWidth="1"/>
    <col min="10243" max="10247" width="8.625" style="956" customWidth="1"/>
    <col min="10248" max="10248" width="11" style="956" customWidth="1"/>
    <col min="10249" max="10253" width="8.625" style="956" customWidth="1"/>
    <col min="10254" max="10254" width="11" style="956" customWidth="1"/>
    <col min="10255" max="10259" width="8.625" style="956" customWidth="1"/>
    <col min="10260" max="10260" width="11" style="956" customWidth="1"/>
    <col min="10261" max="10265" width="8.625" style="956" customWidth="1"/>
    <col min="10266" max="10266" width="11" style="956" customWidth="1"/>
    <col min="10267" max="10496" width="9" style="956"/>
    <col min="10497" max="10498" width="8.25" style="956" customWidth="1"/>
    <col min="10499" max="10503" width="8.625" style="956" customWidth="1"/>
    <col min="10504" max="10504" width="11" style="956" customWidth="1"/>
    <col min="10505" max="10509" width="8.625" style="956" customWidth="1"/>
    <col min="10510" max="10510" width="11" style="956" customWidth="1"/>
    <col min="10511" max="10515" width="8.625" style="956" customWidth="1"/>
    <col min="10516" max="10516" width="11" style="956" customWidth="1"/>
    <col min="10517" max="10521" width="8.625" style="956" customWidth="1"/>
    <col min="10522" max="10522" width="11" style="956" customWidth="1"/>
    <col min="10523" max="10752" width="9" style="956"/>
    <col min="10753" max="10754" width="8.25" style="956" customWidth="1"/>
    <col min="10755" max="10759" width="8.625" style="956" customWidth="1"/>
    <col min="10760" max="10760" width="11" style="956" customWidth="1"/>
    <col min="10761" max="10765" width="8.625" style="956" customWidth="1"/>
    <col min="10766" max="10766" width="11" style="956" customWidth="1"/>
    <col min="10767" max="10771" width="8.625" style="956" customWidth="1"/>
    <col min="10772" max="10772" width="11" style="956" customWidth="1"/>
    <col min="10773" max="10777" width="8.625" style="956" customWidth="1"/>
    <col min="10778" max="10778" width="11" style="956" customWidth="1"/>
    <col min="10779" max="11008" width="9" style="956"/>
    <col min="11009" max="11010" width="8.25" style="956" customWidth="1"/>
    <col min="11011" max="11015" width="8.625" style="956" customWidth="1"/>
    <col min="11016" max="11016" width="11" style="956" customWidth="1"/>
    <col min="11017" max="11021" width="8.625" style="956" customWidth="1"/>
    <col min="11022" max="11022" width="11" style="956" customWidth="1"/>
    <col min="11023" max="11027" width="8.625" style="956" customWidth="1"/>
    <col min="11028" max="11028" width="11" style="956" customWidth="1"/>
    <col min="11029" max="11033" width="8.625" style="956" customWidth="1"/>
    <col min="11034" max="11034" width="11" style="956" customWidth="1"/>
    <col min="11035" max="11264" width="9" style="956"/>
    <col min="11265" max="11266" width="8.25" style="956" customWidth="1"/>
    <col min="11267" max="11271" width="8.625" style="956" customWidth="1"/>
    <col min="11272" max="11272" width="11" style="956" customWidth="1"/>
    <col min="11273" max="11277" width="8.625" style="956" customWidth="1"/>
    <col min="11278" max="11278" width="11" style="956" customWidth="1"/>
    <col min="11279" max="11283" width="8.625" style="956" customWidth="1"/>
    <col min="11284" max="11284" width="11" style="956" customWidth="1"/>
    <col min="11285" max="11289" width="8.625" style="956" customWidth="1"/>
    <col min="11290" max="11290" width="11" style="956" customWidth="1"/>
    <col min="11291" max="11520" width="9" style="956"/>
    <col min="11521" max="11522" width="8.25" style="956" customWidth="1"/>
    <col min="11523" max="11527" width="8.625" style="956" customWidth="1"/>
    <col min="11528" max="11528" width="11" style="956" customWidth="1"/>
    <col min="11529" max="11533" width="8.625" style="956" customWidth="1"/>
    <col min="11534" max="11534" width="11" style="956" customWidth="1"/>
    <col min="11535" max="11539" width="8.625" style="956" customWidth="1"/>
    <col min="11540" max="11540" width="11" style="956" customWidth="1"/>
    <col min="11541" max="11545" width="8.625" style="956" customWidth="1"/>
    <col min="11546" max="11546" width="11" style="956" customWidth="1"/>
    <col min="11547" max="11776" width="9" style="956"/>
    <col min="11777" max="11778" width="8.25" style="956" customWidth="1"/>
    <col min="11779" max="11783" width="8.625" style="956" customWidth="1"/>
    <col min="11784" max="11784" width="11" style="956" customWidth="1"/>
    <col min="11785" max="11789" width="8.625" style="956" customWidth="1"/>
    <col min="11790" max="11790" width="11" style="956" customWidth="1"/>
    <col min="11791" max="11795" width="8.625" style="956" customWidth="1"/>
    <col min="11796" max="11796" width="11" style="956" customWidth="1"/>
    <col min="11797" max="11801" width="8.625" style="956" customWidth="1"/>
    <col min="11802" max="11802" width="11" style="956" customWidth="1"/>
    <col min="11803" max="12032" width="9" style="956"/>
    <col min="12033" max="12034" width="8.25" style="956" customWidth="1"/>
    <col min="12035" max="12039" width="8.625" style="956" customWidth="1"/>
    <col min="12040" max="12040" width="11" style="956" customWidth="1"/>
    <col min="12041" max="12045" width="8.625" style="956" customWidth="1"/>
    <col min="12046" max="12046" width="11" style="956" customWidth="1"/>
    <col min="12047" max="12051" width="8.625" style="956" customWidth="1"/>
    <col min="12052" max="12052" width="11" style="956" customWidth="1"/>
    <col min="12053" max="12057" width="8.625" style="956" customWidth="1"/>
    <col min="12058" max="12058" width="11" style="956" customWidth="1"/>
    <col min="12059" max="12288" width="9" style="956"/>
    <col min="12289" max="12290" width="8.25" style="956" customWidth="1"/>
    <col min="12291" max="12295" width="8.625" style="956" customWidth="1"/>
    <col min="12296" max="12296" width="11" style="956" customWidth="1"/>
    <col min="12297" max="12301" width="8.625" style="956" customWidth="1"/>
    <col min="12302" max="12302" width="11" style="956" customWidth="1"/>
    <col min="12303" max="12307" width="8.625" style="956" customWidth="1"/>
    <col min="12308" max="12308" width="11" style="956" customWidth="1"/>
    <col min="12309" max="12313" width="8.625" style="956" customWidth="1"/>
    <col min="12314" max="12314" width="11" style="956" customWidth="1"/>
    <col min="12315" max="12544" width="9" style="956"/>
    <col min="12545" max="12546" width="8.25" style="956" customWidth="1"/>
    <col min="12547" max="12551" width="8.625" style="956" customWidth="1"/>
    <col min="12552" max="12552" width="11" style="956" customWidth="1"/>
    <col min="12553" max="12557" width="8.625" style="956" customWidth="1"/>
    <col min="12558" max="12558" width="11" style="956" customWidth="1"/>
    <col min="12559" max="12563" width="8.625" style="956" customWidth="1"/>
    <col min="12564" max="12564" width="11" style="956" customWidth="1"/>
    <col min="12565" max="12569" width="8.625" style="956" customWidth="1"/>
    <col min="12570" max="12570" width="11" style="956" customWidth="1"/>
    <col min="12571" max="12800" width="9" style="956"/>
    <col min="12801" max="12802" width="8.25" style="956" customWidth="1"/>
    <col min="12803" max="12807" width="8.625" style="956" customWidth="1"/>
    <col min="12808" max="12808" width="11" style="956" customWidth="1"/>
    <col min="12809" max="12813" width="8.625" style="956" customWidth="1"/>
    <col min="12814" max="12814" width="11" style="956" customWidth="1"/>
    <col min="12815" max="12819" width="8.625" style="956" customWidth="1"/>
    <col min="12820" max="12820" width="11" style="956" customWidth="1"/>
    <col min="12821" max="12825" width="8.625" style="956" customWidth="1"/>
    <col min="12826" max="12826" width="11" style="956" customWidth="1"/>
    <col min="12827" max="13056" width="9" style="956"/>
    <col min="13057" max="13058" width="8.25" style="956" customWidth="1"/>
    <col min="13059" max="13063" width="8.625" style="956" customWidth="1"/>
    <col min="13064" max="13064" width="11" style="956" customWidth="1"/>
    <col min="13065" max="13069" width="8.625" style="956" customWidth="1"/>
    <col min="13070" max="13070" width="11" style="956" customWidth="1"/>
    <col min="13071" max="13075" width="8.625" style="956" customWidth="1"/>
    <col min="13076" max="13076" width="11" style="956" customWidth="1"/>
    <col min="13077" max="13081" width="8.625" style="956" customWidth="1"/>
    <col min="13082" max="13082" width="11" style="956" customWidth="1"/>
    <col min="13083" max="13312" width="9" style="956"/>
    <col min="13313" max="13314" width="8.25" style="956" customWidth="1"/>
    <col min="13315" max="13319" width="8.625" style="956" customWidth="1"/>
    <col min="13320" max="13320" width="11" style="956" customWidth="1"/>
    <col min="13321" max="13325" width="8.625" style="956" customWidth="1"/>
    <col min="13326" max="13326" width="11" style="956" customWidth="1"/>
    <col min="13327" max="13331" width="8.625" style="956" customWidth="1"/>
    <col min="13332" max="13332" width="11" style="956" customWidth="1"/>
    <col min="13333" max="13337" width="8.625" style="956" customWidth="1"/>
    <col min="13338" max="13338" width="11" style="956" customWidth="1"/>
    <col min="13339" max="13568" width="9" style="956"/>
    <col min="13569" max="13570" width="8.25" style="956" customWidth="1"/>
    <col min="13571" max="13575" width="8.625" style="956" customWidth="1"/>
    <col min="13576" max="13576" width="11" style="956" customWidth="1"/>
    <col min="13577" max="13581" width="8.625" style="956" customWidth="1"/>
    <col min="13582" max="13582" width="11" style="956" customWidth="1"/>
    <col min="13583" max="13587" width="8.625" style="956" customWidth="1"/>
    <col min="13588" max="13588" width="11" style="956" customWidth="1"/>
    <col min="13589" max="13593" width="8.625" style="956" customWidth="1"/>
    <col min="13594" max="13594" width="11" style="956" customWidth="1"/>
    <col min="13595" max="13824" width="9" style="956"/>
    <col min="13825" max="13826" width="8.25" style="956" customWidth="1"/>
    <col min="13827" max="13831" width="8.625" style="956" customWidth="1"/>
    <col min="13832" max="13832" width="11" style="956" customWidth="1"/>
    <col min="13833" max="13837" width="8.625" style="956" customWidth="1"/>
    <col min="13838" max="13838" width="11" style="956" customWidth="1"/>
    <col min="13839" max="13843" width="8.625" style="956" customWidth="1"/>
    <col min="13844" max="13844" width="11" style="956" customWidth="1"/>
    <col min="13845" max="13849" width="8.625" style="956" customWidth="1"/>
    <col min="13850" max="13850" width="11" style="956" customWidth="1"/>
    <col min="13851" max="14080" width="9" style="956"/>
    <col min="14081" max="14082" width="8.25" style="956" customWidth="1"/>
    <col min="14083" max="14087" width="8.625" style="956" customWidth="1"/>
    <col min="14088" max="14088" width="11" style="956" customWidth="1"/>
    <col min="14089" max="14093" width="8.625" style="956" customWidth="1"/>
    <col min="14094" max="14094" width="11" style="956" customWidth="1"/>
    <col min="14095" max="14099" width="8.625" style="956" customWidth="1"/>
    <col min="14100" max="14100" width="11" style="956" customWidth="1"/>
    <col min="14101" max="14105" width="8.625" style="956" customWidth="1"/>
    <col min="14106" max="14106" width="11" style="956" customWidth="1"/>
    <col min="14107" max="14336" width="9" style="956"/>
    <col min="14337" max="14338" width="8.25" style="956" customWidth="1"/>
    <col min="14339" max="14343" width="8.625" style="956" customWidth="1"/>
    <col min="14344" max="14344" width="11" style="956" customWidth="1"/>
    <col min="14345" max="14349" width="8.625" style="956" customWidth="1"/>
    <col min="14350" max="14350" width="11" style="956" customWidth="1"/>
    <col min="14351" max="14355" width="8.625" style="956" customWidth="1"/>
    <col min="14356" max="14356" width="11" style="956" customWidth="1"/>
    <col min="14357" max="14361" width="8.625" style="956" customWidth="1"/>
    <col min="14362" max="14362" width="11" style="956" customWidth="1"/>
    <col min="14363" max="14592" width="9" style="956"/>
    <col min="14593" max="14594" width="8.25" style="956" customWidth="1"/>
    <col min="14595" max="14599" width="8.625" style="956" customWidth="1"/>
    <col min="14600" max="14600" width="11" style="956" customWidth="1"/>
    <col min="14601" max="14605" width="8.625" style="956" customWidth="1"/>
    <col min="14606" max="14606" width="11" style="956" customWidth="1"/>
    <col min="14607" max="14611" width="8.625" style="956" customWidth="1"/>
    <col min="14612" max="14612" width="11" style="956" customWidth="1"/>
    <col min="14613" max="14617" width="8.625" style="956" customWidth="1"/>
    <col min="14618" max="14618" width="11" style="956" customWidth="1"/>
    <col min="14619" max="14848" width="9" style="956"/>
    <col min="14849" max="14850" width="8.25" style="956" customWidth="1"/>
    <col min="14851" max="14855" width="8.625" style="956" customWidth="1"/>
    <col min="14856" max="14856" width="11" style="956" customWidth="1"/>
    <col min="14857" max="14861" width="8.625" style="956" customWidth="1"/>
    <col min="14862" max="14862" width="11" style="956" customWidth="1"/>
    <col min="14863" max="14867" width="8.625" style="956" customWidth="1"/>
    <col min="14868" max="14868" width="11" style="956" customWidth="1"/>
    <col min="14869" max="14873" width="8.625" style="956" customWidth="1"/>
    <col min="14874" max="14874" width="11" style="956" customWidth="1"/>
    <col min="14875" max="15104" width="9" style="956"/>
    <col min="15105" max="15106" width="8.25" style="956" customWidth="1"/>
    <col min="15107" max="15111" width="8.625" style="956" customWidth="1"/>
    <col min="15112" max="15112" width="11" style="956" customWidth="1"/>
    <col min="15113" max="15117" width="8.625" style="956" customWidth="1"/>
    <col min="15118" max="15118" width="11" style="956" customWidth="1"/>
    <col min="15119" max="15123" width="8.625" style="956" customWidth="1"/>
    <col min="15124" max="15124" width="11" style="956" customWidth="1"/>
    <col min="15125" max="15129" width="8.625" style="956" customWidth="1"/>
    <col min="15130" max="15130" width="11" style="956" customWidth="1"/>
    <col min="15131" max="15360" width="9" style="956"/>
    <col min="15361" max="15362" width="8.25" style="956" customWidth="1"/>
    <col min="15363" max="15367" width="8.625" style="956" customWidth="1"/>
    <col min="15368" max="15368" width="11" style="956" customWidth="1"/>
    <col min="15369" max="15373" width="8.625" style="956" customWidth="1"/>
    <col min="15374" max="15374" width="11" style="956" customWidth="1"/>
    <col min="15375" max="15379" width="8.625" style="956" customWidth="1"/>
    <col min="15380" max="15380" width="11" style="956" customWidth="1"/>
    <col min="15381" max="15385" width="8.625" style="956" customWidth="1"/>
    <col min="15386" max="15386" width="11" style="956" customWidth="1"/>
    <col min="15387" max="15616" width="9" style="956"/>
    <col min="15617" max="15618" width="8.25" style="956" customWidth="1"/>
    <col min="15619" max="15623" width="8.625" style="956" customWidth="1"/>
    <col min="15624" max="15624" width="11" style="956" customWidth="1"/>
    <col min="15625" max="15629" width="8.625" style="956" customWidth="1"/>
    <col min="15630" max="15630" width="11" style="956" customWidth="1"/>
    <col min="15631" max="15635" width="8.625" style="956" customWidth="1"/>
    <col min="15636" max="15636" width="11" style="956" customWidth="1"/>
    <col min="15637" max="15641" width="8.625" style="956" customWidth="1"/>
    <col min="15642" max="15642" width="11" style="956" customWidth="1"/>
    <col min="15643" max="15872" width="9" style="956"/>
    <col min="15873" max="15874" width="8.25" style="956" customWidth="1"/>
    <col min="15875" max="15879" width="8.625" style="956" customWidth="1"/>
    <col min="15880" max="15880" width="11" style="956" customWidth="1"/>
    <col min="15881" max="15885" width="8.625" style="956" customWidth="1"/>
    <col min="15886" max="15886" width="11" style="956" customWidth="1"/>
    <col min="15887" max="15891" width="8.625" style="956" customWidth="1"/>
    <col min="15892" max="15892" width="11" style="956" customWidth="1"/>
    <col min="15893" max="15897" width="8.625" style="956" customWidth="1"/>
    <col min="15898" max="15898" width="11" style="956" customWidth="1"/>
    <col min="15899" max="16128" width="9" style="956"/>
    <col min="16129" max="16130" width="8.25" style="956" customWidth="1"/>
    <col min="16131" max="16135" width="8.625" style="956" customWidth="1"/>
    <col min="16136" max="16136" width="11" style="956" customWidth="1"/>
    <col min="16137" max="16141" width="8.625" style="956" customWidth="1"/>
    <col min="16142" max="16142" width="11" style="956" customWidth="1"/>
    <col min="16143" max="16147" width="8.625" style="956" customWidth="1"/>
    <col min="16148" max="16148" width="11" style="956" customWidth="1"/>
    <col min="16149" max="16153" width="8.625" style="956" customWidth="1"/>
    <col min="16154" max="16154" width="11" style="956" customWidth="1"/>
    <col min="16155" max="16384" width="9" style="956"/>
  </cols>
  <sheetData>
    <row r="1" spans="1:20" ht="15" thickBot="1">
      <c r="G1" s="1000"/>
      <c r="H1" s="1000"/>
      <c r="K1" s="1000"/>
      <c r="T1" s="1000" t="s">
        <v>236</v>
      </c>
    </row>
    <row r="2" spans="1:20" s="1037" customFormat="1" ht="20.100000000000001" customHeight="1">
      <c r="A2" s="1472" t="s">
        <v>237</v>
      </c>
      <c r="B2" s="1473"/>
      <c r="C2" s="1454" t="s">
        <v>238</v>
      </c>
      <c r="D2" s="1454"/>
      <c r="E2" s="1454"/>
      <c r="F2" s="1454"/>
      <c r="G2" s="1454"/>
      <c r="H2" s="1455"/>
      <c r="I2" s="1454" t="s">
        <v>239</v>
      </c>
      <c r="J2" s="1454"/>
      <c r="K2" s="1454"/>
      <c r="L2" s="1454"/>
      <c r="M2" s="1454"/>
      <c r="N2" s="1455"/>
      <c r="O2" s="1454" t="s">
        <v>240</v>
      </c>
      <c r="P2" s="1454"/>
      <c r="Q2" s="1454"/>
      <c r="R2" s="1454"/>
      <c r="S2" s="1454"/>
      <c r="T2" s="1455"/>
    </row>
    <row r="3" spans="1:20" ht="20.100000000000001" customHeight="1">
      <c r="A3" s="1456" t="s">
        <v>241</v>
      </c>
      <c r="B3" s="1457"/>
      <c r="C3" s="1460" t="s">
        <v>158</v>
      </c>
      <c r="D3" s="1463" t="s">
        <v>159</v>
      </c>
      <c r="E3" s="1463" t="s">
        <v>211</v>
      </c>
      <c r="F3" s="1466" t="s">
        <v>271</v>
      </c>
      <c r="G3" s="1469" t="s">
        <v>266</v>
      </c>
      <c r="H3" s="1474" t="s">
        <v>273</v>
      </c>
      <c r="I3" s="1460" t="s">
        <v>270</v>
      </c>
      <c r="J3" s="1463" t="s">
        <v>269</v>
      </c>
      <c r="K3" s="1463" t="s">
        <v>268</v>
      </c>
      <c r="L3" s="1466" t="s">
        <v>267</v>
      </c>
      <c r="M3" s="1469" t="s">
        <v>265</v>
      </c>
      <c r="N3" s="1474" t="s">
        <v>272</v>
      </c>
      <c r="O3" s="1460" t="s">
        <v>270</v>
      </c>
      <c r="P3" s="1463" t="s">
        <v>269</v>
      </c>
      <c r="Q3" s="1463" t="s">
        <v>268</v>
      </c>
      <c r="R3" s="1466" t="s">
        <v>267</v>
      </c>
      <c r="S3" s="1469" t="s">
        <v>265</v>
      </c>
      <c r="T3" s="1474" t="s">
        <v>272</v>
      </c>
    </row>
    <row r="4" spans="1:20" ht="20.100000000000001" customHeight="1">
      <c r="A4" s="1456"/>
      <c r="B4" s="1457"/>
      <c r="C4" s="1461"/>
      <c r="D4" s="1464"/>
      <c r="E4" s="1464"/>
      <c r="F4" s="1467"/>
      <c r="G4" s="1470"/>
      <c r="H4" s="1475"/>
      <c r="I4" s="1461"/>
      <c r="J4" s="1464"/>
      <c r="K4" s="1464"/>
      <c r="L4" s="1467"/>
      <c r="M4" s="1470"/>
      <c r="N4" s="1475"/>
      <c r="O4" s="1461"/>
      <c r="P4" s="1464"/>
      <c r="Q4" s="1464"/>
      <c r="R4" s="1467"/>
      <c r="S4" s="1470"/>
      <c r="T4" s="1475"/>
    </row>
    <row r="5" spans="1:20" ht="20.100000000000001" customHeight="1" thickBot="1">
      <c r="A5" s="1458"/>
      <c r="B5" s="1459"/>
      <c r="C5" s="1462"/>
      <c r="D5" s="1465"/>
      <c r="E5" s="1465"/>
      <c r="F5" s="1468"/>
      <c r="G5" s="1471"/>
      <c r="H5" s="1476"/>
      <c r="I5" s="1462"/>
      <c r="J5" s="1465"/>
      <c r="K5" s="1465"/>
      <c r="L5" s="1468"/>
      <c r="M5" s="1471"/>
      <c r="N5" s="1476"/>
      <c r="O5" s="1462"/>
      <c r="P5" s="1465"/>
      <c r="Q5" s="1465"/>
      <c r="R5" s="1468"/>
      <c r="S5" s="1471"/>
      <c r="T5" s="1476"/>
    </row>
    <row r="6" spans="1:20" ht="27" customHeight="1" thickTop="1" thickBot="1">
      <c r="A6" s="1038" t="s">
        <v>10</v>
      </c>
      <c r="B6" s="1039"/>
      <c r="C6" s="1040">
        <v>865.95</v>
      </c>
      <c r="D6" s="1041">
        <v>929.2</v>
      </c>
      <c r="E6" s="1041">
        <v>953.78</v>
      </c>
      <c r="F6" s="1041">
        <v>965.58</v>
      </c>
      <c r="G6" s="1042">
        <v>1126.75</v>
      </c>
      <c r="H6" s="960">
        <v>1.1669152219391454</v>
      </c>
      <c r="I6" s="1040">
        <v>212.35999999999999</v>
      </c>
      <c r="J6" s="1041">
        <v>177</v>
      </c>
      <c r="K6" s="1041">
        <v>177.8</v>
      </c>
      <c r="L6" s="1041">
        <v>166.05</v>
      </c>
      <c r="M6" s="1042">
        <v>182.35</v>
      </c>
      <c r="N6" s="960">
        <v>1.0981632038542606</v>
      </c>
      <c r="O6" s="1040">
        <v>206.8</v>
      </c>
      <c r="P6" s="1041">
        <v>187</v>
      </c>
      <c r="Q6" s="1041">
        <v>155.65</v>
      </c>
      <c r="R6" s="1041">
        <v>137.69999999999999</v>
      </c>
      <c r="S6" s="1042">
        <v>125.78999999999999</v>
      </c>
      <c r="T6" s="960">
        <v>0.91300000000000003</v>
      </c>
    </row>
    <row r="7" spans="1:20" ht="27" customHeight="1">
      <c r="A7" s="985" t="s">
        <v>11</v>
      </c>
      <c r="B7" s="1043"/>
      <c r="C7" s="1044">
        <v>1255.7858951000001</v>
      </c>
      <c r="D7" s="1045">
        <v>1516.85</v>
      </c>
      <c r="E7" s="1045">
        <v>1562.08</v>
      </c>
      <c r="F7" s="1045">
        <v>1434.34</v>
      </c>
      <c r="G7" s="1046">
        <v>1793.7799999999997</v>
      </c>
      <c r="H7" s="154">
        <v>1.2505960929765605</v>
      </c>
      <c r="I7" s="1044">
        <v>516.91999999999996</v>
      </c>
      <c r="J7" s="1045">
        <v>578.56999999999994</v>
      </c>
      <c r="K7" s="1045">
        <v>609.38</v>
      </c>
      <c r="L7" s="1045">
        <v>522.77</v>
      </c>
      <c r="M7" s="1046">
        <v>594.82000000000005</v>
      </c>
      <c r="N7" s="154">
        <v>1.1378235170342599</v>
      </c>
      <c r="O7" s="1044">
        <v>716.48</v>
      </c>
      <c r="P7" s="1045">
        <v>821.56</v>
      </c>
      <c r="Q7" s="1045">
        <v>884.32999999999993</v>
      </c>
      <c r="R7" s="1045">
        <v>831.41</v>
      </c>
      <c r="S7" s="1046">
        <v>849.88</v>
      </c>
      <c r="T7" s="154">
        <v>1.0222152728497371</v>
      </c>
    </row>
    <row r="8" spans="1:20" ht="27" customHeight="1">
      <c r="A8" s="1047"/>
      <c r="B8" s="1048" t="s">
        <v>57</v>
      </c>
      <c r="C8" s="1049">
        <v>253.60500000000002</v>
      </c>
      <c r="D8" s="1050">
        <v>346.26</v>
      </c>
      <c r="E8" s="1050">
        <v>314.56</v>
      </c>
      <c r="F8" s="1050">
        <v>222.92</v>
      </c>
      <c r="G8" s="1051">
        <v>248.6</v>
      </c>
      <c r="H8" s="1052">
        <v>1.115198277408936</v>
      </c>
      <c r="I8" s="1049">
        <v>122.95000000000002</v>
      </c>
      <c r="J8" s="1050">
        <v>128.68</v>
      </c>
      <c r="K8" s="1050">
        <v>150.53</v>
      </c>
      <c r="L8" s="1050">
        <v>119.75</v>
      </c>
      <c r="M8" s="1051">
        <v>127.63</v>
      </c>
      <c r="N8" s="1052">
        <v>1.06580375782881</v>
      </c>
      <c r="O8" s="1049">
        <v>240.98</v>
      </c>
      <c r="P8" s="1050">
        <v>280.7</v>
      </c>
      <c r="Q8" s="1050">
        <v>355.52</v>
      </c>
      <c r="R8" s="1050">
        <v>318.95999999999998</v>
      </c>
      <c r="S8" s="1051">
        <v>310</v>
      </c>
      <c r="T8" s="1052">
        <v>0.97190870328567847</v>
      </c>
    </row>
    <row r="9" spans="1:20" ht="27" customHeight="1">
      <c r="A9" s="1053"/>
      <c r="B9" s="1054" t="s">
        <v>12</v>
      </c>
      <c r="C9" s="1055">
        <v>446.48599999999999</v>
      </c>
      <c r="D9" s="1056">
        <v>497.01</v>
      </c>
      <c r="E9" s="1056">
        <v>507.01</v>
      </c>
      <c r="F9" s="1056">
        <v>472.89</v>
      </c>
      <c r="G9" s="1057">
        <v>561.17999999999995</v>
      </c>
      <c r="H9" s="1058">
        <v>1.1867030387616571</v>
      </c>
      <c r="I9" s="1055">
        <v>104.59</v>
      </c>
      <c r="J9" s="1056">
        <v>113.83000000000001</v>
      </c>
      <c r="K9" s="1056">
        <v>116.75999999999999</v>
      </c>
      <c r="L9" s="1056">
        <v>106.31</v>
      </c>
      <c r="M9" s="1057">
        <v>120.65</v>
      </c>
      <c r="N9" s="1058">
        <v>1.1348885335340044</v>
      </c>
      <c r="O9" s="1055">
        <v>23.58</v>
      </c>
      <c r="P9" s="1056">
        <v>23.92</v>
      </c>
      <c r="Q9" s="1056">
        <v>33.799999999999997</v>
      </c>
      <c r="R9" s="1056">
        <v>30</v>
      </c>
      <c r="S9" s="1057">
        <v>21.08</v>
      </c>
      <c r="T9" s="1058">
        <v>0.70266666666666666</v>
      </c>
    </row>
    <row r="10" spans="1:20" ht="27" customHeight="1">
      <c r="A10" s="1053"/>
      <c r="B10" s="1054" t="s">
        <v>59</v>
      </c>
      <c r="C10" s="1055">
        <v>330.14289510000003</v>
      </c>
      <c r="D10" s="1056">
        <v>419.21</v>
      </c>
      <c r="E10" s="1056">
        <v>452.11</v>
      </c>
      <c r="F10" s="1056">
        <v>439.67</v>
      </c>
      <c r="G10" s="1057">
        <v>593.80999999999995</v>
      </c>
      <c r="H10" s="1058">
        <v>1.350581117656424</v>
      </c>
      <c r="I10" s="1055">
        <v>217.75</v>
      </c>
      <c r="J10" s="1056">
        <v>254.54</v>
      </c>
      <c r="K10" s="1056">
        <v>262.23</v>
      </c>
      <c r="L10" s="1056">
        <v>216.57</v>
      </c>
      <c r="M10" s="1057">
        <v>238.09</v>
      </c>
      <c r="N10" s="1058">
        <v>1.0993674100752644</v>
      </c>
      <c r="O10" s="1055">
        <v>187.46</v>
      </c>
      <c r="P10" s="1056">
        <v>222.88</v>
      </c>
      <c r="Q10" s="1056">
        <v>205.52999999999997</v>
      </c>
      <c r="R10" s="1056">
        <v>208.78</v>
      </c>
      <c r="S10" s="1057">
        <v>217.27</v>
      </c>
      <c r="T10" s="1058">
        <v>1.0406648146374173</v>
      </c>
    </row>
    <row r="11" spans="1:20" ht="27" customHeight="1">
      <c r="A11" s="1059"/>
      <c r="B11" s="1054" t="s">
        <v>58</v>
      </c>
      <c r="C11" s="1055">
        <v>219.02200000000002</v>
      </c>
      <c r="D11" s="1056">
        <v>248.48</v>
      </c>
      <c r="E11" s="1056">
        <v>283.69</v>
      </c>
      <c r="F11" s="1056">
        <v>294.66000000000003</v>
      </c>
      <c r="G11" s="1057">
        <v>386.94</v>
      </c>
      <c r="H11" s="1058">
        <v>1.3131745062105475</v>
      </c>
      <c r="I11" s="1055">
        <v>64.78</v>
      </c>
      <c r="J11" s="1056">
        <v>74.52</v>
      </c>
      <c r="K11" s="1056">
        <v>75.099999999999994</v>
      </c>
      <c r="L11" s="1056">
        <v>79.97</v>
      </c>
      <c r="M11" s="1057">
        <v>107.4</v>
      </c>
      <c r="N11" s="1058">
        <v>1.343003626359885</v>
      </c>
      <c r="O11" s="1055">
        <v>214.77</v>
      </c>
      <c r="P11" s="1056">
        <v>235.51999999999998</v>
      </c>
      <c r="Q11" s="1056">
        <v>239.24</v>
      </c>
      <c r="R11" s="1056">
        <v>221.18</v>
      </c>
      <c r="S11" s="1057">
        <v>245.72</v>
      </c>
      <c r="T11" s="1058">
        <v>1.1109503571751513</v>
      </c>
    </row>
    <row r="12" spans="1:20" ht="27" customHeight="1" thickBot="1">
      <c r="A12" s="1060"/>
      <c r="B12" s="1061" t="s">
        <v>13</v>
      </c>
      <c r="C12" s="1062">
        <v>6.5299999999999994</v>
      </c>
      <c r="D12" s="1063">
        <v>5.89</v>
      </c>
      <c r="E12" s="1063">
        <v>4.71</v>
      </c>
      <c r="F12" s="1063">
        <v>4.2</v>
      </c>
      <c r="G12" s="1064">
        <v>3.25</v>
      </c>
      <c r="H12" s="1065">
        <v>0.77380952380952372</v>
      </c>
      <c r="I12" s="1062">
        <v>6.85</v>
      </c>
      <c r="J12" s="1063">
        <v>7</v>
      </c>
      <c r="K12" s="1063">
        <v>4.76</v>
      </c>
      <c r="L12" s="1063">
        <v>0.17</v>
      </c>
      <c r="M12" s="1064">
        <v>1.05</v>
      </c>
      <c r="N12" s="1066" t="s">
        <v>157</v>
      </c>
      <c r="O12" s="1062">
        <v>49.69</v>
      </c>
      <c r="P12" s="1063">
        <v>58.54</v>
      </c>
      <c r="Q12" s="1063">
        <v>50.240000000000009</v>
      </c>
      <c r="R12" s="1063">
        <v>52.49</v>
      </c>
      <c r="S12" s="1064">
        <v>55.71</v>
      </c>
      <c r="T12" s="1065">
        <v>1.0613450180986854</v>
      </c>
    </row>
    <row r="13" spans="1:20" ht="27" customHeight="1" thickTop="1" thickBot="1">
      <c r="A13" s="1031" t="s">
        <v>242</v>
      </c>
      <c r="B13" s="1067"/>
      <c r="C13" s="1068">
        <v>2121.7358951000001</v>
      </c>
      <c r="D13" s="1069">
        <v>2446.0500000000002</v>
      </c>
      <c r="E13" s="1069">
        <v>2515.8599999999997</v>
      </c>
      <c r="F13" s="1069">
        <v>2399.92</v>
      </c>
      <c r="G13" s="1070">
        <v>2920.53</v>
      </c>
      <c r="H13" s="1071">
        <v>1.216928064268809</v>
      </c>
      <c r="I13" s="1068">
        <v>729.28</v>
      </c>
      <c r="J13" s="1069">
        <v>756.1</v>
      </c>
      <c r="K13" s="1069">
        <v>787.18000000000006</v>
      </c>
      <c r="L13" s="1069">
        <v>688.82</v>
      </c>
      <c r="M13" s="1070">
        <v>777.17</v>
      </c>
      <c r="N13" s="1071">
        <v>1.1282628262826282</v>
      </c>
      <c r="O13" s="1068">
        <v>923.28</v>
      </c>
      <c r="P13" s="1069">
        <v>1009.25</v>
      </c>
      <c r="Q13" s="1069">
        <v>1039.98</v>
      </c>
      <c r="R13" s="1069">
        <v>969.11</v>
      </c>
      <c r="S13" s="1070">
        <v>975.53</v>
      </c>
      <c r="T13" s="1071">
        <v>1.0066246349743579</v>
      </c>
    </row>
    <row r="14" spans="1:20" ht="15.75" thickBot="1">
      <c r="A14" s="1072"/>
      <c r="B14" s="1072"/>
      <c r="C14" s="982"/>
      <c r="D14" s="982"/>
      <c r="E14" s="982"/>
      <c r="F14" s="982"/>
      <c r="G14" s="1073"/>
      <c r="H14" s="982"/>
      <c r="I14" s="982"/>
      <c r="J14" s="982"/>
      <c r="K14" s="982"/>
      <c r="L14" s="982"/>
      <c r="M14" s="1073"/>
      <c r="N14" s="982"/>
      <c r="O14" s="982"/>
      <c r="P14" s="982"/>
      <c r="Q14" s="982"/>
      <c r="R14" s="982"/>
      <c r="S14" s="1073"/>
      <c r="T14" s="982"/>
    </row>
    <row r="15" spans="1:20" ht="15" thickBot="1">
      <c r="A15" s="1477" t="s">
        <v>243</v>
      </c>
      <c r="B15" s="1478"/>
      <c r="C15" s="1074" t="s">
        <v>275</v>
      </c>
      <c r="D15" s="1074" t="s">
        <v>276</v>
      </c>
      <c r="E15" s="1074" t="s">
        <v>277</v>
      </c>
      <c r="F15" s="1074" t="s">
        <v>278</v>
      </c>
      <c r="G15" s="1075" t="s">
        <v>279</v>
      </c>
      <c r="H15" s="1076" t="s">
        <v>288</v>
      </c>
      <c r="I15" s="1074" t="s">
        <v>270</v>
      </c>
      <c r="J15" s="1074" t="s">
        <v>269</v>
      </c>
      <c r="K15" s="1074" t="s">
        <v>268</v>
      </c>
      <c r="L15" s="1074" t="s">
        <v>267</v>
      </c>
      <c r="M15" s="1075" t="s">
        <v>265</v>
      </c>
      <c r="N15" s="1076" t="s">
        <v>287</v>
      </c>
      <c r="O15" s="1074" t="s">
        <v>270</v>
      </c>
      <c r="P15" s="1074" t="s">
        <v>269</v>
      </c>
      <c r="Q15" s="1074" t="s">
        <v>268</v>
      </c>
      <c r="R15" s="1074" t="s">
        <v>267</v>
      </c>
      <c r="S15" s="1075" t="s">
        <v>265</v>
      </c>
      <c r="T15" s="1076" t="s">
        <v>287</v>
      </c>
    </row>
    <row r="16" spans="1:20" ht="27" customHeight="1" thickTop="1">
      <c r="A16" s="1077" t="s">
        <v>244</v>
      </c>
      <c r="B16" s="1078"/>
      <c r="C16" s="1079">
        <v>282.72000000000003</v>
      </c>
      <c r="D16" s="1079">
        <v>402.87</v>
      </c>
      <c r="E16" s="1079">
        <v>367.59</v>
      </c>
      <c r="F16" s="1079">
        <v>370.67284660000001</v>
      </c>
      <c r="G16" s="1080">
        <v>552.42000000000007</v>
      </c>
      <c r="H16" s="1081">
        <v>1.4903168793373387</v>
      </c>
      <c r="I16" s="1079">
        <v>67.960000000000008</v>
      </c>
      <c r="J16" s="1079">
        <v>70.2</v>
      </c>
      <c r="K16" s="1079">
        <v>65.650000000000006</v>
      </c>
      <c r="L16" s="1079">
        <v>71.47510432</v>
      </c>
      <c r="M16" s="1080">
        <v>108.28046026</v>
      </c>
      <c r="N16" s="1081">
        <v>1.5149395204128608</v>
      </c>
      <c r="O16" s="1079">
        <v>70.03</v>
      </c>
      <c r="P16" s="1079">
        <v>70.539999999999992</v>
      </c>
      <c r="Q16" s="1079">
        <v>52.41</v>
      </c>
      <c r="R16" s="1079">
        <v>48.820326000000001</v>
      </c>
      <c r="S16" s="1080">
        <v>42.751665019999997</v>
      </c>
      <c r="T16" s="1081">
        <v>0.87569396853269676</v>
      </c>
    </row>
    <row r="17" spans="1:26" ht="27" customHeight="1" thickBot="1">
      <c r="A17" s="1082" t="s">
        <v>245</v>
      </c>
      <c r="B17" s="1083"/>
      <c r="C17" s="171">
        <v>0.133249383513246</v>
      </c>
      <c r="D17" s="171">
        <v>0.164702275096584</v>
      </c>
      <c r="E17" s="171">
        <v>0.14610908397128616</v>
      </c>
      <c r="F17" s="171">
        <v>0.15445216782226073</v>
      </c>
      <c r="G17" s="705">
        <v>0.18926981379488114</v>
      </c>
      <c r="H17" s="1278">
        <v>3.5000000000000003E-2</v>
      </c>
      <c r="I17" s="171">
        <v>9.3187801667397999E-2</v>
      </c>
      <c r="J17" s="171">
        <v>9.2844861790768424E-2</v>
      </c>
      <c r="K17" s="171">
        <v>8.3398968469727386E-2</v>
      </c>
      <c r="L17" s="171">
        <v>0.10376456014633721</v>
      </c>
      <c r="M17" s="705">
        <v>0.1393327237087455</v>
      </c>
      <c r="N17" s="1278">
        <v>3.5999999999999997E-2</v>
      </c>
      <c r="O17" s="171">
        <v>7.5849146521098698E-2</v>
      </c>
      <c r="P17" s="171">
        <v>6.9893485261332669E-2</v>
      </c>
      <c r="Q17" s="171">
        <v>5.0395199907690529E-2</v>
      </c>
      <c r="R17" s="171">
        <v>5.0376454685226654E-2</v>
      </c>
      <c r="S17" s="705">
        <v>4.3737804283586791E-2</v>
      </c>
      <c r="T17" s="1084">
        <v>-7.0000000000000001E-3</v>
      </c>
      <c r="U17" s="1085"/>
    </row>
    <row r="18" spans="1:26" s="1089" customFormat="1" ht="16.5" thickBot="1">
      <c r="A18" s="1086"/>
      <c r="B18" s="1086"/>
      <c r="C18" s="1087"/>
      <c r="D18" s="1087"/>
      <c r="E18" s="1087"/>
      <c r="F18" s="1087"/>
      <c r="G18" s="1087"/>
      <c r="H18" s="1087"/>
      <c r="I18" s="1087"/>
      <c r="J18" s="1087"/>
      <c r="K18" s="1087"/>
      <c r="L18" s="1088"/>
      <c r="M18" s="1088"/>
      <c r="N18" s="1087"/>
      <c r="Q18" s="1000"/>
      <c r="Z18" s="1000"/>
    </row>
    <row r="19" spans="1:26" s="1037" customFormat="1" ht="20.100000000000001" customHeight="1">
      <c r="A19" s="1472" t="s">
        <v>237</v>
      </c>
      <c r="B19" s="1473"/>
      <c r="C19" s="1454" t="s">
        <v>246</v>
      </c>
      <c r="D19" s="1454"/>
      <c r="E19" s="1454"/>
      <c r="F19" s="1454"/>
      <c r="G19" s="1454"/>
      <c r="H19" s="1455"/>
      <c r="I19" s="1454" t="s">
        <v>247</v>
      </c>
      <c r="J19" s="1454"/>
      <c r="K19" s="1454"/>
      <c r="L19" s="1454"/>
      <c r="M19" s="1454"/>
      <c r="N19" s="1455"/>
      <c r="O19" s="1454" t="s">
        <v>248</v>
      </c>
      <c r="P19" s="1454"/>
      <c r="Q19" s="1454"/>
      <c r="R19" s="1454"/>
      <c r="S19" s="1454"/>
      <c r="T19" s="1455"/>
      <c r="U19" s="1454" t="s">
        <v>249</v>
      </c>
      <c r="V19" s="1454"/>
      <c r="W19" s="1454"/>
      <c r="X19" s="1454"/>
      <c r="Y19" s="1454"/>
      <c r="Z19" s="1479"/>
    </row>
    <row r="20" spans="1:26" ht="20.100000000000001" customHeight="1">
      <c r="A20" s="1456" t="s">
        <v>241</v>
      </c>
      <c r="B20" s="1457"/>
      <c r="C20" s="1460" t="s">
        <v>270</v>
      </c>
      <c r="D20" s="1463" t="s">
        <v>269</v>
      </c>
      <c r="E20" s="1463" t="s">
        <v>268</v>
      </c>
      <c r="F20" s="1466" t="s">
        <v>267</v>
      </c>
      <c r="G20" s="1469" t="s">
        <v>265</v>
      </c>
      <c r="H20" s="1474" t="s">
        <v>272</v>
      </c>
      <c r="I20" s="1460" t="s">
        <v>270</v>
      </c>
      <c r="J20" s="1463" t="s">
        <v>269</v>
      </c>
      <c r="K20" s="1463" t="s">
        <v>268</v>
      </c>
      <c r="L20" s="1466" t="s">
        <v>267</v>
      </c>
      <c r="M20" s="1469" t="s">
        <v>265</v>
      </c>
      <c r="N20" s="1474" t="s">
        <v>272</v>
      </c>
      <c r="O20" s="1460" t="s">
        <v>270</v>
      </c>
      <c r="P20" s="1463" t="s">
        <v>269</v>
      </c>
      <c r="Q20" s="1463" t="s">
        <v>268</v>
      </c>
      <c r="R20" s="1466" t="s">
        <v>267</v>
      </c>
      <c r="S20" s="1469" t="s">
        <v>265</v>
      </c>
      <c r="T20" s="1474" t="s">
        <v>272</v>
      </c>
      <c r="U20" s="1460" t="s">
        <v>270</v>
      </c>
      <c r="V20" s="1463" t="s">
        <v>269</v>
      </c>
      <c r="W20" s="1463" t="s">
        <v>268</v>
      </c>
      <c r="X20" s="1466" t="s">
        <v>267</v>
      </c>
      <c r="Y20" s="1469" t="s">
        <v>265</v>
      </c>
      <c r="Z20" s="1474" t="s">
        <v>272</v>
      </c>
    </row>
    <row r="21" spans="1:26" ht="20.100000000000001" customHeight="1">
      <c r="A21" s="1456"/>
      <c r="B21" s="1457"/>
      <c r="C21" s="1461"/>
      <c r="D21" s="1464"/>
      <c r="E21" s="1464"/>
      <c r="F21" s="1467"/>
      <c r="G21" s="1470"/>
      <c r="H21" s="1475"/>
      <c r="I21" s="1461"/>
      <c r="J21" s="1464"/>
      <c r="K21" s="1464"/>
      <c r="L21" s="1467"/>
      <c r="M21" s="1470"/>
      <c r="N21" s="1475"/>
      <c r="O21" s="1461"/>
      <c r="P21" s="1464"/>
      <c r="Q21" s="1464"/>
      <c r="R21" s="1467"/>
      <c r="S21" s="1470"/>
      <c r="T21" s="1475"/>
      <c r="U21" s="1461"/>
      <c r="V21" s="1464"/>
      <c r="W21" s="1464"/>
      <c r="X21" s="1467"/>
      <c r="Y21" s="1470"/>
      <c r="Z21" s="1475"/>
    </row>
    <row r="22" spans="1:26" ht="20.100000000000001" customHeight="1" thickBot="1">
      <c r="A22" s="1458"/>
      <c r="B22" s="1459"/>
      <c r="C22" s="1462"/>
      <c r="D22" s="1465"/>
      <c r="E22" s="1465"/>
      <c r="F22" s="1468"/>
      <c r="G22" s="1471"/>
      <c r="H22" s="1476"/>
      <c r="I22" s="1462"/>
      <c r="J22" s="1465"/>
      <c r="K22" s="1465"/>
      <c r="L22" s="1468"/>
      <c r="M22" s="1471"/>
      <c r="N22" s="1476"/>
      <c r="O22" s="1462"/>
      <c r="P22" s="1465"/>
      <c r="Q22" s="1465"/>
      <c r="R22" s="1468"/>
      <c r="S22" s="1471"/>
      <c r="T22" s="1476"/>
      <c r="U22" s="1462"/>
      <c r="V22" s="1465"/>
      <c r="W22" s="1465"/>
      <c r="X22" s="1468"/>
      <c r="Y22" s="1471"/>
      <c r="Z22" s="1476"/>
    </row>
    <row r="23" spans="1:26" ht="27" customHeight="1" thickTop="1" thickBot="1">
      <c r="A23" s="1038" t="s">
        <v>10</v>
      </c>
      <c r="B23" s="1039"/>
      <c r="C23" s="1040">
        <v>455.55999999999995</v>
      </c>
      <c r="D23" s="1041">
        <v>475.01</v>
      </c>
      <c r="E23" s="1041">
        <v>430.79</v>
      </c>
      <c r="F23" s="1041">
        <v>306.29999999999995</v>
      </c>
      <c r="G23" s="1042">
        <v>305.67</v>
      </c>
      <c r="H23" s="960">
        <v>0.996</v>
      </c>
      <c r="I23" s="1040">
        <v>225</v>
      </c>
      <c r="J23" s="1041">
        <v>232.69</v>
      </c>
      <c r="K23" s="1041">
        <v>230.47</v>
      </c>
      <c r="L23" s="1041">
        <v>226.69</v>
      </c>
      <c r="M23" s="1042">
        <v>197.45</v>
      </c>
      <c r="N23" s="960">
        <v>0.87101327804490714</v>
      </c>
      <c r="O23" s="1040">
        <v>390.76</v>
      </c>
      <c r="P23" s="1041">
        <v>350.06</v>
      </c>
      <c r="Q23" s="1041">
        <v>332.31</v>
      </c>
      <c r="R23" s="1041">
        <v>458.87</v>
      </c>
      <c r="S23" s="1042">
        <v>338.09</v>
      </c>
      <c r="T23" s="960">
        <v>0.73678819709285848</v>
      </c>
      <c r="U23" s="1040">
        <v>37.865000000000002</v>
      </c>
      <c r="V23" s="1041">
        <v>36</v>
      </c>
      <c r="W23" s="1041">
        <v>36</v>
      </c>
      <c r="X23" s="1041">
        <v>37.97</v>
      </c>
      <c r="Y23" s="1042">
        <v>28.97</v>
      </c>
      <c r="Z23" s="1090">
        <v>0.76297076639452199</v>
      </c>
    </row>
    <row r="24" spans="1:26" ht="27" customHeight="1">
      <c r="A24" s="985" t="s">
        <v>11</v>
      </c>
      <c r="B24" s="1043"/>
      <c r="C24" s="1044">
        <v>1.05</v>
      </c>
      <c r="D24" s="1045">
        <v>4.84</v>
      </c>
      <c r="E24" s="1045">
        <v>17.86</v>
      </c>
      <c r="F24" s="1045">
        <v>2.52</v>
      </c>
      <c r="G24" s="1046">
        <v>4.3699999999999992</v>
      </c>
      <c r="H24" s="154">
        <v>1.7341269841269837</v>
      </c>
      <c r="I24" s="1044">
        <v>440.56999999999994</v>
      </c>
      <c r="J24" s="1045">
        <v>502.18000000000006</v>
      </c>
      <c r="K24" s="1045">
        <v>579.80999999999995</v>
      </c>
      <c r="L24" s="1045">
        <v>533.22</v>
      </c>
      <c r="M24" s="1046">
        <v>622.88</v>
      </c>
      <c r="N24" s="154">
        <v>1.1681482314991936</v>
      </c>
      <c r="O24" s="1044">
        <v>189.74</v>
      </c>
      <c r="P24" s="1045">
        <v>327.73786000000001</v>
      </c>
      <c r="Q24" s="1045">
        <v>168.78</v>
      </c>
      <c r="R24" s="1045">
        <v>63.86</v>
      </c>
      <c r="S24" s="1046">
        <v>78.22</v>
      </c>
      <c r="T24" s="154">
        <v>1.2248668963357343</v>
      </c>
      <c r="U24" s="1044">
        <v>8.4091049000000204</v>
      </c>
      <c r="V24" s="1045">
        <v>3</v>
      </c>
      <c r="W24" s="1045">
        <v>1.27</v>
      </c>
      <c r="X24" s="1045">
        <v>-0.41</v>
      </c>
      <c r="Y24" s="1046">
        <v>0</v>
      </c>
      <c r="Z24" s="1091" t="s">
        <v>157</v>
      </c>
    </row>
    <row r="25" spans="1:26" ht="27" customHeight="1">
      <c r="A25" s="1047"/>
      <c r="B25" s="1048" t="s">
        <v>57</v>
      </c>
      <c r="C25" s="1049">
        <v>0</v>
      </c>
      <c r="D25" s="1050">
        <v>0</v>
      </c>
      <c r="E25" s="1050">
        <v>0</v>
      </c>
      <c r="F25" s="1050">
        <v>0</v>
      </c>
      <c r="G25" s="1051">
        <v>0</v>
      </c>
      <c r="H25" s="1092" t="s">
        <v>157</v>
      </c>
      <c r="I25" s="1049">
        <v>105.53</v>
      </c>
      <c r="J25" s="1050">
        <v>129.15</v>
      </c>
      <c r="K25" s="1050">
        <v>176.65</v>
      </c>
      <c r="L25" s="1050">
        <v>156.80000000000001</v>
      </c>
      <c r="M25" s="1051">
        <v>180.6</v>
      </c>
      <c r="N25" s="1052">
        <v>1.1517857142857142</v>
      </c>
      <c r="O25" s="1049">
        <v>0</v>
      </c>
      <c r="P25" s="1050">
        <v>0</v>
      </c>
      <c r="Q25" s="1050">
        <v>0</v>
      </c>
      <c r="R25" s="1050">
        <v>0</v>
      </c>
      <c r="S25" s="1051">
        <v>0</v>
      </c>
      <c r="T25" s="1092" t="s">
        <v>157</v>
      </c>
      <c r="U25" s="1049">
        <v>5.0000000000000001E-3</v>
      </c>
      <c r="V25" s="1050">
        <v>0.02</v>
      </c>
      <c r="W25" s="1050">
        <v>0</v>
      </c>
      <c r="X25" s="1050">
        <v>0</v>
      </c>
      <c r="Y25" s="1051">
        <v>0</v>
      </c>
      <c r="Z25" s="1092" t="s">
        <v>157</v>
      </c>
    </row>
    <row r="26" spans="1:26" ht="27" customHeight="1">
      <c r="A26" s="1053"/>
      <c r="B26" s="1054" t="s">
        <v>12</v>
      </c>
      <c r="C26" s="1055">
        <v>0</v>
      </c>
      <c r="D26" s="1056">
        <v>0</v>
      </c>
      <c r="E26" s="1056">
        <v>0</v>
      </c>
      <c r="F26" s="1056">
        <v>0</v>
      </c>
      <c r="G26" s="1057">
        <v>0</v>
      </c>
      <c r="H26" s="1093" t="s">
        <v>157</v>
      </c>
      <c r="I26" s="1055">
        <v>153.69999999999999</v>
      </c>
      <c r="J26" s="1056">
        <v>152.83000000000001</v>
      </c>
      <c r="K26" s="1056">
        <v>139.16999999999999</v>
      </c>
      <c r="L26" s="1056">
        <v>139.68</v>
      </c>
      <c r="M26" s="1057">
        <v>157.4</v>
      </c>
      <c r="N26" s="1058">
        <v>1.1268613974799542</v>
      </c>
      <c r="O26" s="1055">
        <v>0</v>
      </c>
      <c r="P26" s="1056">
        <v>0</v>
      </c>
      <c r="Q26" s="1056">
        <v>0</v>
      </c>
      <c r="R26" s="1056">
        <v>0</v>
      </c>
      <c r="S26" s="1057">
        <v>0</v>
      </c>
      <c r="T26" s="1093" t="s">
        <v>157</v>
      </c>
      <c r="U26" s="1055">
        <v>4.0000000000145518E-3</v>
      </c>
      <c r="V26" s="1056">
        <v>-0.04</v>
      </c>
      <c r="W26" s="1056">
        <v>0</v>
      </c>
      <c r="X26" s="1056">
        <v>-0.01</v>
      </c>
      <c r="Y26" s="1057">
        <v>0</v>
      </c>
      <c r="Z26" s="1093" t="s">
        <v>157</v>
      </c>
    </row>
    <row r="27" spans="1:26" ht="27" customHeight="1">
      <c r="A27" s="1053"/>
      <c r="B27" s="1054" t="s">
        <v>59</v>
      </c>
      <c r="C27" s="1055">
        <v>0.78</v>
      </c>
      <c r="D27" s="1056">
        <v>0.56999999999999995</v>
      </c>
      <c r="E27" s="1056">
        <v>5.53</v>
      </c>
      <c r="F27" s="1056">
        <v>1.41</v>
      </c>
      <c r="G27" s="1057">
        <v>0.7</v>
      </c>
      <c r="H27" s="1058">
        <v>0.49645390070921985</v>
      </c>
      <c r="I27" s="1055">
        <v>137.07</v>
      </c>
      <c r="J27" s="1056">
        <v>167.63</v>
      </c>
      <c r="K27" s="1056">
        <v>191.93</v>
      </c>
      <c r="L27" s="1056">
        <v>168.67</v>
      </c>
      <c r="M27" s="1057">
        <v>200.54</v>
      </c>
      <c r="N27" s="1058">
        <v>1.1889488350032609</v>
      </c>
      <c r="O27" s="1055">
        <v>171.96</v>
      </c>
      <c r="P27" s="1056">
        <v>305.72000000000003</v>
      </c>
      <c r="Q27" s="1056">
        <v>151.04</v>
      </c>
      <c r="R27" s="1056">
        <v>58.2</v>
      </c>
      <c r="S27" s="1057">
        <v>68.08</v>
      </c>
      <c r="T27" s="1058">
        <v>1.1697594501718211</v>
      </c>
      <c r="U27" s="1055">
        <v>8.3871048999999758</v>
      </c>
      <c r="V27" s="1056">
        <v>3</v>
      </c>
      <c r="W27" s="1056">
        <v>1</v>
      </c>
      <c r="X27" s="1056">
        <v>-0.8</v>
      </c>
      <c r="Y27" s="1057">
        <v>0</v>
      </c>
      <c r="Z27" s="1093" t="s">
        <v>157</v>
      </c>
    </row>
    <row r="28" spans="1:26" ht="27" customHeight="1">
      <c r="A28" s="1059"/>
      <c r="B28" s="1054" t="s">
        <v>58</v>
      </c>
      <c r="C28" s="1055">
        <v>0</v>
      </c>
      <c r="D28" s="1056">
        <v>0</v>
      </c>
      <c r="E28" s="1056">
        <v>0</v>
      </c>
      <c r="F28" s="1056">
        <v>0</v>
      </c>
      <c r="G28" s="1057">
        <v>0</v>
      </c>
      <c r="H28" s="1093" t="s">
        <v>157</v>
      </c>
      <c r="I28" s="1055">
        <v>41.21</v>
      </c>
      <c r="J28" s="1056">
        <v>48.59</v>
      </c>
      <c r="K28" s="1056">
        <v>67.63</v>
      </c>
      <c r="L28" s="1056">
        <v>65.64</v>
      </c>
      <c r="M28" s="1057">
        <v>81.73</v>
      </c>
      <c r="N28" s="1058">
        <v>1.2451249238269348</v>
      </c>
      <c r="O28" s="1055">
        <v>0</v>
      </c>
      <c r="P28" s="1056">
        <v>0</v>
      </c>
      <c r="Q28" s="1056">
        <v>0</v>
      </c>
      <c r="R28" s="1056">
        <v>0</v>
      </c>
      <c r="S28" s="1057">
        <v>0</v>
      </c>
      <c r="T28" s="1093" t="s">
        <v>157</v>
      </c>
      <c r="U28" s="1055">
        <v>1.3000000000029106E-2</v>
      </c>
      <c r="V28" s="1056">
        <v>0.45</v>
      </c>
      <c r="W28" s="1056">
        <v>0.27</v>
      </c>
      <c r="X28" s="1056">
        <v>0.4</v>
      </c>
      <c r="Y28" s="1057">
        <v>0</v>
      </c>
      <c r="Z28" s="1093" t="s">
        <v>157</v>
      </c>
    </row>
    <row r="29" spans="1:26" ht="27" customHeight="1" thickBot="1">
      <c r="A29" s="1060"/>
      <c r="B29" s="1061" t="s">
        <v>13</v>
      </c>
      <c r="C29" s="1062">
        <v>0.27</v>
      </c>
      <c r="D29" s="1063">
        <v>4.2699999999999996</v>
      </c>
      <c r="E29" s="1063">
        <v>12.33</v>
      </c>
      <c r="F29" s="1063">
        <v>1.1100000000000001</v>
      </c>
      <c r="G29" s="1064">
        <v>3.67</v>
      </c>
      <c r="H29" s="1065">
        <v>3.3063063063063058</v>
      </c>
      <c r="I29" s="1062">
        <v>3.06</v>
      </c>
      <c r="J29" s="1063">
        <v>3.98</v>
      </c>
      <c r="K29" s="1063">
        <v>4.43</v>
      </c>
      <c r="L29" s="1063">
        <v>2.4300000000000002</v>
      </c>
      <c r="M29" s="1064">
        <v>2.61</v>
      </c>
      <c r="N29" s="1065">
        <v>1.074074074074074</v>
      </c>
      <c r="O29" s="1062">
        <v>17.78</v>
      </c>
      <c r="P29" s="1063">
        <v>22.01</v>
      </c>
      <c r="Q29" s="1063">
        <v>17.739999999999998</v>
      </c>
      <c r="R29" s="1063">
        <v>5.66</v>
      </c>
      <c r="S29" s="1064">
        <v>10.139999999999999</v>
      </c>
      <c r="T29" s="1065">
        <v>1.7915194346289751</v>
      </c>
      <c r="U29" s="1062">
        <v>0</v>
      </c>
      <c r="V29" s="1063">
        <v>0</v>
      </c>
      <c r="W29" s="1063">
        <v>0</v>
      </c>
      <c r="X29" s="1063">
        <v>0</v>
      </c>
      <c r="Y29" s="1064">
        <v>0</v>
      </c>
      <c r="Z29" s="1066" t="s">
        <v>157</v>
      </c>
    </row>
    <row r="30" spans="1:26" ht="27" customHeight="1" thickTop="1" thickBot="1">
      <c r="A30" s="1031" t="s">
        <v>242</v>
      </c>
      <c r="B30" s="1067"/>
      <c r="C30" s="1068">
        <v>456.61</v>
      </c>
      <c r="D30" s="1069">
        <v>479.85</v>
      </c>
      <c r="E30" s="1069">
        <v>448.65000000000003</v>
      </c>
      <c r="F30" s="1069">
        <v>308.82</v>
      </c>
      <c r="G30" s="1070">
        <v>309.58999999999997</v>
      </c>
      <c r="H30" s="1071">
        <v>1.0024933618288969</v>
      </c>
      <c r="I30" s="1068">
        <v>666.25</v>
      </c>
      <c r="J30" s="1069">
        <v>734.87</v>
      </c>
      <c r="K30" s="1069">
        <v>810.28</v>
      </c>
      <c r="L30" s="1069">
        <v>759.91</v>
      </c>
      <c r="M30" s="1070">
        <v>820.33</v>
      </c>
      <c r="N30" s="1071">
        <v>1.0795094155886882</v>
      </c>
      <c r="O30" s="1068">
        <v>580.5</v>
      </c>
      <c r="P30" s="1069">
        <v>677.78</v>
      </c>
      <c r="Q30" s="1069">
        <v>501.09000000000003</v>
      </c>
      <c r="R30" s="1069">
        <v>522.73</v>
      </c>
      <c r="S30" s="1070">
        <v>416.39</v>
      </c>
      <c r="T30" s="1071">
        <v>0.79656801790599352</v>
      </c>
      <c r="U30" s="1068">
        <v>46.274104900000019</v>
      </c>
      <c r="V30" s="1069">
        <v>38.78</v>
      </c>
      <c r="W30" s="1069">
        <v>37.270000000000003</v>
      </c>
      <c r="X30" s="1069">
        <v>37.56</v>
      </c>
      <c r="Y30" s="1070">
        <v>28.97</v>
      </c>
      <c r="Z30" s="1071">
        <v>0.76300000000000001</v>
      </c>
    </row>
    <row r="31" spans="1:26" ht="15.75" thickBot="1">
      <c r="A31" s="1072"/>
      <c r="B31" s="1072"/>
      <c r="C31" s="982"/>
      <c r="D31" s="982"/>
      <c r="E31" s="982"/>
      <c r="F31" s="982"/>
      <c r="G31" s="1073"/>
      <c r="H31" s="982"/>
      <c r="I31" s="982"/>
      <c r="J31" s="982"/>
      <c r="K31" s="982"/>
      <c r="L31" s="982"/>
      <c r="M31" s="1073"/>
      <c r="N31" s="982"/>
      <c r="O31" s="982"/>
      <c r="P31" s="982"/>
      <c r="Q31" s="982"/>
      <c r="R31" s="982"/>
      <c r="S31" s="1073"/>
      <c r="T31" s="982"/>
      <c r="U31" s="982"/>
      <c r="V31" s="982"/>
      <c r="W31" s="982"/>
      <c r="X31" s="982"/>
      <c r="Y31" s="1073"/>
      <c r="Z31" s="982"/>
    </row>
    <row r="32" spans="1:26" ht="15" thickBot="1">
      <c r="A32" s="1477" t="s">
        <v>243</v>
      </c>
      <c r="B32" s="1478"/>
      <c r="C32" s="1074" t="s">
        <v>270</v>
      </c>
      <c r="D32" s="1074" t="s">
        <v>269</v>
      </c>
      <c r="E32" s="1074" t="s">
        <v>268</v>
      </c>
      <c r="F32" s="1074" t="s">
        <v>267</v>
      </c>
      <c r="G32" s="1075" t="s">
        <v>265</v>
      </c>
      <c r="H32" s="1076" t="s">
        <v>287</v>
      </c>
      <c r="I32" s="1074" t="s">
        <v>270</v>
      </c>
      <c r="J32" s="1074" t="s">
        <v>269</v>
      </c>
      <c r="K32" s="1074" t="s">
        <v>268</v>
      </c>
      <c r="L32" s="1074" t="s">
        <v>267</v>
      </c>
      <c r="M32" s="1075" t="s">
        <v>265</v>
      </c>
      <c r="N32" s="1076" t="s">
        <v>287</v>
      </c>
      <c r="O32" s="1074" t="s">
        <v>270</v>
      </c>
      <c r="P32" s="1074" t="s">
        <v>269</v>
      </c>
      <c r="Q32" s="1074" t="s">
        <v>268</v>
      </c>
      <c r="R32" s="1074" t="s">
        <v>267</v>
      </c>
      <c r="S32" s="1075" t="s">
        <v>265</v>
      </c>
      <c r="T32" s="1076" t="s">
        <v>287</v>
      </c>
      <c r="U32" s="1074" t="s">
        <v>270</v>
      </c>
      <c r="V32" s="1074" t="s">
        <v>269</v>
      </c>
      <c r="W32" s="1074" t="s">
        <v>268</v>
      </c>
      <c r="X32" s="1074" t="s">
        <v>267</v>
      </c>
      <c r="Y32" s="1075" t="s">
        <v>265</v>
      </c>
      <c r="Z32" s="1076" t="s">
        <v>287</v>
      </c>
    </row>
    <row r="33" spans="1:26" ht="27" customHeight="1" thickTop="1">
      <c r="A33" s="1077" t="s">
        <v>244</v>
      </c>
      <c r="B33" s="1078"/>
      <c r="C33" s="1079">
        <v>-18.68</v>
      </c>
      <c r="D33" s="1079">
        <v>-9.64</v>
      </c>
      <c r="E33" s="1079">
        <v>-26.62</v>
      </c>
      <c r="F33" s="1079">
        <v>-35.07</v>
      </c>
      <c r="G33" s="1080">
        <v>-33.471350000000001</v>
      </c>
      <c r="H33" s="1094" t="s">
        <v>157</v>
      </c>
      <c r="I33" s="1079">
        <v>64.490000000000009</v>
      </c>
      <c r="J33" s="1079">
        <v>58.430000000000007</v>
      </c>
      <c r="K33" s="1079">
        <v>63.26</v>
      </c>
      <c r="L33" s="1079">
        <v>75.808146010000002</v>
      </c>
      <c r="M33" s="1080">
        <v>101.79971882</v>
      </c>
      <c r="N33" s="1081">
        <v>1.3428598927425477</v>
      </c>
      <c r="O33" s="1079">
        <v>70.89</v>
      </c>
      <c r="P33" s="1079">
        <v>83.539999999999992</v>
      </c>
      <c r="Q33" s="1079">
        <v>-19.059999999999999</v>
      </c>
      <c r="R33" s="1079">
        <v>-13.09</v>
      </c>
      <c r="S33" s="1080">
        <v>-11.31738388</v>
      </c>
      <c r="T33" s="1094" t="s">
        <v>157</v>
      </c>
      <c r="U33" s="1079">
        <v>-54</v>
      </c>
      <c r="V33" s="1079">
        <v>-45.97</v>
      </c>
      <c r="W33" s="1079">
        <v>-61</v>
      </c>
      <c r="X33" s="1079">
        <v>-60.46</v>
      </c>
      <c r="Y33" s="1080">
        <v>-116.89</v>
      </c>
      <c r="Z33" s="1094" t="s">
        <v>157</v>
      </c>
    </row>
    <row r="34" spans="1:26" ht="27" customHeight="1" thickBot="1">
      <c r="A34" s="1082" t="s">
        <v>245</v>
      </c>
      <c r="B34" s="1083"/>
      <c r="C34" s="607" t="s">
        <v>157</v>
      </c>
      <c r="D34" s="607" t="s">
        <v>157</v>
      </c>
      <c r="E34" s="607" t="s">
        <v>157</v>
      </c>
      <c r="F34" s="607" t="s">
        <v>157</v>
      </c>
      <c r="G34" s="754" t="s">
        <v>157</v>
      </c>
      <c r="H34" s="1095" t="s">
        <v>157</v>
      </c>
      <c r="I34" s="171">
        <v>9.6795497185741097E-2</v>
      </c>
      <c r="J34" s="171">
        <v>7.9510661749697231E-2</v>
      </c>
      <c r="K34" s="171">
        <v>7.8071777657106184E-2</v>
      </c>
      <c r="L34" s="171">
        <v>9.9759374149570354E-2</v>
      </c>
      <c r="M34" s="705">
        <v>0.12371820466851328</v>
      </c>
      <c r="N34" s="1278">
        <v>2.4E-2</v>
      </c>
      <c r="O34" s="171">
        <v>0.12211886304909561</v>
      </c>
      <c r="P34" s="171">
        <v>0.12325533358907019</v>
      </c>
      <c r="Q34" s="607" t="s">
        <v>157</v>
      </c>
      <c r="R34" s="607" t="s">
        <v>157</v>
      </c>
      <c r="S34" s="754" t="s">
        <v>157</v>
      </c>
      <c r="T34" s="1095" t="s">
        <v>157</v>
      </c>
      <c r="U34" s="607" t="s">
        <v>157</v>
      </c>
      <c r="V34" s="607" t="s">
        <v>157</v>
      </c>
      <c r="W34" s="607" t="s">
        <v>157</v>
      </c>
      <c r="X34" s="607" t="s">
        <v>157</v>
      </c>
      <c r="Y34" s="754" t="s">
        <v>157</v>
      </c>
      <c r="Z34" s="1095" t="s">
        <v>157</v>
      </c>
    </row>
    <row r="35" spans="1:26" s="900" customFormat="1" ht="13.5"/>
    <row r="36" spans="1:26" s="900" customFormat="1" ht="13.5"/>
    <row r="37" spans="1:26" s="900" customFormat="1" ht="13.5"/>
  </sheetData>
  <mergeCells count="55">
    <mergeCell ref="A32:B32"/>
    <mergeCell ref="Q20:Q22"/>
    <mergeCell ref="R20:R22"/>
    <mergeCell ref="S20:S22"/>
    <mergeCell ref="T20:T22"/>
    <mergeCell ref="P20:P22"/>
    <mergeCell ref="K20:K22"/>
    <mergeCell ref="L20:L22"/>
    <mergeCell ref="M20:M22"/>
    <mergeCell ref="N20:N22"/>
    <mergeCell ref="O20:O22"/>
    <mergeCell ref="U19:Z19"/>
    <mergeCell ref="A20:B22"/>
    <mergeCell ref="C20:C22"/>
    <mergeCell ref="D20:D22"/>
    <mergeCell ref="E20:E22"/>
    <mergeCell ref="F20:F22"/>
    <mergeCell ref="G20:G22"/>
    <mergeCell ref="H20:H22"/>
    <mergeCell ref="I20:I22"/>
    <mergeCell ref="J20:J22"/>
    <mergeCell ref="W20:W22"/>
    <mergeCell ref="X20:X22"/>
    <mergeCell ref="Y20:Y22"/>
    <mergeCell ref="Z20:Z22"/>
    <mergeCell ref="U20:U22"/>
    <mergeCell ref="V20:V22"/>
    <mergeCell ref="Q3:Q5"/>
    <mergeCell ref="R3:R5"/>
    <mergeCell ref="S3:S5"/>
    <mergeCell ref="H3:H5"/>
    <mergeCell ref="I3:I5"/>
    <mergeCell ref="J3:J5"/>
    <mergeCell ref="K3:K5"/>
    <mergeCell ref="A15:B15"/>
    <mergeCell ref="A19:B19"/>
    <mergeCell ref="C19:H19"/>
    <mergeCell ref="I19:N19"/>
    <mergeCell ref="O19:T19"/>
    <mergeCell ref="O2:T2"/>
    <mergeCell ref="A3:B5"/>
    <mergeCell ref="C3:C5"/>
    <mergeCell ref="D3:D5"/>
    <mergeCell ref="E3:E5"/>
    <mergeCell ref="F3:F5"/>
    <mergeCell ref="G3:G5"/>
    <mergeCell ref="L3:L5"/>
    <mergeCell ref="M3:M5"/>
    <mergeCell ref="A2:B2"/>
    <mergeCell ref="C2:H2"/>
    <mergeCell ref="I2:N2"/>
    <mergeCell ref="T3:T5"/>
    <mergeCell ref="N3:N5"/>
    <mergeCell ref="O3:O5"/>
    <mergeCell ref="P3:P5"/>
  </mergeCells>
  <phoneticPr fontId="4"/>
  <pageMargins left="0.70866141732283472" right="0.70866141732283472" top="0.74803149606299213" bottom="0.74803149606299213" header="0.31496062992125984" footer="0.31496062992125984"/>
  <pageSetup paperSize="9" scale="56" orientation="landscape" r:id="rId1"/>
  <headerFooter>
    <oddFooter>&amp;C16&amp;RQ1-Q3 Sales by Segment and Region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zoomScale="70" zoomScaleNormal="70" workbookViewId="0"/>
  </sheetViews>
  <sheetFormatPr defaultRowHeight="14.25"/>
  <cols>
    <col min="1" max="1" width="12.125" style="1100" customWidth="1"/>
    <col min="2" max="7" width="11.875" style="1100" customWidth="1"/>
    <col min="8" max="8" width="14.5" style="1100" customWidth="1"/>
    <col min="9" max="9" width="8.25" style="1100" customWidth="1"/>
    <col min="10" max="10" width="12.125" style="1100" customWidth="1"/>
    <col min="11" max="11" width="11.875" style="1100" customWidth="1"/>
    <col min="12" max="16" width="12" style="1100" customWidth="1"/>
    <col min="17" max="256" width="9" style="1100"/>
    <col min="257" max="257" width="12.125" style="1100" customWidth="1"/>
    <col min="258" max="263" width="11.875" style="1100" customWidth="1"/>
    <col min="264" max="264" width="14.5" style="1100" customWidth="1"/>
    <col min="265" max="265" width="8.25" style="1100" customWidth="1"/>
    <col min="266" max="266" width="12.125" style="1100" customWidth="1"/>
    <col min="267" max="267" width="11.875" style="1100" customWidth="1"/>
    <col min="268" max="272" width="12" style="1100" customWidth="1"/>
    <col min="273" max="512" width="9" style="1100"/>
    <col min="513" max="513" width="12.125" style="1100" customWidth="1"/>
    <col min="514" max="519" width="11.875" style="1100" customWidth="1"/>
    <col min="520" max="520" width="14.5" style="1100" customWidth="1"/>
    <col min="521" max="521" width="8.25" style="1100" customWidth="1"/>
    <col min="522" max="522" width="12.125" style="1100" customWidth="1"/>
    <col min="523" max="523" width="11.875" style="1100" customWidth="1"/>
    <col min="524" max="528" width="12" style="1100" customWidth="1"/>
    <col min="529" max="768" width="9" style="1100"/>
    <col min="769" max="769" width="12.125" style="1100" customWidth="1"/>
    <col min="770" max="775" width="11.875" style="1100" customWidth="1"/>
    <col min="776" max="776" width="14.5" style="1100" customWidth="1"/>
    <col min="777" max="777" width="8.25" style="1100" customWidth="1"/>
    <col min="778" max="778" width="12.125" style="1100" customWidth="1"/>
    <col min="779" max="779" width="11.875" style="1100" customWidth="1"/>
    <col min="780" max="784" width="12" style="1100" customWidth="1"/>
    <col min="785" max="1024" width="9" style="1100"/>
    <col min="1025" max="1025" width="12.125" style="1100" customWidth="1"/>
    <col min="1026" max="1031" width="11.875" style="1100" customWidth="1"/>
    <col min="1032" max="1032" width="14.5" style="1100" customWidth="1"/>
    <col min="1033" max="1033" width="8.25" style="1100" customWidth="1"/>
    <col min="1034" max="1034" width="12.125" style="1100" customWidth="1"/>
    <col min="1035" max="1035" width="11.875" style="1100" customWidth="1"/>
    <col min="1036" max="1040" width="12" style="1100" customWidth="1"/>
    <col min="1041" max="1280" width="9" style="1100"/>
    <col min="1281" max="1281" width="12.125" style="1100" customWidth="1"/>
    <col min="1282" max="1287" width="11.875" style="1100" customWidth="1"/>
    <col min="1288" max="1288" width="14.5" style="1100" customWidth="1"/>
    <col min="1289" max="1289" width="8.25" style="1100" customWidth="1"/>
    <col min="1290" max="1290" width="12.125" style="1100" customWidth="1"/>
    <col min="1291" max="1291" width="11.875" style="1100" customWidth="1"/>
    <col min="1292" max="1296" width="12" style="1100" customWidth="1"/>
    <col min="1297" max="1536" width="9" style="1100"/>
    <col min="1537" max="1537" width="12.125" style="1100" customWidth="1"/>
    <col min="1538" max="1543" width="11.875" style="1100" customWidth="1"/>
    <col min="1544" max="1544" width="14.5" style="1100" customWidth="1"/>
    <col min="1545" max="1545" width="8.25" style="1100" customWidth="1"/>
    <col min="1546" max="1546" width="12.125" style="1100" customWidth="1"/>
    <col min="1547" max="1547" width="11.875" style="1100" customWidth="1"/>
    <col min="1548" max="1552" width="12" style="1100" customWidth="1"/>
    <col min="1553" max="1792" width="9" style="1100"/>
    <col min="1793" max="1793" width="12.125" style="1100" customWidth="1"/>
    <col min="1794" max="1799" width="11.875" style="1100" customWidth="1"/>
    <col min="1800" max="1800" width="14.5" style="1100" customWidth="1"/>
    <col min="1801" max="1801" width="8.25" style="1100" customWidth="1"/>
    <col min="1802" max="1802" width="12.125" style="1100" customWidth="1"/>
    <col min="1803" max="1803" width="11.875" style="1100" customWidth="1"/>
    <col min="1804" max="1808" width="12" style="1100" customWidth="1"/>
    <col min="1809" max="2048" width="9" style="1100"/>
    <col min="2049" max="2049" width="12.125" style="1100" customWidth="1"/>
    <col min="2050" max="2055" width="11.875" style="1100" customWidth="1"/>
    <col min="2056" max="2056" width="14.5" style="1100" customWidth="1"/>
    <col min="2057" max="2057" width="8.25" style="1100" customWidth="1"/>
    <col min="2058" max="2058" width="12.125" style="1100" customWidth="1"/>
    <col min="2059" max="2059" width="11.875" style="1100" customWidth="1"/>
    <col min="2060" max="2064" width="12" style="1100" customWidth="1"/>
    <col min="2065" max="2304" width="9" style="1100"/>
    <col min="2305" max="2305" width="12.125" style="1100" customWidth="1"/>
    <col min="2306" max="2311" width="11.875" style="1100" customWidth="1"/>
    <col min="2312" max="2312" width="14.5" style="1100" customWidth="1"/>
    <col min="2313" max="2313" width="8.25" style="1100" customWidth="1"/>
    <col min="2314" max="2314" width="12.125" style="1100" customWidth="1"/>
    <col min="2315" max="2315" width="11.875" style="1100" customWidth="1"/>
    <col min="2316" max="2320" width="12" style="1100" customWidth="1"/>
    <col min="2321" max="2560" width="9" style="1100"/>
    <col min="2561" max="2561" width="12.125" style="1100" customWidth="1"/>
    <col min="2562" max="2567" width="11.875" style="1100" customWidth="1"/>
    <col min="2568" max="2568" width="14.5" style="1100" customWidth="1"/>
    <col min="2569" max="2569" width="8.25" style="1100" customWidth="1"/>
    <col min="2570" max="2570" width="12.125" style="1100" customWidth="1"/>
    <col min="2571" max="2571" width="11.875" style="1100" customWidth="1"/>
    <col min="2572" max="2576" width="12" style="1100" customWidth="1"/>
    <col min="2577" max="2816" width="9" style="1100"/>
    <col min="2817" max="2817" width="12.125" style="1100" customWidth="1"/>
    <col min="2818" max="2823" width="11.875" style="1100" customWidth="1"/>
    <col min="2824" max="2824" width="14.5" style="1100" customWidth="1"/>
    <col min="2825" max="2825" width="8.25" style="1100" customWidth="1"/>
    <col min="2826" max="2826" width="12.125" style="1100" customWidth="1"/>
    <col min="2827" max="2827" width="11.875" style="1100" customWidth="1"/>
    <col min="2828" max="2832" width="12" style="1100" customWidth="1"/>
    <col min="2833" max="3072" width="9" style="1100"/>
    <col min="3073" max="3073" width="12.125" style="1100" customWidth="1"/>
    <col min="3074" max="3079" width="11.875" style="1100" customWidth="1"/>
    <col min="3080" max="3080" width="14.5" style="1100" customWidth="1"/>
    <col min="3081" max="3081" width="8.25" style="1100" customWidth="1"/>
    <col min="3082" max="3082" width="12.125" style="1100" customWidth="1"/>
    <col min="3083" max="3083" width="11.875" style="1100" customWidth="1"/>
    <col min="3084" max="3088" width="12" style="1100" customWidth="1"/>
    <col min="3089" max="3328" width="9" style="1100"/>
    <col min="3329" max="3329" width="12.125" style="1100" customWidth="1"/>
    <col min="3330" max="3335" width="11.875" style="1100" customWidth="1"/>
    <col min="3336" max="3336" width="14.5" style="1100" customWidth="1"/>
    <col min="3337" max="3337" width="8.25" style="1100" customWidth="1"/>
    <col min="3338" max="3338" width="12.125" style="1100" customWidth="1"/>
    <col min="3339" max="3339" width="11.875" style="1100" customWidth="1"/>
    <col min="3340" max="3344" width="12" style="1100" customWidth="1"/>
    <col min="3345" max="3584" width="9" style="1100"/>
    <col min="3585" max="3585" width="12.125" style="1100" customWidth="1"/>
    <col min="3586" max="3591" width="11.875" style="1100" customWidth="1"/>
    <col min="3592" max="3592" width="14.5" style="1100" customWidth="1"/>
    <col min="3593" max="3593" width="8.25" style="1100" customWidth="1"/>
    <col min="3594" max="3594" width="12.125" style="1100" customWidth="1"/>
    <col min="3595" max="3595" width="11.875" style="1100" customWidth="1"/>
    <col min="3596" max="3600" width="12" style="1100" customWidth="1"/>
    <col min="3601" max="3840" width="9" style="1100"/>
    <col min="3841" max="3841" width="12.125" style="1100" customWidth="1"/>
    <col min="3842" max="3847" width="11.875" style="1100" customWidth="1"/>
    <col min="3848" max="3848" width="14.5" style="1100" customWidth="1"/>
    <col min="3849" max="3849" width="8.25" style="1100" customWidth="1"/>
    <col min="3850" max="3850" width="12.125" style="1100" customWidth="1"/>
    <col min="3851" max="3851" width="11.875" style="1100" customWidth="1"/>
    <col min="3852" max="3856" width="12" style="1100" customWidth="1"/>
    <col min="3857" max="4096" width="9" style="1100"/>
    <col min="4097" max="4097" width="12.125" style="1100" customWidth="1"/>
    <col min="4098" max="4103" width="11.875" style="1100" customWidth="1"/>
    <col min="4104" max="4104" width="14.5" style="1100" customWidth="1"/>
    <col min="4105" max="4105" width="8.25" style="1100" customWidth="1"/>
    <col min="4106" max="4106" width="12.125" style="1100" customWidth="1"/>
    <col min="4107" max="4107" width="11.875" style="1100" customWidth="1"/>
    <col min="4108" max="4112" width="12" style="1100" customWidth="1"/>
    <col min="4113" max="4352" width="9" style="1100"/>
    <col min="4353" max="4353" width="12.125" style="1100" customWidth="1"/>
    <col min="4354" max="4359" width="11.875" style="1100" customWidth="1"/>
    <col min="4360" max="4360" width="14.5" style="1100" customWidth="1"/>
    <col min="4361" max="4361" width="8.25" style="1100" customWidth="1"/>
    <col min="4362" max="4362" width="12.125" style="1100" customWidth="1"/>
    <col min="4363" max="4363" width="11.875" style="1100" customWidth="1"/>
    <col min="4364" max="4368" width="12" style="1100" customWidth="1"/>
    <col min="4369" max="4608" width="9" style="1100"/>
    <col min="4609" max="4609" width="12.125" style="1100" customWidth="1"/>
    <col min="4610" max="4615" width="11.875" style="1100" customWidth="1"/>
    <col min="4616" max="4616" width="14.5" style="1100" customWidth="1"/>
    <col min="4617" max="4617" width="8.25" style="1100" customWidth="1"/>
    <col min="4618" max="4618" width="12.125" style="1100" customWidth="1"/>
    <col min="4619" max="4619" width="11.875" style="1100" customWidth="1"/>
    <col min="4620" max="4624" width="12" style="1100" customWidth="1"/>
    <col min="4625" max="4864" width="9" style="1100"/>
    <col min="4865" max="4865" width="12.125" style="1100" customWidth="1"/>
    <col min="4866" max="4871" width="11.875" style="1100" customWidth="1"/>
    <col min="4872" max="4872" width="14.5" style="1100" customWidth="1"/>
    <col min="4873" max="4873" width="8.25" style="1100" customWidth="1"/>
    <col min="4874" max="4874" width="12.125" style="1100" customWidth="1"/>
    <col min="4875" max="4875" width="11.875" style="1100" customWidth="1"/>
    <col min="4876" max="4880" width="12" style="1100" customWidth="1"/>
    <col min="4881" max="5120" width="9" style="1100"/>
    <col min="5121" max="5121" width="12.125" style="1100" customWidth="1"/>
    <col min="5122" max="5127" width="11.875" style="1100" customWidth="1"/>
    <col min="5128" max="5128" width="14.5" style="1100" customWidth="1"/>
    <col min="5129" max="5129" width="8.25" style="1100" customWidth="1"/>
    <col min="5130" max="5130" width="12.125" style="1100" customWidth="1"/>
    <col min="5131" max="5131" width="11.875" style="1100" customWidth="1"/>
    <col min="5132" max="5136" width="12" style="1100" customWidth="1"/>
    <col min="5137" max="5376" width="9" style="1100"/>
    <col min="5377" max="5377" width="12.125" style="1100" customWidth="1"/>
    <col min="5378" max="5383" width="11.875" style="1100" customWidth="1"/>
    <col min="5384" max="5384" width="14.5" style="1100" customWidth="1"/>
    <col min="5385" max="5385" width="8.25" style="1100" customWidth="1"/>
    <col min="5386" max="5386" width="12.125" style="1100" customWidth="1"/>
    <col min="5387" max="5387" width="11.875" style="1100" customWidth="1"/>
    <col min="5388" max="5392" width="12" style="1100" customWidth="1"/>
    <col min="5393" max="5632" width="9" style="1100"/>
    <col min="5633" max="5633" width="12.125" style="1100" customWidth="1"/>
    <col min="5634" max="5639" width="11.875" style="1100" customWidth="1"/>
    <col min="5640" max="5640" width="14.5" style="1100" customWidth="1"/>
    <col min="5641" max="5641" width="8.25" style="1100" customWidth="1"/>
    <col min="5642" max="5642" width="12.125" style="1100" customWidth="1"/>
    <col min="5643" max="5643" width="11.875" style="1100" customWidth="1"/>
    <col min="5644" max="5648" width="12" style="1100" customWidth="1"/>
    <col min="5649" max="5888" width="9" style="1100"/>
    <col min="5889" max="5889" width="12.125" style="1100" customWidth="1"/>
    <col min="5890" max="5895" width="11.875" style="1100" customWidth="1"/>
    <col min="5896" max="5896" width="14.5" style="1100" customWidth="1"/>
    <col min="5897" max="5897" width="8.25" style="1100" customWidth="1"/>
    <col min="5898" max="5898" width="12.125" style="1100" customWidth="1"/>
    <col min="5899" max="5899" width="11.875" style="1100" customWidth="1"/>
    <col min="5900" max="5904" width="12" style="1100" customWidth="1"/>
    <col min="5905" max="6144" width="9" style="1100"/>
    <col min="6145" max="6145" width="12.125" style="1100" customWidth="1"/>
    <col min="6146" max="6151" width="11.875" style="1100" customWidth="1"/>
    <col min="6152" max="6152" width="14.5" style="1100" customWidth="1"/>
    <col min="6153" max="6153" width="8.25" style="1100" customWidth="1"/>
    <col min="6154" max="6154" width="12.125" style="1100" customWidth="1"/>
    <col min="6155" max="6155" width="11.875" style="1100" customWidth="1"/>
    <col min="6156" max="6160" width="12" style="1100" customWidth="1"/>
    <col min="6161" max="6400" width="9" style="1100"/>
    <col min="6401" max="6401" width="12.125" style="1100" customWidth="1"/>
    <col min="6402" max="6407" width="11.875" style="1100" customWidth="1"/>
    <col min="6408" max="6408" width="14.5" style="1100" customWidth="1"/>
    <col min="6409" max="6409" width="8.25" style="1100" customWidth="1"/>
    <col min="6410" max="6410" width="12.125" style="1100" customWidth="1"/>
    <col min="6411" max="6411" width="11.875" style="1100" customWidth="1"/>
    <col min="6412" max="6416" width="12" style="1100" customWidth="1"/>
    <col min="6417" max="6656" width="9" style="1100"/>
    <col min="6657" max="6657" width="12.125" style="1100" customWidth="1"/>
    <col min="6658" max="6663" width="11.875" style="1100" customWidth="1"/>
    <col min="6664" max="6664" width="14.5" style="1100" customWidth="1"/>
    <col min="6665" max="6665" width="8.25" style="1100" customWidth="1"/>
    <col min="6666" max="6666" width="12.125" style="1100" customWidth="1"/>
    <col min="6667" max="6667" width="11.875" style="1100" customWidth="1"/>
    <col min="6668" max="6672" width="12" style="1100" customWidth="1"/>
    <col min="6673" max="6912" width="9" style="1100"/>
    <col min="6913" max="6913" width="12.125" style="1100" customWidth="1"/>
    <col min="6914" max="6919" width="11.875" style="1100" customWidth="1"/>
    <col min="6920" max="6920" width="14.5" style="1100" customWidth="1"/>
    <col min="6921" max="6921" width="8.25" style="1100" customWidth="1"/>
    <col min="6922" max="6922" width="12.125" style="1100" customWidth="1"/>
    <col min="6923" max="6923" width="11.875" style="1100" customWidth="1"/>
    <col min="6924" max="6928" width="12" style="1100" customWidth="1"/>
    <col min="6929" max="7168" width="9" style="1100"/>
    <col min="7169" max="7169" width="12.125" style="1100" customWidth="1"/>
    <col min="7170" max="7175" width="11.875" style="1100" customWidth="1"/>
    <col min="7176" max="7176" width="14.5" style="1100" customWidth="1"/>
    <col min="7177" max="7177" width="8.25" style="1100" customWidth="1"/>
    <col min="7178" max="7178" width="12.125" style="1100" customWidth="1"/>
    <col min="7179" max="7179" width="11.875" style="1100" customWidth="1"/>
    <col min="7180" max="7184" width="12" style="1100" customWidth="1"/>
    <col min="7185" max="7424" width="9" style="1100"/>
    <col min="7425" max="7425" width="12.125" style="1100" customWidth="1"/>
    <col min="7426" max="7431" width="11.875" style="1100" customWidth="1"/>
    <col min="7432" max="7432" width="14.5" style="1100" customWidth="1"/>
    <col min="7433" max="7433" width="8.25" style="1100" customWidth="1"/>
    <col min="7434" max="7434" width="12.125" style="1100" customWidth="1"/>
    <col min="7435" max="7435" width="11.875" style="1100" customWidth="1"/>
    <col min="7436" max="7440" width="12" style="1100" customWidth="1"/>
    <col min="7441" max="7680" width="9" style="1100"/>
    <col min="7681" max="7681" width="12.125" style="1100" customWidth="1"/>
    <col min="7682" max="7687" width="11.875" style="1100" customWidth="1"/>
    <col min="7688" max="7688" width="14.5" style="1100" customWidth="1"/>
    <col min="7689" max="7689" width="8.25" style="1100" customWidth="1"/>
    <col min="7690" max="7690" width="12.125" style="1100" customWidth="1"/>
    <col min="7691" max="7691" width="11.875" style="1100" customWidth="1"/>
    <col min="7692" max="7696" width="12" style="1100" customWidth="1"/>
    <col min="7697" max="7936" width="9" style="1100"/>
    <col min="7937" max="7937" width="12.125" style="1100" customWidth="1"/>
    <col min="7938" max="7943" width="11.875" style="1100" customWidth="1"/>
    <col min="7944" max="7944" width="14.5" style="1100" customWidth="1"/>
    <col min="7945" max="7945" width="8.25" style="1100" customWidth="1"/>
    <col min="7946" max="7946" width="12.125" style="1100" customWidth="1"/>
    <col min="7947" max="7947" width="11.875" style="1100" customWidth="1"/>
    <col min="7948" max="7952" width="12" style="1100" customWidth="1"/>
    <col min="7953" max="8192" width="9" style="1100"/>
    <col min="8193" max="8193" width="12.125" style="1100" customWidth="1"/>
    <col min="8194" max="8199" width="11.875" style="1100" customWidth="1"/>
    <col min="8200" max="8200" width="14.5" style="1100" customWidth="1"/>
    <col min="8201" max="8201" width="8.25" style="1100" customWidth="1"/>
    <col min="8202" max="8202" width="12.125" style="1100" customWidth="1"/>
    <col min="8203" max="8203" width="11.875" style="1100" customWidth="1"/>
    <col min="8204" max="8208" width="12" style="1100" customWidth="1"/>
    <col min="8209" max="8448" width="9" style="1100"/>
    <col min="8449" max="8449" width="12.125" style="1100" customWidth="1"/>
    <col min="8450" max="8455" width="11.875" style="1100" customWidth="1"/>
    <col min="8456" max="8456" width="14.5" style="1100" customWidth="1"/>
    <col min="8457" max="8457" width="8.25" style="1100" customWidth="1"/>
    <col min="8458" max="8458" width="12.125" style="1100" customWidth="1"/>
    <col min="8459" max="8459" width="11.875" style="1100" customWidth="1"/>
    <col min="8460" max="8464" width="12" style="1100" customWidth="1"/>
    <col min="8465" max="8704" width="9" style="1100"/>
    <col min="8705" max="8705" width="12.125" style="1100" customWidth="1"/>
    <col min="8706" max="8711" width="11.875" style="1100" customWidth="1"/>
    <col min="8712" max="8712" width="14.5" style="1100" customWidth="1"/>
    <col min="8713" max="8713" width="8.25" style="1100" customWidth="1"/>
    <col min="8714" max="8714" width="12.125" style="1100" customWidth="1"/>
    <col min="8715" max="8715" width="11.875" style="1100" customWidth="1"/>
    <col min="8716" max="8720" width="12" style="1100" customWidth="1"/>
    <col min="8721" max="8960" width="9" style="1100"/>
    <col min="8961" max="8961" width="12.125" style="1100" customWidth="1"/>
    <col min="8962" max="8967" width="11.875" style="1100" customWidth="1"/>
    <col min="8968" max="8968" width="14.5" style="1100" customWidth="1"/>
    <col min="8969" max="8969" width="8.25" style="1100" customWidth="1"/>
    <col min="8970" max="8970" width="12.125" style="1100" customWidth="1"/>
    <col min="8971" max="8971" width="11.875" style="1100" customWidth="1"/>
    <col min="8972" max="8976" width="12" style="1100" customWidth="1"/>
    <col min="8977" max="9216" width="9" style="1100"/>
    <col min="9217" max="9217" width="12.125" style="1100" customWidth="1"/>
    <col min="9218" max="9223" width="11.875" style="1100" customWidth="1"/>
    <col min="9224" max="9224" width="14.5" style="1100" customWidth="1"/>
    <col min="9225" max="9225" width="8.25" style="1100" customWidth="1"/>
    <col min="9226" max="9226" width="12.125" style="1100" customWidth="1"/>
    <col min="9227" max="9227" width="11.875" style="1100" customWidth="1"/>
    <col min="9228" max="9232" width="12" style="1100" customWidth="1"/>
    <col min="9233" max="9472" width="9" style="1100"/>
    <col min="9473" max="9473" width="12.125" style="1100" customWidth="1"/>
    <col min="9474" max="9479" width="11.875" style="1100" customWidth="1"/>
    <col min="9480" max="9480" width="14.5" style="1100" customWidth="1"/>
    <col min="9481" max="9481" width="8.25" style="1100" customWidth="1"/>
    <col min="9482" max="9482" width="12.125" style="1100" customWidth="1"/>
    <col min="9483" max="9483" width="11.875" style="1100" customWidth="1"/>
    <col min="9484" max="9488" width="12" style="1100" customWidth="1"/>
    <col min="9489" max="9728" width="9" style="1100"/>
    <col min="9729" max="9729" width="12.125" style="1100" customWidth="1"/>
    <col min="9730" max="9735" width="11.875" style="1100" customWidth="1"/>
    <col min="9736" max="9736" width="14.5" style="1100" customWidth="1"/>
    <col min="9737" max="9737" width="8.25" style="1100" customWidth="1"/>
    <col min="9738" max="9738" width="12.125" style="1100" customWidth="1"/>
    <col min="9739" max="9739" width="11.875" style="1100" customWidth="1"/>
    <col min="9740" max="9744" width="12" style="1100" customWidth="1"/>
    <col min="9745" max="9984" width="9" style="1100"/>
    <col min="9985" max="9985" width="12.125" style="1100" customWidth="1"/>
    <col min="9986" max="9991" width="11.875" style="1100" customWidth="1"/>
    <col min="9992" max="9992" width="14.5" style="1100" customWidth="1"/>
    <col min="9993" max="9993" width="8.25" style="1100" customWidth="1"/>
    <col min="9994" max="9994" width="12.125" style="1100" customWidth="1"/>
    <col min="9995" max="9995" width="11.875" style="1100" customWidth="1"/>
    <col min="9996" max="10000" width="12" style="1100" customWidth="1"/>
    <col min="10001" max="10240" width="9" style="1100"/>
    <col min="10241" max="10241" width="12.125" style="1100" customWidth="1"/>
    <col min="10242" max="10247" width="11.875" style="1100" customWidth="1"/>
    <col min="10248" max="10248" width="14.5" style="1100" customWidth="1"/>
    <col min="10249" max="10249" width="8.25" style="1100" customWidth="1"/>
    <col min="10250" max="10250" width="12.125" style="1100" customWidth="1"/>
    <col min="10251" max="10251" width="11.875" style="1100" customWidth="1"/>
    <col min="10252" max="10256" width="12" style="1100" customWidth="1"/>
    <col min="10257" max="10496" width="9" style="1100"/>
    <col min="10497" max="10497" width="12.125" style="1100" customWidth="1"/>
    <col min="10498" max="10503" width="11.875" style="1100" customWidth="1"/>
    <col min="10504" max="10504" width="14.5" style="1100" customWidth="1"/>
    <col min="10505" max="10505" width="8.25" style="1100" customWidth="1"/>
    <col min="10506" max="10506" width="12.125" style="1100" customWidth="1"/>
    <col min="10507" max="10507" width="11.875" style="1100" customWidth="1"/>
    <col min="10508" max="10512" width="12" style="1100" customWidth="1"/>
    <col min="10513" max="10752" width="9" style="1100"/>
    <col min="10753" max="10753" width="12.125" style="1100" customWidth="1"/>
    <col min="10754" max="10759" width="11.875" style="1100" customWidth="1"/>
    <col min="10760" max="10760" width="14.5" style="1100" customWidth="1"/>
    <col min="10761" max="10761" width="8.25" style="1100" customWidth="1"/>
    <col min="10762" max="10762" width="12.125" style="1100" customWidth="1"/>
    <col min="10763" max="10763" width="11.875" style="1100" customWidth="1"/>
    <col min="10764" max="10768" width="12" style="1100" customWidth="1"/>
    <col min="10769" max="11008" width="9" style="1100"/>
    <col min="11009" max="11009" width="12.125" style="1100" customWidth="1"/>
    <col min="11010" max="11015" width="11.875" style="1100" customWidth="1"/>
    <col min="11016" max="11016" width="14.5" style="1100" customWidth="1"/>
    <col min="11017" max="11017" width="8.25" style="1100" customWidth="1"/>
    <col min="11018" max="11018" width="12.125" style="1100" customWidth="1"/>
    <col min="11019" max="11019" width="11.875" style="1100" customWidth="1"/>
    <col min="11020" max="11024" width="12" style="1100" customWidth="1"/>
    <col min="11025" max="11264" width="9" style="1100"/>
    <col min="11265" max="11265" width="12.125" style="1100" customWidth="1"/>
    <col min="11266" max="11271" width="11.875" style="1100" customWidth="1"/>
    <col min="11272" max="11272" width="14.5" style="1100" customWidth="1"/>
    <col min="11273" max="11273" width="8.25" style="1100" customWidth="1"/>
    <col min="11274" max="11274" width="12.125" style="1100" customWidth="1"/>
    <col min="11275" max="11275" width="11.875" style="1100" customWidth="1"/>
    <col min="11276" max="11280" width="12" style="1100" customWidth="1"/>
    <col min="11281" max="11520" width="9" style="1100"/>
    <col min="11521" max="11521" width="12.125" style="1100" customWidth="1"/>
    <col min="11522" max="11527" width="11.875" style="1100" customWidth="1"/>
    <col min="11528" max="11528" width="14.5" style="1100" customWidth="1"/>
    <col min="11529" max="11529" width="8.25" style="1100" customWidth="1"/>
    <col min="11530" max="11530" width="12.125" style="1100" customWidth="1"/>
    <col min="11531" max="11531" width="11.875" style="1100" customWidth="1"/>
    <col min="11532" max="11536" width="12" style="1100" customWidth="1"/>
    <col min="11537" max="11776" width="9" style="1100"/>
    <col min="11777" max="11777" width="12.125" style="1100" customWidth="1"/>
    <col min="11778" max="11783" width="11.875" style="1100" customWidth="1"/>
    <col min="11784" max="11784" width="14.5" style="1100" customWidth="1"/>
    <col min="11785" max="11785" width="8.25" style="1100" customWidth="1"/>
    <col min="11786" max="11786" width="12.125" style="1100" customWidth="1"/>
    <col min="11787" max="11787" width="11.875" style="1100" customWidth="1"/>
    <col min="11788" max="11792" width="12" style="1100" customWidth="1"/>
    <col min="11793" max="12032" width="9" style="1100"/>
    <col min="12033" max="12033" width="12.125" style="1100" customWidth="1"/>
    <col min="12034" max="12039" width="11.875" style="1100" customWidth="1"/>
    <col min="12040" max="12040" width="14.5" style="1100" customWidth="1"/>
    <col min="12041" max="12041" width="8.25" style="1100" customWidth="1"/>
    <col min="12042" max="12042" width="12.125" style="1100" customWidth="1"/>
    <col min="12043" max="12043" width="11.875" style="1100" customWidth="1"/>
    <col min="12044" max="12048" width="12" style="1100" customWidth="1"/>
    <col min="12049" max="12288" width="9" style="1100"/>
    <col min="12289" max="12289" width="12.125" style="1100" customWidth="1"/>
    <col min="12290" max="12295" width="11.875" style="1100" customWidth="1"/>
    <col min="12296" max="12296" width="14.5" style="1100" customWidth="1"/>
    <col min="12297" max="12297" width="8.25" style="1100" customWidth="1"/>
    <col min="12298" max="12298" width="12.125" style="1100" customWidth="1"/>
    <col min="12299" max="12299" width="11.875" style="1100" customWidth="1"/>
    <col min="12300" max="12304" width="12" style="1100" customWidth="1"/>
    <col min="12305" max="12544" width="9" style="1100"/>
    <col min="12545" max="12545" width="12.125" style="1100" customWidth="1"/>
    <col min="12546" max="12551" width="11.875" style="1100" customWidth="1"/>
    <col min="12552" max="12552" width="14.5" style="1100" customWidth="1"/>
    <col min="12553" max="12553" width="8.25" style="1100" customWidth="1"/>
    <col min="12554" max="12554" width="12.125" style="1100" customWidth="1"/>
    <col min="12555" max="12555" width="11.875" style="1100" customWidth="1"/>
    <col min="12556" max="12560" width="12" style="1100" customWidth="1"/>
    <col min="12561" max="12800" width="9" style="1100"/>
    <col min="12801" max="12801" width="12.125" style="1100" customWidth="1"/>
    <col min="12802" max="12807" width="11.875" style="1100" customWidth="1"/>
    <col min="12808" max="12808" width="14.5" style="1100" customWidth="1"/>
    <col min="12809" max="12809" width="8.25" style="1100" customWidth="1"/>
    <col min="12810" max="12810" width="12.125" style="1100" customWidth="1"/>
    <col min="12811" max="12811" width="11.875" style="1100" customWidth="1"/>
    <col min="12812" max="12816" width="12" style="1100" customWidth="1"/>
    <col min="12817" max="13056" width="9" style="1100"/>
    <col min="13057" max="13057" width="12.125" style="1100" customWidth="1"/>
    <col min="13058" max="13063" width="11.875" style="1100" customWidth="1"/>
    <col min="13064" max="13064" width="14.5" style="1100" customWidth="1"/>
    <col min="13065" max="13065" width="8.25" style="1100" customWidth="1"/>
    <col min="13066" max="13066" width="12.125" style="1100" customWidth="1"/>
    <col min="13067" max="13067" width="11.875" style="1100" customWidth="1"/>
    <col min="13068" max="13072" width="12" style="1100" customWidth="1"/>
    <col min="13073" max="13312" width="9" style="1100"/>
    <col min="13313" max="13313" width="12.125" style="1100" customWidth="1"/>
    <col min="13314" max="13319" width="11.875" style="1100" customWidth="1"/>
    <col min="13320" max="13320" width="14.5" style="1100" customWidth="1"/>
    <col min="13321" max="13321" width="8.25" style="1100" customWidth="1"/>
    <col min="13322" max="13322" width="12.125" style="1100" customWidth="1"/>
    <col min="13323" max="13323" width="11.875" style="1100" customWidth="1"/>
    <col min="13324" max="13328" width="12" style="1100" customWidth="1"/>
    <col min="13329" max="13568" width="9" style="1100"/>
    <col min="13569" max="13569" width="12.125" style="1100" customWidth="1"/>
    <col min="13570" max="13575" width="11.875" style="1100" customWidth="1"/>
    <col min="13576" max="13576" width="14.5" style="1100" customWidth="1"/>
    <col min="13577" max="13577" width="8.25" style="1100" customWidth="1"/>
    <col min="13578" max="13578" width="12.125" style="1100" customWidth="1"/>
    <col min="13579" max="13579" width="11.875" style="1100" customWidth="1"/>
    <col min="13580" max="13584" width="12" style="1100" customWidth="1"/>
    <col min="13585" max="13824" width="9" style="1100"/>
    <col min="13825" max="13825" width="12.125" style="1100" customWidth="1"/>
    <col min="13826" max="13831" width="11.875" style="1100" customWidth="1"/>
    <col min="13832" max="13832" width="14.5" style="1100" customWidth="1"/>
    <col min="13833" max="13833" width="8.25" style="1100" customWidth="1"/>
    <col min="13834" max="13834" width="12.125" style="1100" customWidth="1"/>
    <col min="13835" max="13835" width="11.875" style="1100" customWidth="1"/>
    <col min="13836" max="13840" width="12" style="1100" customWidth="1"/>
    <col min="13841" max="14080" width="9" style="1100"/>
    <col min="14081" max="14081" width="12.125" style="1100" customWidth="1"/>
    <col min="14082" max="14087" width="11.875" style="1100" customWidth="1"/>
    <col min="14088" max="14088" width="14.5" style="1100" customWidth="1"/>
    <col min="14089" max="14089" width="8.25" style="1100" customWidth="1"/>
    <col min="14090" max="14090" width="12.125" style="1100" customWidth="1"/>
    <col min="14091" max="14091" width="11.875" style="1100" customWidth="1"/>
    <col min="14092" max="14096" width="12" style="1100" customWidth="1"/>
    <col min="14097" max="14336" width="9" style="1100"/>
    <col min="14337" max="14337" width="12.125" style="1100" customWidth="1"/>
    <col min="14338" max="14343" width="11.875" style="1100" customWidth="1"/>
    <col min="14344" max="14344" width="14.5" style="1100" customWidth="1"/>
    <col min="14345" max="14345" width="8.25" style="1100" customWidth="1"/>
    <col min="14346" max="14346" width="12.125" style="1100" customWidth="1"/>
    <col min="14347" max="14347" width="11.875" style="1100" customWidth="1"/>
    <col min="14348" max="14352" width="12" style="1100" customWidth="1"/>
    <col min="14353" max="14592" width="9" style="1100"/>
    <col min="14593" max="14593" width="12.125" style="1100" customWidth="1"/>
    <col min="14594" max="14599" width="11.875" style="1100" customWidth="1"/>
    <col min="14600" max="14600" width="14.5" style="1100" customWidth="1"/>
    <col min="14601" max="14601" width="8.25" style="1100" customWidth="1"/>
    <col min="14602" max="14602" width="12.125" style="1100" customWidth="1"/>
    <col min="14603" max="14603" width="11.875" style="1100" customWidth="1"/>
    <col min="14604" max="14608" width="12" style="1100" customWidth="1"/>
    <col min="14609" max="14848" width="9" style="1100"/>
    <col min="14849" max="14849" width="12.125" style="1100" customWidth="1"/>
    <col min="14850" max="14855" width="11.875" style="1100" customWidth="1"/>
    <col min="14856" max="14856" width="14.5" style="1100" customWidth="1"/>
    <col min="14857" max="14857" width="8.25" style="1100" customWidth="1"/>
    <col min="14858" max="14858" width="12.125" style="1100" customWidth="1"/>
    <col min="14859" max="14859" width="11.875" style="1100" customWidth="1"/>
    <col min="14860" max="14864" width="12" style="1100" customWidth="1"/>
    <col min="14865" max="15104" width="9" style="1100"/>
    <col min="15105" max="15105" width="12.125" style="1100" customWidth="1"/>
    <col min="15106" max="15111" width="11.875" style="1100" customWidth="1"/>
    <col min="15112" max="15112" width="14.5" style="1100" customWidth="1"/>
    <col min="15113" max="15113" width="8.25" style="1100" customWidth="1"/>
    <col min="15114" max="15114" width="12.125" style="1100" customWidth="1"/>
    <col min="15115" max="15115" width="11.875" style="1100" customWidth="1"/>
    <col min="15116" max="15120" width="12" style="1100" customWidth="1"/>
    <col min="15121" max="15360" width="9" style="1100"/>
    <col min="15361" max="15361" width="12.125" style="1100" customWidth="1"/>
    <col min="15362" max="15367" width="11.875" style="1100" customWidth="1"/>
    <col min="15368" max="15368" width="14.5" style="1100" customWidth="1"/>
    <col min="15369" max="15369" width="8.25" style="1100" customWidth="1"/>
    <col min="15370" max="15370" width="12.125" style="1100" customWidth="1"/>
    <col min="15371" max="15371" width="11.875" style="1100" customWidth="1"/>
    <col min="15372" max="15376" width="12" style="1100" customWidth="1"/>
    <col min="15377" max="15616" width="9" style="1100"/>
    <col min="15617" max="15617" width="12.125" style="1100" customWidth="1"/>
    <col min="15618" max="15623" width="11.875" style="1100" customWidth="1"/>
    <col min="15624" max="15624" width="14.5" style="1100" customWidth="1"/>
    <col min="15625" max="15625" width="8.25" style="1100" customWidth="1"/>
    <col min="15626" max="15626" width="12.125" style="1100" customWidth="1"/>
    <col min="15627" max="15627" width="11.875" style="1100" customWidth="1"/>
    <col min="15628" max="15632" width="12" style="1100" customWidth="1"/>
    <col min="15633" max="15872" width="9" style="1100"/>
    <col min="15873" max="15873" width="12.125" style="1100" customWidth="1"/>
    <col min="15874" max="15879" width="11.875" style="1100" customWidth="1"/>
    <col min="15880" max="15880" width="14.5" style="1100" customWidth="1"/>
    <col min="15881" max="15881" width="8.25" style="1100" customWidth="1"/>
    <col min="15882" max="15882" width="12.125" style="1100" customWidth="1"/>
    <col min="15883" max="15883" width="11.875" style="1100" customWidth="1"/>
    <col min="15884" max="15888" width="12" style="1100" customWidth="1"/>
    <col min="15889" max="16128" width="9" style="1100"/>
    <col min="16129" max="16129" width="12.125" style="1100" customWidth="1"/>
    <col min="16130" max="16135" width="11.875" style="1100" customWidth="1"/>
    <col min="16136" max="16136" width="14.5" style="1100" customWidth="1"/>
    <col min="16137" max="16137" width="8.25" style="1100" customWidth="1"/>
    <col min="16138" max="16138" width="12.125" style="1100" customWidth="1"/>
    <col min="16139" max="16139" width="11.875" style="1100" customWidth="1"/>
    <col min="16140" max="16144" width="12" style="1100" customWidth="1"/>
    <col min="16145" max="16384" width="9" style="1100"/>
  </cols>
  <sheetData>
    <row r="1" spans="1:16" ht="15" thickBot="1">
      <c r="A1" s="1096"/>
      <c r="B1" s="1096"/>
      <c r="C1" s="1097"/>
      <c r="D1" s="1097"/>
      <c r="E1" s="1097"/>
      <c r="F1" s="1097"/>
      <c r="G1" s="1096"/>
      <c r="H1" s="1097" t="s">
        <v>250</v>
      </c>
      <c r="I1" s="1098"/>
      <c r="J1" s="1096"/>
      <c r="K1" s="1096"/>
      <c r="L1" s="1099"/>
      <c r="M1" s="1099"/>
      <c r="N1" s="1099"/>
      <c r="O1" s="1099"/>
      <c r="P1" s="1097"/>
    </row>
    <row r="2" spans="1:16" ht="15.75">
      <c r="A2" s="1480" t="s">
        <v>251</v>
      </c>
      <c r="B2" s="1481"/>
      <c r="C2" s="1484" t="s">
        <v>252</v>
      </c>
      <c r="D2" s="1484"/>
      <c r="E2" s="1484"/>
      <c r="F2" s="1484"/>
      <c r="G2" s="1484"/>
      <c r="H2" s="1455"/>
      <c r="I2" s="1101"/>
      <c r="J2" s="1480" t="s">
        <v>251</v>
      </c>
      <c r="K2" s="1481"/>
      <c r="L2" s="1485" t="s">
        <v>253</v>
      </c>
      <c r="M2" s="1484"/>
      <c r="N2" s="1484"/>
      <c r="O2" s="1484"/>
      <c r="P2" s="1455"/>
    </row>
    <row r="3" spans="1:16" ht="32.25" thickBot="1">
      <c r="A3" s="1482"/>
      <c r="B3" s="1483"/>
      <c r="C3" s="1102" t="s">
        <v>158</v>
      </c>
      <c r="D3" s="1103" t="s">
        <v>159</v>
      </c>
      <c r="E3" s="1104" t="s">
        <v>211</v>
      </c>
      <c r="F3" s="1104" t="s">
        <v>212</v>
      </c>
      <c r="G3" s="1105" t="s">
        <v>266</v>
      </c>
      <c r="H3" s="1106" t="s">
        <v>274</v>
      </c>
      <c r="I3" s="1107"/>
      <c r="J3" s="1482"/>
      <c r="K3" s="1483"/>
      <c r="L3" s="1102" t="s">
        <v>158</v>
      </c>
      <c r="M3" s="1104" t="s">
        <v>159</v>
      </c>
      <c r="N3" s="1104" t="s">
        <v>211</v>
      </c>
      <c r="O3" s="1104" t="s">
        <v>212</v>
      </c>
      <c r="P3" s="1108" t="s">
        <v>266</v>
      </c>
    </row>
    <row r="4" spans="1:16" ht="27.75" customHeight="1" thickTop="1">
      <c r="A4" s="1486" t="s">
        <v>254</v>
      </c>
      <c r="B4" s="1487"/>
      <c r="C4" s="1109">
        <v>2121.7399999999998</v>
      </c>
      <c r="D4" s="1109">
        <v>2446.0500000000002</v>
      </c>
      <c r="E4" s="1109">
        <v>2515.86</v>
      </c>
      <c r="F4" s="1109">
        <v>2399.92</v>
      </c>
      <c r="G4" s="1042">
        <v>2920.53</v>
      </c>
      <c r="H4" s="960">
        <v>1.216928064268809</v>
      </c>
      <c r="I4" s="1012"/>
      <c r="J4" s="1486" t="s">
        <v>254</v>
      </c>
      <c r="K4" s="1487"/>
      <c r="L4" s="1110">
        <v>0.38409946151452601</v>
      </c>
      <c r="M4" s="1111">
        <v>0.39820502092731402</v>
      </c>
      <c r="N4" s="415">
        <v>0.40974638284233239</v>
      </c>
      <c r="O4" s="416">
        <v>0.42201075232693464</v>
      </c>
      <c r="P4" s="1112">
        <v>0.46739438177942461</v>
      </c>
    </row>
    <row r="5" spans="1:16" ht="27.75" customHeight="1">
      <c r="A5" s="1488" t="s">
        <v>255</v>
      </c>
      <c r="B5" s="1489"/>
      <c r="C5" s="1113">
        <v>729.28</v>
      </c>
      <c r="D5" s="1113">
        <v>756.1</v>
      </c>
      <c r="E5" s="1113">
        <v>787.18000000000006</v>
      </c>
      <c r="F5" s="1113">
        <v>688.82</v>
      </c>
      <c r="G5" s="1114">
        <v>777.17</v>
      </c>
      <c r="H5" s="164">
        <v>1.1282628262826282</v>
      </c>
      <c r="I5" s="1012"/>
      <c r="J5" s="1488" t="s">
        <v>255</v>
      </c>
      <c r="K5" s="1489"/>
      <c r="L5" s="1115">
        <v>0.13202185719895618</v>
      </c>
      <c r="M5" s="1116">
        <v>0.12308939568820826</v>
      </c>
      <c r="N5" s="333">
        <v>0.1282043347586222</v>
      </c>
      <c r="O5" s="334">
        <v>0.12112464016210503</v>
      </c>
      <c r="P5" s="1117">
        <v>0.124376360348127</v>
      </c>
    </row>
    <row r="6" spans="1:16" ht="27.75" customHeight="1">
      <c r="A6" s="1488" t="s">
        <v>256</v>
      </c>
      <c r="B6" s="1489"/>
      <c r="C6" s="1113">
        <v>923.28</v>
      </c>
      <c r="D6" s="1113">
        <v>1009.25</v>
      </c>
      <c r="E6" s="1113">
        <v>1039.98</v>
      </c>
      <c r="F6" s="1113">
        <v>969.11</v>
      </c>
      <c r="G6" s="1114">
        <v>975.53</v>
      </c>
      <c r="H6" s="164">
        <v>1.0066246349743579</v>
      </c>
      <c r="I6" s="1012"/>
      <c r="J6" s="1488" t="s">
        <v>256</v>
      </c>
      <c r="K6" s="1489"/>
      <c r="L6" s="1115">
        <v>0.16714175668419848</v>
      </c>
      <c r="M6" s="1116">
        <v>0.16430098214300248</v>
      </c>
      <c r="N6" s="333">
        <v>0.16937669156009033</v>
      </c>
      <c r="O6" s="334">
        <v>0.17041186380694173</v>
      </c>
      <c r="P6" s="1117">
        <v>0.1561214030526247</v>
      </c>
    </row>
    <row r="7" spans="1:16" ht="27.75" customHeight="1">
      <c r="A7" s="1488" t="s">
        <v>257</v>
      </c>
      <c r="B7" s="1489"/>
      <c r="C7" s="1113">
        <v>456.61</v>
      </c>
      <c r="D7" s="1113">
        <v>479.85</v>
      </c>
      <c r="E7" s="1113">
        <v>448.65</v>
      </c>
      <c r="F7" s="1113">
        <v>308.82</v>
      </c>
      <c r="G7" s="1114">
        <v>309.58999999999997</v>
      </c>
      <c r="H7" s="164">
        <v>1.0024933618288969</v>
      </c>
      <c r="I7" s="1012"/>
      <c r="J7" s="1488" t="s">
        <v>257</v>
      </c>
      <c r="K7" s="1489"/>
      <c r="L7" s="1115">
        <v>8.2660295381218996E-2</v>
      </c>
      <c r="M7" s="1116">
        <v>7.81172417947186E-2</v>
      </c>
      <c r="N7" s="333">
        <v>7.3069532749124519E-2</v>
      </c>
      <c r="O7" s="334">
        <v>6.0761023433718205E-2</v>
      </c>
      <c r="P7" s="1117">
        <v>4.954601618716193E-2</v>
      </c>
    </row>
    <row r="8" spans="1:16" ht="27.75" customHeight="1">
      <c r="A8" s="1488" t="s">
        <v>258</v>
      </c>
      <c r="B8" s="1489"/>
      <c r="C8" s="1113">
        <v>666.25</v>
      </c>
      <c r="D8" s="1113">
        <v>734.86999999999989</v>
      </c>
      <c r="E8" s="1113">
        <v>810.28</v>
      </c>
      <c r="F8" s="1113">
        <v>759.91</v>
      </c>
      <c r="G8" s="1114">
        <v>820.33</v>
      </c>
      <c r="H8" s="164">
        <v>1.0795094155886882</v>
      </c>
      <c r="I8" s="1012"/>
      <c r="J8" s="1488" t="s">
        <v>258</v>
      </c>
      <c r="K8" s="1489"/>
      <c r="L8" s="1115">
        <v>0.12061151047444681</v>
      </c>
      <c r="M8" s="1116">
        <v>0.1196332551374072</v>
      </c>
      <c r="N8" s="333">
        <v>0.13196652400749051</v>
      </c>
      <c r="O8" s="334">
        <v>0.13362536701255079</v>
      </c>
      <c r="P8" s="1117">
        <v>0.13128357976295926</v>
      </c>
    </row>
    <row r="9" spans="1:16" ht="27.75" customHeight="1">
      <c r="A9" s="1488" t="s">
        <v>259</v>
      </c>
      <c r="B9" s="1489"/>
      <c r="C9" s="1118">
        <v>580.5</v>
      </c>
      <c r="D9" s="1118">
        <v>678.04786000000001</v>
      </c>
      <c r="E9" s="1118">
        <v>501.09199999999998</v>
      </c>
      <c r="F9" s="1118">
        <v>522.73</v>
      </c>
      <c r="G9" s="1119">
        <v>416.39</v>
      </c>
      <c r="H9" s="640">
        <v>0.79656801790599352</v>
      </c>
      <c r="I9" s="1012"/>
      <c r="J9" s="1488" t="s">
        <v>259</v>
      </c>
      <c r="K9" s="1489"/>
      <c r="L9" s="1120">
        <v>0.10508815284115028</v>
      </c>
      <c r="M9" s="1121">
        <v>0.11038288762740753</v>
      </c>
      <c r="N9" s="340">
        <v>8.161051667073288E-2</v>
      </c>
      <c r="O9" s="341">
        <v>8.5461784450487299E-2</v>
      </c>
      <c r="P9" s="1122">
        <v>6.6638023450926578E-2</v>
      </c>
    </row>
    <row r="10" spans="1:16" ht="27.75" customHeight="1" thickBot="1">
      <c r="A10" s="1490" t="str">
        <f>+A32</f>
        <v>Eliminations &amp; Corporate</v>
      </c>
      <c r="B10" s="1491"/>
      <c r="C10" s="1123">
        <v>46.27</v>
      </c>
      <c r="D10" s="1123">
        <v>38.700000000000003</v>
      </c>
      <c r="E10" s="1123">
        <v>37</v>
      </c>
      <c r="F10" s="1123">
        <v>37.56</v>
      </c>
      <c r="G10" s="1124">
        <v>28.97</v>
      </c>
      <c r="H10" s="1125">
        <v>0.76300000000000001</v>
      </c>
      <c r="I10" s="1012"/>
      <c r="J10" s="1490" t="str">
        <f>+J32</f>
        <v>Eliminations &amp; Corporate</v>
      </c>
      <c r="K10" s="1491"/>
      <c r="L10" s="345">
        <v>8.3762770576400001E-3</v>
      </c>
      <c r="M10" s="1126">
        <v>6.3001714232689583E-3</v>
      </c>
      <c r="N10" s="346">
        <v>6.0260174116072828E-3</v>
      </c>
      <c r="O10" s="1127">
        <v>6.5062159722393161E-3</v>
      </c>
      <c r="P10" s="1128">
        <v>4.6362869890567565E-3</v>
      </c>
    </row>
    <row r="11" spans="1:16" ht="27.75" customHeight="1" thickTop="1" thickBot="1">
      <c r="A11" s="1492" t="s">
        <v>260</v>
      </c>
      <c r="B11" s="1493"/>
      <c r="C11" s="1129">
        <v>5523.9338051499999</v>
      </c>
      <c r="D11" s="1129">
        <v>6142.69</v>
      </c>
      <c r="E11" s="1129">
        <v>6140.0419999999995</v>
      </c>
      <c r="F11" s="1129">
        <v>5686.86931972</v>
      </c>
      <c r="G11" s="1070">
        <v>6248.5346718999999</v>
      </c>
      <c r="H11" s="1071">
        <v>1.0987652996055928</v>
      </c>
      <c r="I11" s="1012"/>
      <c r="J11" s="1492" t="s">
        <v>260</v>
      </c>
      <c r="K11" s="1493"/>
      <c r="L11" s="392">
        <v>1</v>
      </c>
      <c r="M11" s="1130">
        <v>1</v>
      </c>
      <c r="N11" s="347">
        <v>1</v>
      </c>
      <c r="O11" s="348">
        <v>1</v>
      </c>
      <c r="P11" s="1131">
        <v>1</v>
      </c>
    </row>
    <row r="12" spans="1:16" ht="15" thickBot="1">
      <c r="A12" s="1132"/>
      <c r="B12" s="1132"/>
      <c r="C12" s="1133"/>
      <c r="D12" s="1133"/>
      <c r="E12" s="1133"/>
      <c r="F12" s="1133"/>
      <c r="G12" s="956"/>
      <c r="H12" s="956"/>
      <c r="I12" s="956"/>
      <c r="J12" s="1132"/>
      <c r="K12" s="1132"/>
      <c r="L12" s="956"/>
      <c r="M12" s="979"/>
      <c r="N12" s="1134"/>
      <c r="O12" s="1134"/>
      <c r="P12" s="956"/>
    </row>
    <row r="13" spans="1:16" ht="15.75">
      <c r="A13" s="1480" t="s">
        <v>261</v>
      </c>
      <c r="B13" s="1481"/>
      <c r="C13" s="1484" t="s">
        <v>252</v>
      </c>
      <c r="D13" s="1484"/>
      <c r="E13" s="1484"/>
      <c r="F13" s="1484"/>
      <c r="G13" s="1484"/>
      <c r="H13" s="1455"/>
      <c r="I13" s="1101"/>
      <c r="J13" s="1480" t="s">
        <v>261</v>
      </c>
      <c r="K13" s="1481"/>
      <c r="L13" s="1485" t="s">
        <v>253</v>
      </c>
      <c r="M13" s="1484"/>
      <c r="N13" s="1484"/>
      <c r="O13" s="1484"/>
      <c r="P13" s="1455"/>
    </row>
    <row r="14" spans="1:16" ht="32.25" thickBot="1">
      <c r="A14" s="1482"/>
      <c r="B14" s="1483"/>
      <c r="C14" s="1102" t="s">
        <v>270</v>
      </c>
      <c r="D14" s="1103" t="s">
        <v>269</v>
      </c>
      <c r="E14" s="1104" t="s">
        <v>268</v>
      </c>
      <c r="F14" s="1104" t="s">
        <v>267</v>
      </c>
      <c r="G14" s="1105" t="s">
        <v>265</v>
      </c>
      <c r="H14" s="1106" t="s">
        <v>272</v>
      </c>
      <c r="I14" s="1107"/>
      <c r="J14" s="1482"/>
      <c r="K14" s="1483"/>
      <c r="L14" s="1102" t="s">
        <v>270</v>
      </c>
      <c r="M14" s="1104" t="s">
        <v>269</v>
      </c>
      <c r="N14" s="1104" t="s">
        <v>268</v>
      </c>
      <c r="O14" s="1104" t="s">
        <v>267</v>
      </c>
      <c r="P14" s="1108" t="s">
        <v>265</v>
      </c>
    </row>
    <row r="15" spans="1:16" ht="27.75" customHeight="1" thickTop="1" thickBot="1">
      <c r="A15" s="1135" t="s">
        <v>10</v>
      </c>
      <c r="B15" s="1136"/>
      <c r="C15" s="1040">
        <v>2394.625</v>
      </c>
      <c r="D15" s="1041">
        <v>2386.62</v>
      </c>
      <c r="E15" s="1041">
        <v>2317.4899999999998</v>
      </c>
      <c r="F15" s="1041">
        <v>2299.15</v>
      </c>
      <c r="G15" s="1042">
        <v>2305</v>
      </c>
      <c r="H15" s="1090">
        <v>1.002</v>
      </c>
      <c r="I15" s="1012"/>
      <c r="J15" s="1135" t="s">
        <v>10</v>
      </c>
      <c r="K15" s="1136"/>
      <c r="L15" s="1110">
        <v>0.43350396291323329</v>
      </c>
      <c r="M15" s="1111">
        <v>0.38853010651685171</v>
      </c>
      <c r="N15" s="415">
        <v>0.37743337681775468</v>
      </c>
      <c r="O15" s="416">
        <v>0.40429093684223488</v>
      </c>
      <c r="P15" s="1112">
        <v>0.36888648635746718</v>
      </c>
    </row>
    <row r="16" spans="1:16" ht="27.75" customHeight="1">
      <c r="A16" s="1137" t="s">
        <v>11</v>
      </c>
      <c r="B16" s="1138"/>
      <c r="C16" s="1044">
        <v>3128.9549999999999</v>
      </c>
      <c r="D16" s="1045">
        <v>3756.0378600000004</v>
      </c>
      <c r="E16" s="1045">
        <v>3822.64</v>
      </c>
      <c r="F16" s="1045">
        <v>3387.72</v>
      </c>
      <c r="G16" s="1046">
        <v>3944</v>
      </c>
      <c r="H16" s="153">
        <v>1.1642048339296047</v>
      </c>
      <c r="I16" s="1012"/>
      <c r="J16" s="1137" t="s">
        <v>11</v>
      </c>
      <c r="K16" s="1138"/>
      <c r="L16" s="369">
        <v>0.56599999999999995</v>
      </c>
      <c r="M16" s="1139">
        <v>0.61099999999999999</v>
      </c>
      <c r="N16" s="370">
        <v>0.62256662318224543</v>
      </c>
      <c r="O16" s="403">
        <v>0.59570906315776517</v>
      </c>
      <c r="P16" s="1140">
        <v>0.63118798359819983</v>
      </c>
    </row>
    <row r="17" spans="1:16" ht="27.75" customHeight="1">
      <c r="A17" s="1141"/>
      <c r="B17" s="1142" t="s">
        <v>57</v>
      </c>
      <c r="C17" s="1049">
        <v>723.06999999999994</v>
      </c>
      <c r="D17" s="1050">
        <v>884.81000000000006</v>
      </c>
      <c r="E17" s="1050">
        <v>997.26</v>
      </c>
      <c r="F17" s="1050">
        <v>818.42</v>
      </c>
      <c r="G17" s="1051">
        <v>866.84</v>
      </c>
      <c r="H17" s="1143">
        <v>1.0591627770582341</v>
      </c>
      <c r="I17" s="1012"/>
      <c r="J17" s="1141"/>
      <c r="K17" s="1142" t="s">
        <v>57</v>
      </c>
      <c r="L17" s="375">
        <v>0.13089887162443872</v>
      </c>
      <c r="M17" s="1144">
        <v>0.14404275651221207</v>
      </c>
      <c r="N17" s="376">
        <v>0.16241675664847488</v>
      </c>
      <c r="O17" s="405">
        <v>0.14391396321702449</v>
      </c>
      <c r="P17" s="1145">
        <v>0.13872692487379906</v>
      </c>
    </row>
    <row r="18" spans="1:16" ht="27.75" customHeight="1">
      <c r="A18" s="1146"/>
      <c r="B18" s="1147" t="s">
        <v>12</v>
      </c>
      <c r="C18" s="1055">
        <v>728.36</v>
      </c>
      <c r="D18" s="1056">
        <v>787.55000000000007</v>
      </c>
      <c r="E18" s="1056">
        <v>796.74</v>
      </c>
      <c r="F18" s="1056">
        <v>748.88</v>
      </c>
      <c r="G18" s="1057">
        <v>863.7</v>
      </c>
      <c r="H18" s="1148">
        <v>1.1533222946266426</v>
      </c>
      <c r="I18" s="1012"/>
      <c r="J18" s="1146"/>
      <c r="K18" s="1147" t="s">
        <v>12</v>
      </c>
      <c r="L18" s="381">
        <v>0.13185653136816103</v>
      </c>
      <c r="M18" s="1149">
        <v>0.1282093024391594</v>
      </c>
      <c r="N18" s="382">
        <v>0.12975946763342147</v>
      </c>
      <c r="O18" s="407">
        <v>0.13168579552548237</v>
      </c>
      <c r="P18" s="1150">
        <v>0.1382244070572427</v>
      </c>
    </row>
    <row r="19" spans="1:16" ht="27.75" customHeight="1">
      <c r="A19" s="1146"/>
      <c r="B19" s="1147" t="s">
        <v>59</v>
      </c>
      <c r="C19" s="1055">
        <v>1053.5500000000002</v>
      </c>
      <c r="D19" s="1056">
        <v>1374.46</v>
      </c>
      <c r="E19" s="1056">
        <v>1268.5</v>
      </c>
      <c r="F19" s="1056">
        <v>1092.48</v>
      </c>
      <c r="G19" s="1057">
        <v>1311.45</v>
      </c>
      <c r="H19" s="1148">
        <v>1.2004338752196837</v>
      </c>
      <c r="I19" s="1012"/>
      <c r="J19" s="1146"/>
      <c r="K19" s="1147" t="s">
        <v>59</v>
      </c>
      <c r="L19" s="381">
        <v>0.19072635595437157</v>
      </c>
      <c r="M19" s="1149">
        <v>0.22375539055364993</v>
      </c>
      <c r="N19" s="382">
        <v>0.20659171711348134</v>
      </c>
      <c r="O19" s="407">
        <v>0.19210567500224202</v>
      </c>
      <c r="P19" s="1150">
        <v>0.20988120717288519</v>
      </c>
    </row>
    <row r="20" spans="1:16" ht="27.75" customHeight="1">
      <c r="A20" s="1151"/>
      <c r="B20" s="1147" t="s">
        <v>58</v>
      </c>
      <c r="C20" s="1055">
        <v>539.79500000000007</v>
      </c>
      <c r="D20" s="1056">
        <v>607.55999999999995</v>
      </c>
      <c r="E20" s="1056">
        <v>665.93</v>
      </c>
      <c r="F20" s="1056">
        <v>661.88</v>
      </c>
      <c r="G20" s="1057">
        <v>820.3</v>
      </c>
      <c r="H20" s="1148">
        <v>1.2393485223907657</v>
      </c>
      <c r="I20" s="1012"/>
      <c r="J20" s="1151"/>
      <c r="K20" s="1147" t="s">
        <v>58</v>
      </c>
      <c r="L20" s="381">
        <v>9.7720215758521176E-2</v>
      </c>
      <c r="M20" s="1149">
        <v>9.8907807491506142E-2</v>
      </c>
      <c r="N20" s="382">
        <v>0.10845535843703635</v>
      </c>
      <c r="O20" s="407">
        <v>0.11638739763701297</v>
      </c>
      <c r="P20" s="1150">
        <v>0.13127877863732335</v>
      </c>
    </row>
    <row r="21" spans="1:16" ht="27.75" customHeight="1" thickBot="1">
      <c r="A21" s="1152"/>
      <c r="B21" s="1153" t="s">
        <v>13</v>
      </c>
      <c r="C21" s="1062">
        <v>84.179999999999993</v>
      </c>
      <c r="D21" s="1063">
        <v>101.69</v>
      </c>
      <c r="E21" s="1063">
        <v>94.21</v>
      </c>
      <c r="F21" s="1063">
        <v>66.06</v>
      </c>
      <c r="G21" s="1064">
        <v>81.710000000000008</v>
      </c>
      <c r="H21" s="1154">
        <v>1.2369058431728732</v>
      </c>
      <c r="I21" s="1012"/>
      <c r="J21" s="1152"/>
      <c r="K21" s="1153" t="s">
        <v>13</v>
      </c>
      <c r="L21" s="387">
        <v>1.5239281139233063E-2</v>
      </c>
      <c r="M21" s="388">
        <v>1.6554636486620682E-2</v>
      </c>
      <c r="N21" s="388">
        <v>1.5343323349831356E-2</v>
      </c>
      <c r="O21" s="409">
        <v>1.161623177600332E-2</v>
      </c>
      <c r="P21" s="1155">
        <v>1.3076665856949521E-2</v>
      </c>
    </row>
    <row r="22" spans="1:16" ht="27.75" customHeight="1" thickTop="1" thickBot="1">
      <c r="A22" s="1156" t="s">
        <v>260</v>
      </c>
      <c r="B22" s="1157"/>
      <c r="C22" s="1068">
        <v>5523.88260515</v>
      </c>
      <c r="D22" s="1069">
        <v>6142.6900000000005</v>
      </c>
      <c r="E22" s="1069">
        <v>6140.1299999999992</v>
      </c>
      <c r="F22" s="1069">
        <v>5686.87</v>
      </c>
      <c r="G22" s="1070">
        <v>6248.5346718999999</v>
      </c>
      <c r="H22" s="1158">
        <v>1.0987651681680783</v>
      </c>
      <c r="I22" s="1012"/>
      <c r="J22" s="1156" t="s">
        <v>260</v>
      </c>
      <c r="K22" s="1157"/>
      <c r="L22" s="392">
        <v>1</v>
      </c>
      <c r="M22" s="347">
        <v>1</v>
      </c>
      <c r="N22" s="347">
        <v>1</v>
      </c>
      <c r="O22" s="348">
        <v>1</v>
      </c>
      <c r="P22" s="1131">
        <v>1</v>
      </c>
    </row>
    <row r="23" spans="1:16" ht="15" thickBot="1">
      <c r="C23" s="956"/>
      <c r="D23" s="956"/>
      <c r="E23" s="956"/>
      <c r="F23" s="956"/>
      <c r="G23" s="956"/>
      <c r="H23" s="956"/>
      <c r="I23" s="956"/>
      <c r="L23" s="956"/>
      <c r="M23" s="956"/>
      <c r="N23" s="956"/>
      <c r="O23" s="956"/>
      <c r="P23" s="956"/>
    </row>
    <row r="24" spans="1:16" ht="15.75">
      <c r="A24" s="1480" t="s">
        <v>262</v>
      </c>
      <c r="B24" s="1481"/>
      <c r="C24" s="1484" t="s">
        <v>252</v>
      </c>
      <c r="D24" s="1484"/>
      <c r="E24" s="1484"/>
      <c r="F24" s="1484"/>
      <c r="G24" s="1484"/>
      <c r="H24" s="1455"/>
      <c r="I24" s="1101"/>
      <c r="J24" s="1480" t="s">
        <v>262</v>
      </c>
      <c r="K24" s="1481"/>
      <c r="L24" s="1485" t="s">
        <v>253</v>
      </c>
      <c r="M24" s="1484"/>
      <c r="N24" s="1484"/>
      <c r="O24" s="1484"/>
      <c r="P24" s="1455"/>
    </row>
    <row r="25" spans="1:16" ht="43.5" customHeight="1" thickBot="1">
      <c r="A25" s="1482"/>
      <c r="B25" s="1483"/>
      <c r="C25" s="1102" t="s">
        <v>270</v>
      </c>
      <c r="D25" s="1103" t="s">
        <v>269</v>
      </c>
      <c r="E25" s="1104" t="s">
        <v>268</v>
      </c>
      <c r="F25" s="1104" t="s">
        <v>267</v>
      </c>
      <c r="G25" s="1105" t="s">
        <v>265</v>
      </c>
      <c r="H25" s="1106" t="s">
        <v>272</v>
      </c>
      <c r="I25" s="1107"/>
      <c r="J25" s="1482"/>
      <c r="K25" s="1483"/>
      <c r="L25" s="1102" t="s">
        <v>270</v>
      </c>
      <c r="M25" s="1104" t="s">
        <v>269</v>
      </c>
      <c r="N25" s="1104" t="s">
        <v>268</v>
      </c>
      <c r="O25" s="1104" t="s">
        <v>267</v>
      </c>
      <c r="P25" s="1108" t="s">
        <v>265</v>
      </c>
    </row>
    <row r="26" spans="1:16" ht="27.75" customHeight="1" thickTop="1">
      <c r="A26" s="1494" t="s">
        <v>254</v>
      </c>
      <c r="B26" s="1495"/>
      <c r="C26" s="1159">
        <v>282.72000000000003</v>
      </c>
      <c r="D26" s="1041">
        <v>402.87</v>
      </c>
      <c r="E26" s="1041">
        <v>367.59</v>
      </c>
      <c r="F26" s="1041">
        <v>370.67284660000001</v>
      </c>
      <c r="G26" s="1042">
        <v>552.42000000000007</v>
      </c>
      <c r="H26" s="1090">
        <v>1.4903168793373387</v>
      </c>
      <c r="I26" s="1012"/>
      <c r="J26" s="1494" t="s">
        <v>254</v>
      </c>
      <c r="K26" s="1495"/>
      <c r="L26" s="1160">
        <v>0.58479677319267798</v>
      </c>
      <c r="M26" s="1161">
        <v>0.63950664317348438</v>
      </c>
      <c r="N26" s="1162">
        <v>0.83221643649535881</v>
      </c>
      <c r="O26" s="1163">
        <v>0.80907102624271809</v>
      </c>
      <c r="P26" s="1164">
        <v>0.85825490475726041</v>
      </c>
    </row>
    <row r="27" spans="1:16" ht="27.75" customHeight="1">
      <c r="A27" s="1488" t="str">
        <f>+A5</f>
        <v>EMC</v>
      </c>
      <c r="B27" s="1489"/>
      <c r="C27" s="1165">
        <v>67.960000000000008</v>
      </c>
      <c r="D27" s="1166">
        <v>70.2</v>
      </c>
      <c r="E27" s="1166">
        <v>65.650000000000006</v>
      </c>
      <c r="F27" s="1166">
        <v>71.47510432</v>
      </c>
      <c r="G27" s="1114">
        <v>108.28046026</v>
      </c>
      <c r="H27" s="163">
        <v>1.5149395204128608</v>
      </c>
      <c r="I27" s="1012"/>
      <c r="J27" s="1488" t="str">
        <f>+J5</f>
        <v>EMC</v>
      </c>
      <c r="K27" s="1489"/>
      <c r="L27" s="1167">
        <v>0.14057296514634399</v>
      </c>
      <c r="M27" s="1168">
        <v>0.11143387780370494</v>
      </c>
      <c r="N27" s="1167">
        <v>0.14863029205342995</v>
      </c>
      <c r="O27" s="1169">
        <v>0.15600936657060149</v>
      </c>
      <c r="P27" s="1170">
        <v>0.16822750100922959</v>
      </c>
    </row>
    <row r="28" spans="1:16" ht="27.75" customHeight="1">
      <c r="A28" s="1488" t="s">
        <v>256</v>
      </c>
      <c r="B28" s="1489"/>
      <c r="C28" s="1165">
        <v>70.03</v>
      </c>
      <c r="D28" s="1166">
        <v>70.539999999999992</v>
      </c>
      <c r="E28" s="1166">
        <v>52.41</v>
      </c>
      <c r="F28" s="1166">
        <v>48.820326000000001</v>
      </c>
      <c r="G28" s="1114">
        <v>42.751665019999997</v>
      </c>
      <c r="H28" s="163">
        <v>0.87569396853269676</v>
      </c>
      <c r="I28" s="1012"/>
      <c r="J28" s="1488" t="s">
        <v>256</v>
      </c>
      <c r="K28" s="1489"/>
      <c r="L28" s="1167">
        <v>0.14485469024718173</v>
      </c>
      <c r="M28" s="1168">
        <v>0.11197358604377984</v>
      </c>
      <c r="N28" s="1167">
        <v>0.11865519583427665</v>
      </c>
      <c r="O28" s="1169">
        <v>0.10656057388780971</v>
      </c>
      <c r="P28" s="1170">
        <v>6.6420162539289659E-2</v>
      </c>
    </row>
    <row r="29" spans="1:16" ht="27.75" customHeight="1">
      <c r="A29" s="1488" t="s">
        <v>257</v>
      </c>
      <c r="B29" s="1489"/>
      <c r="C29" s="1165">
        <v>-18.68</v>
      </c>
      <c r="D29" s="1166">
        <v>-9.64</v>
      </c>
      <c r="E29" s="1166">
        <v>-26.62</v>
      </c>
      <c r="F29" s="1166">
        <v>-35.07</v>
      </c>
      <c r="G29" s="1114">
        <v>-33.471350000000001</v>
      </c>
      <c r="H29" s="1171" t="s">
        <v>157</v>
      </c>
      <c r="I29" s="1012"/>
      <c r="J29" s="1488" t="s">
        <v>257</v>
      </c>
      <c r="K29" s="1489"/>
      <c r="L29" s="1167">
        <v>-3.8638949219153999E-2</v>
      </c>
      <c r="M29" s="1168">
        <v>-1.5302315983300792E-2</v>
      </c>
      <c r="N29" s="1167">
        <v>-6.0267149649083092E-2</v>
      </c>
      <c r="O29" s="1169">
        <v>-7.3590496691241888E-2</v>
      </c>
      <c r="P29" s="1170">
        <v>-5.2002009895273392E-2</v>
      </c>
    </row>
    <row r="30" spans="1:16" ht="27.75" customHeight="1">
      <c r="A30" s="1488" t="s">
        <v>258</v>
      </c>
      <c r="B30" s="1489"/>
      <c r="C30" s="1165">
        <v>64.490000000000009</v>
      </c>
      <c r="D30" s="1166">
        <v>58.430000000000007</v>
      </c>
      <c r="E30" s="1166">
        <v>63.26</v>
      </c>
      <c r="F30" s="1166">
        <v>75.808146010000002</v>
      </c>
      <c r="G30" s="1114">
        <v>101.79971882</v>
      </c>
      <c r="H30" s="163">
        <v>1.3428598927425477</v>
      </c>
      <c r="I30" s="1012"/>
      <c r="J30" s="1488" t="s">
        <v>258</v>
      </c>
      <c r="K30" s="1489"/>
      <c r="L30" s="1167">
        <v>0.13339538732030198</v>
      </c>
      <c r="M30" s="1168">
        <v>9.2750448434052418E-2</v>
      </c>
      <c r="N30" s="1167">
        <v>0.14321937966945891</v>
      </c>
      <c r="O30" s="1169">
        <v>0.16546713645862324</v>
      </c>
      <c r="P30" s="1170">
        <v>0.15815884287349297</v>
      </c>
    </row>
    <row r="31" spans="1:16" ht="27.75" customHeight="1">
      <c r="A31" s="1488" t="s">
        <v>259</v>
      </c>
      <c r="B31" s="1489"/>
      <c r="C31" s="1165">
        <v>71.150000000000006</v>
      </c>
      <c r="D31" s="1166">
        <v>83.539999999999992</v>
      </c>
      <c r="E31" s="1166">
        <v>-19.059999999999999</v>
      </c>
      <c r="F31" s="1166">
        <v>-13.09</v>
      </c>
      <c r="G31" s="1114">
        <v>-11.31738388</v>
      </c>
      <c r="H31" s="1171" t="s">
        <v>157</v>
      </c>
      <c r="I31" s="1012"/>
      <c r="J31" s="1488" t="s">
        <v>259</v>
      </c>
      <c r="K31" s="1489"/>
      <c r="L31" s="1167">
        <v>0.14663357120695006</v>
      </c>
      <c r="M31" s="1168">
        <v>0.13260948934076225</v>
      </c>
      <c r="N31" s="1167">
        <v>-4.3151460267149645E-2</v>
      </c>
      <c r="O31" s="1169">
        <v>-3.1529668990881804E-2</v>
      </c>
      <c r="P31" s="1170">
        <v>-1.7582998848757744E-2</v>
      </c>
    </row>
    <row r="32" spans="1:16" ht="27.75" customHeight="1" thickBot="1">
      <c r="A32" s="1498" t="s">
        <v>263</v>
      </c>
      <c r="B32" s="1499"/>
      <c r="C32" s="1172">
        <v>-54</v>
      </c>
      <c r="D32" s="1173">
        <v>-45.97</v>
      </c>
      <c r="E32" s="1173">
        <v>-61</v>
      </c>
      <c r="F32" s="1173">
        <v>-60.46</v>
      </c>
      <c r="G32" s="1124">
        <v>-116.89</v>
      </c>
      <c r="H32" s="1174" t="s">
        <v>157</v>
      </c>
      <c r="I32" s="1012"/>
      <c r="J32" s="1498" t="s">
        <v>263</v>
      </c>
      <c r="K32" s="1499"/>
      <c r="L32" s="1175">
        <v>-0.11169717654359293</v>
      </c>
      <c r="M32" s="1176">
        <v>-7.2971728812483136E-2</v>
      </c>
      <c r="N32" s="1175">
        <v>-0.1381027846954947</v>
      </c>
      <c r="O32" s="1177">
        <v>-0.13314526017618955</v>
      </c>
      <c r="P32" s="1178">
        <v>-0.18160351873045177</v>
      </c>
    </row>
    <row r="33" spans="1:16" ht="27.75" customHeight="1" thickTop="1" thickBot="1">
      <c r="A33" s="1496" t="s">
        <v>260</v>
      </c>
      <c r="B33" s="1497"/>
      <c r="C33" s="1068">
        <v>483</v>
      </c>
      <c r="D33" s="1069">
        <v>629.97</v>
      </c>
      <c r="E33" s="1069">
        <v>441.7</v>
      </c>
      <c r="F33" s="1069">
        <v>458.14623756999998</v>
      </c>
      <c r="G33" s="1070">
        <v>643.65492925000012</v>
      </c>
      <c r="H33" s="1158">
        <v>1.4049115248963631</v>
      </c>
      <c r="I33" s="1012"/>
      <c r="J33" s="1496" t="s">
        <v>260</v>
      </c>
      <c r="K33" s="1497"/>
      <c r="L33" s="1179">
        <v>1</v>
      </c>
      <c r="M33" s="1180">
        <v>1</v>
      </c>
      <c r="N33" s="1181">
        <v>1</v>
      </c>
      <c r="O33" s="1182">
        <v>1</v>
      </c>
      <c r="P33" s="1183">
        <v>1</v>
      </c>
    </row>
  </sheetData>
  <mergeCells count="44">
    <mergeCell ref="A33:B33"/>
    <mergeCell ref="J33:K33"/>
    <mergeCell ref="A30:B30"/>
    <mergeCell ref="J30:K30"/>
    <mergeCell ref="A31:B31"/>
    <mergeCell ref="J31:K31"/>
    <mergeCell ref="A32:B32"/>
    <mergeCell ref="J32:K32"/>
    <mergeCell ref="A27:B27"/>
    <mergeCell ref="J27:K27"/>
    <mergeCell ref="A28:B28"/>
    <mergeCell ref="J28:K28"/>
    <mergeCell ref="A29:B29"/>
    <mergeCell ref="J29:K29"/>
    <mergeCell ref="A24:B25"/>
    <mergeCell ref="C24:H24"/>
    <mergeCell ref="J24:K25"/>
    <mergeCell ref="L24:P24"/>
    <mergeCell ref="A26:B26"/>
    <mergeCell ref="J26:K26"/>
    <mergeCell ref="L13:P13"/>
    <mergeCell ref="A8:B8"/>
    <mergeCell ref="J8:K8"/>
    <mergeCell ref="A9:B9"/>
    <mergeCell ref="J9:K9"/>
    <mergeCell ref="A10:B10"/>
    <mergeCell ref="J10:K10"/>
    <mergeCell ref="A11:B11"/>
    <mergeCell ref="J11:K11"/>
    <mergeCell ref="A13:B14"/>
    <mergeCell ref="C13:H13"/>
    <mergeCell ref="J13:K14"/>
    <mergeCell ref="A5:B5"/>
    <mergeCell ref="J5:K5"/>
    <mergeCell ref="A6:B6"/>
    <mergeCell ref="J6:K6"/>
    <mergeCell ref="A7:B7"/>
    <mergeCell ref="J7:K7"/>
    <mergeCell ref="A2:B3"/>
    <mergeCell ref="C2:H2"/>
    <mergeCell ref="J2:K3"/>
    <mergeCell ref="L2:P2"/>
    <mergeCell ref="A4:B4"/>
    <mergeCell ref="J4:K4"/>
  </mergeCells>
  <phoneticPr fontId="4"/>
  <pageMargins left="0.70866141732283472" right="0.70866141732283472" top="0.74803149606299213" bottom="0.74803149606299213" header="0.31496062992125984" footer="0.31496062992125984"/>
  <pageSetup paperSize="9" scale="59" orientation="landscape" r:id="rId1"/>
  <headerFooter>
    <oddFooter>&amp;C17&amp;RQ1-Q3 Sales by Segment, Region and Operating Income by Segment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2"/>
  <sheetViews>
    <sheetView showGridLines="0" zoomScale="70" zoomScaleNormal="70" zoomScaleSheetLayoutView="70" workbookViewId="0"/>
  </sheetViews>
  <sheetFormatPr defaultRowHeight="14.25"/>
  <cols>
    <col min="1" max="1" width="14.25" style="39" customWidth="1"/>
    <col min="2" max="2" width="10" style="39" customWidth="1"/>
    <col min="3" max="12" width="11.25" style="39" customWidth="1"/>
    <col min="13" max="13" width="20.5" style="39" customWidth="1"/>
    <col min="14" max="14" width="20.5" style="903" customWidth="1"/>
    <col min="15" max="20" width="11.125" style="39" customWidth="1"/>
    <col min="21" max="21" width="12.125" style="39" customWidth="1"/>
    <col min="22" max="22" width="11.25" style="39" bestFit="1" customWidth="1"/>
    <col min="23" max="16384" width="9" style="39"/>
  </cols>
  <sheetData>
    <row r="1" spans="1:22" ht="13.5" customHeight="1" thickBot="1">
      <c r="A1" s="1"/>
      <c r="B1" s="1"/>
      <c r="C1" s="1"/>
      <c r="D1" s="1"/>
      <c r="E1" s="1"/>
      <c r="F1" s="1"/>
      <c r="G1" s="1"/>
      <c r="H1" s="1"/>
      <c r="I1" s="1"/>
      <c r="J1" s="1"/>
      <c r="K1" s="1"/>
      <c r="L1" s="1"/>
      <c r="M1" s="1"/>
      <c r="N1" s="901"/>
      <c r="O1" s="1"/>
      <c r="P1" s="15" t="s">
        <v>47</v>
      </c>
      <c r="Q1" s="1"/>
      <c r="R1" s="1"/>
      <c r="S1" s="1"/>
      <c r="T1" s="1302" t="s">
        <v>112</v>
      </c>
      <c r="U1" s="1302"/>
    </row>
    <row r="2" spans="1:22" ht="15.75">
      <c r="A2" s="41"/>
      <c r="B2" s="24"/>
      <c r="C2" s="120" t="s">
        <v>158</v>
      </c>
      <c r="D2" s="121" t="s">
        <v>159</v>
      </c>
      <c r="E2" s="120" t="s">
        <v>160</v>
      </c>
      <c r="F2" s="1317" t="s">
        <v>161</v>
      </c>
      <c r="G2" s="1318"/>
      <c r="H2" s="1318"/>
      <c r="I2" s="1318"/>
      <c r="J2" s="1318"/>
      <c r="K2" s="1318"/>
      <c r="L2" s="1319"/>
      <c r="M2" s="450" t="s">
        <v>162</v>
      </c>
      <c r="N2" s="450" t="s">
        <v>162</v>
      </c>
      <c r="O2" s="1313" t="s">
        <v>163</v>
      </c>
      <c r="P2" s="1313"/>
      <c r="Q2" s="1313"/>
      <c r="R2" s="1313"/>
      <c r="S2" s="1313"/>
      <c r="T2" s="1313"/>
      <c r="U2" s="1314"/>
    </row>
    <row r="3" spans="1:22" ht="16.5">
      <c r="A3" s="1311" t="s">
        <v>40</v>
      </c>
      <c r="B3" s="1312"/>
      <c r="C3" s="195" t="s">
        <v>24</v>
      </c>
      <c r="D3" s="462" t="s">
        <v>24</v>
      </c>
      <c r="E3" s="195" t="s">
        <v>24</v>
      </c>
      <c r="F3" s="1320" t="s">
        <v>91</v>
      </c>
      <c r="G3" s="1321"/>
      <c r="H3" s="1321"/>
      <c r="I3" s="1321"/>
      <c r="J3" s="1321"/>
      <c r="K3" s="1321"/>
      <c r="L3" s="1322"/>
      <c r="M3" s="452" t="s">
        <v>133</v>
      </c>
      <c r="N3" s="452" t="s">
        <v>198</v>
      </c>
      <c r="O3" s="1315" t="s">
        <v>184</v>
      </c>
      <c r="P3" s="1315"/>
      <c r="Q3" s="1315"/>
      <c r="R3" s="1315"/>
      <c r="S3" s="1315"/>
      <c r="T3" s="1315"/>
      <c r="U3" s="1316"/>
    </row>
    <row r="4" spans="1:22" ht="11.25" customHeight="1" thickBot="1">
      <c r="A4" s="3"/>
      <c r="B4" s="119"/>
      <c r="C4" s="123"/>
      <c r="D4" s="127"/>
      <c r="E4" s="463"/>
      <c r="F4" s="1323"/>
      <c r="G4" s="1324"/>
      <c r="H4" s="1324"/>
      <c r="I4" s="1324"/>
      <c r="J4" s="1324"/>
      <c r="K4" s="1324"/>
      <c r="L4" s="1325"/>
      <c r="M4" s="454" t="s">
        <v>150</v>
      </c>
      <c r="N4" s="917" t="s">
        <v>179</v>
      </c>
      <c r="O4" s="1326" t="s">
        <v>205</v>
      </c>
      <c r="P4" s="1326"/>
      <c r="Q4" s="1326"/>
      <c r="R4" s="1326"/>
      <c r="S4" s="1327"/>
      <c r="T4" s="1327"/>
      <c r="U4" s="1328"/>
    </row>
    <row r="5" spans="1:22" ht="19.5" customHeight="1" thickBot="1">
      <c r="A5" s="3"/>
      <c r="B5" s="4"/>
      <c r="C5" s="118" t="s">
        <v>52</v>
      </c>
      <c r="D5" s="118" t="s">
        <v>52</v>
      </c>
      <c r="E5" s="118" t="s">
        <v>52</v>
      </c>
      <c r="F5" s="114" t="s">
        <v>48</v>
      </c>
      <c r="G5" s="115" t="s">
        <v>49</v>
      </c>
      <c r="H5" s="116" t="s">
        <v>50</v>
      </c>
      <c r="I5" s="125" t="s">
        <v>92</v>
      </c>
      <c r="J5" s="117" t="s">
        <v>51</v>
      </c>
      <c r="K5" s="117" t="s">
        <v>93</v>
      </c>
      <c r="L5" s="118" t="s">
        <v>99</v>
      </c>
      <c r="M5" s="295" t="s">
        <v>100</v>
      </c>
      <c r="N5" s="915" t="s">
        <v>195</v>
      </c>
      <c r="O5" s="464" t="s">
        <v>111</v>
      </c>
      <c r="P5" s="465" t="s">
        <v>176</v>
      </c>
      <c r="Q5" s="466" t="s">
        <v>206</v>
      </c>
      <c r="R5" s="467" t="s">
        <v>134</v>
      </c>
      <c r="S5" s="188" t="s">
        <v>178</v>
      </c>
      <c r="T5" s="188" t="s">
        <v>135</v>
      </c>
      <c r="U5" s="245" t="s">
        <v>115</v>
      </c>
    </row>
    <row r="6" spans="1:22" ht="21" customHeight="1" thickTop="1">
      <c r="A6" s="42" t="s">
        <v>1</v>
      </c>
      <c r="B6" s="5"/>
      <c r="C6" s="131">
        <v>7729.66</v>
      </c>
      <c r="D6" s="132">
        <v>8472.52</v>
      </c>
      <c r="E6" s="132">
        <v>8336.0400000000009</v>
      </c>
      <c r="F6" s="131">
        <v>1845.4910426500001</v>
      </c>
      <c r="G6" s="133">
        <v>1870.4267402199998</v>
      </c>
      <c r="H6" s="134">
        <v>1970.9515368500001</v>
      </c>
      <c r="I6" s="131">
        <v>2255.1409507599997</v>
      </c>
      <c r="J6" s="135">
        <v>3715.9177828699999</v>
      </c>
      <c r="K6" s="131">
        <v>4226.0924876099998</v>
      </c>
      <c r="L6" s="135">
        <v>7942.0102704800001</v>
      </c>
      <c r="M6" s="305">
        <v>8100</v>
      </c>
      <c r="N6" s="913">
        <v>8500</v>
      </c>
      <c r="O6" s="469">
        <v>2034.08602144</v>
      </c>
      <c r="P6" s="698">
        <v>2071.1803214600004</v>
      </c>
      <c r="Q6" s="975">
        <v>2143.2643504399994</v>
      </c>
      <c r="R6" s="469">
        <v>2251.4693066600003</v>
      </c>
      <c r="S6" s="710">
        <v>4105.2663429000004</v>
      </c>
      <c r="T6" s="710">
        <v>4394.7336570999996</v>
      </c>
      <c r="U6" s="710">
        <v>8500</v>
      </c>
      <c r="V6" s="43"/>
    </row>
    <row r="7" spans="1:22" ht="21" customHeight="1">
      <c r="A7" s="42" t="s">
        <v>87</v>
      </c>
      <c r="B7" s="5"/>
      <c r="C7" s="131">
        <v>4757.58</v>
      </c>
      <c r="D7" s="135">
        <v>5146.4500000000007</v>
      </c>
      <c r="E7" s="135">
        <v>5127.920000000001</v>
      </c>
      <c r="F7" s="131">
        <v>1137.0403980000001</v>
      </c>
      <c r="G7" s="136">
        <v>1130.7246563699998</v>
      </c>
      <c r="H7" s="136">
        <v>1179.4133127800003</v>
      </c>
      <c r="I7" s="131">
        <v>1376.8107059099996</v>
      </c>
      <c r="J7" s="135">
        <v>2267.7650543700001</v>
      </c>
      <c r="K7" s="131">
        <v>2556.2240186899999</v>
      </c>
      <c r="L7" s="135">
        <v>4823.98907306</v>
      </c>
      <c r="M7" s="305">
        <v>4810</v>
      </c>
      <c r="N7" s="913">
        <v>4965</v>
      </c>
      <c r="O7" s="469">
        <v>1193.26339792</v>
      </c>
      <c r="P7" s="699">
        <v>1210.0006138800004</v>
      </c>
      <c r="Q7" s="699">
        <v>1237.6901126199991</v>
      </c>
      <c r="R7" s="469">
        <v>1324.0458755800005</v>
      </c>
      <c r="S7" s="710">
        <v>2403.2640118000004</v>
      </c>
      <c r="T7" s="710">
        <v>2561.7359881999996</v>
      </c>
      <c r="U7" s="710">
        <v>4965</v>
      </c>
      <c r="V7" s="43"/>
    </row>
    <row r="8" spans="1:22" ht="21" customHeight="1">
      <c r="A8" s="29" t="s">
        <v>2</v>
      </c>
      <c r="B8" s="6"/>
      <c r="C8" s="137">
        <v>2972.08</v>
      </c>
      <c r="D8" s="138">
        <v>3326.07</v>
      </c>
      <c r="E8" s="138">
        <v>3208.12</v>
      </c>
      <c r="F8" s="137">
        <v>708.45064464999996</v>
      </c>
      <c r="G8" s="133">
        <v>739.70208385000001</v>
      </c>
      <c r="H8" s="139">
        <v>791.53822406999984</v>
      </c>
      <c r="I8" s="137">
        <v>878.33024484999987</v>
      </c>
      <c r="J8" s="138">
        <v>1448.1527285</v>
      </c>
      <c r="K8" s="137">
        <v>1669.8684689199997</v>
      </c>
      <c r="L8" s="138">
        <v>3118.0211974199997</v>
      </c>
      <c r="M8" s="309">
        <v>3290</v>
      </c>
      <c r="N8" s="914">
        <v>3535</v>
      </c>
      <c r="O8" s="470">
        <v>840.82262351999998</v>
      </c>
      <c r="P8" s="698">
        <v>861.17970758000001</v>
      </c>
      <c r="Q8" s="1207">
        <v>905.57423782000023</v>
      </c>
      <c r="R8" s="470">
        <v>927.42343107999977</v>
      </c>
      <c r="S8" s="711">
        <v>1702.0023311</v>
      </c>
      <c r="T8" s="711">
        <v>1832.9976689</v>
      </c>
      <c r="U8" s="711">
        <v>3535</v>
      </c>
      <c r="V8" s="43"/>
    </row>
    <row r="9" spans="1:22" ht="19.5" customHeight="1">
      <c r="A9" s="44"/>
      <c r="B9" s="128" t="s">
        <v>3</v>
      </c>
      <c r="C9" s="140">
        <v>1812.25</v>
      </c>
      <c r="D9" s="141">
        <v>1981.03</v>
      </c>
      <c r="E9" s="141">
        <v>2057.35</v>
      </c>
      <c r="F9" s="140">
        <v>479.47925531999999</v>
      </c>
      <c r="G9" s="142">
        <v>458.87413418999995</v>
      </c>
      <c r="H9" s="143">
        <v>473.26707647000012</v>
      </c>
      <c r="I9" s="140">
        <v>523.76507115999993</v>
      </c>
      <c r="J9" s="141">
        <v>938.35338950999994</v>
      </c>
      <c r="K9" s="140">
        <v>997.03214763000005</v>
      </c>
      <c r="L9" s="141">
        <v>1935.38553714</v>
      </c>
      <c r="M9" s="313">
        <v>2020</v>
      </c>
      <c r="N9" s="899">
        <v>2095</v>
      </c>
      <c r="O9" s="471">
        <v>483.75512505</v>
      </c>
      <c r="P9" s="700">
        <v>510.46901588999998</v>
      </c>
      <c r="Q9" s="966">
        <v>549.16935275000003</v>
      </c>
      <c r="R9" s="471">
        <v>551.60650630999999</v>
      </c>
      <c r="S9" s="712">
        <v>994.22414093999998</v>
      </c>
      <c r="T9" s="712">
        <v>1100.7758590600001</v>
      </c>
      <c r="U9" s="712">
        <v>2095</v>
      </c>
      <c r="V9" s="43"/>
    </row>
    <row r="10" spans="1:22" ht="19.5" customHeight="1">
      <c r="A10" s="3"/>
      <c r="B10" s="66" t="s">
        <v>4</v>
      </c>
      <c r="C10" s="217">
        <v>479.28</v>
      </c>
      <c r="D10" s="218">
        <v>479.13</v>
      </c>
      <c r="E10" s="218">
        <v>527.9</v>
      </c>
      <c r="F10" s="217">
        <v>131.02948033000001</v>
      </c>
      <c r="G10" s="216">
        <v>119.86448034999998</v>
      </c>
      <c r="H10" s="255">
        <v>119.03028834</v>
      </c>
      <c r="I10" s="217">
        <v>137.04778782000002</v>
      </c>
      <c r="J10" s="218">
        <v>250.89396067999999</v>
      </c>
      <c r="K10" s="217">
        <v>256.07807616000002</v>
      </c>
      <c r="L10" s="218">
        <v>506.97203683999999</v>
      </c>
      <c r="M10" s="240">
        <v>590</v>
      </c>
      <c r="N10" s="937">
        <v>590</v>
      </c>
      <c r="O10" s="472">
        <v>131.02552385000001</v>
      </c>
      <c r="P10" s="701">
        <v>143.22583571999996</v>
      </c>
      <c r="Q10" s="1206">
        <v>146.28065183000001</v>
      </c>
      <c r="R10" s="472">
        <v>169.46798860000001</v>
      </c>
      <c r="S10" s="713">
        <v>274.25135956999998</v>
      </c>
      <c r="T10" s="713">
        <v>315.74864043000002</v>
      </c>
      <c r="U10" s="713">
        <v>590</v>
      </c>
      <c r="V10" s="43"/>
    </row>
    <row r="11" spans="1:22" ht="19.5" customHeight="1">
      <c r="A11" s="42" t="s">
        <v>5</v>
      </c>
      <c r="B11" s="5"/>
      <c r="C11" s="131">
        <v>2291.5300000000002</v>
      </c>
      <c r="D11" s="135">
        <v>2460.16</v>
      </c>
      <c r="E11" s="135">
        <v>2585.25</v>
      </c>
      <c r="F11" s="131">
        <v>610.50873565000006</v>
      </c>
      <c r="G11" s="133">
        <v>578.73861453999996</v>
      </c>
      <c r="H11" s="133">
        <v>592.29736481000009</v>
      </c>
      <c r="I11" s="131">
        <v>660.81285897999987</v>
      </c>
      <c r="J11" s="135">
        <v>1189.2473501899999</v>
      </c>
      <c r="K11" s="131">
        <v>1253.11022379</v>
      </c>
      <c r="L11" s="135">
        <v>2442.3575739799999</v>
      </c>
      <c r="M11" s="305">
        <v>2610</v>
      </c>
      <c r="N11" s="913">
        <v>2685</v>
      </c>
      <c r="O11" s="469">
        <v>614.78064889999996</v>
      </c>
      <c r="P11" s="698">
        <v>653.69485161000011</v>
      </c>
      <c r="Q11" s="698">
        <v>695.45000458000004</v>
      </c>
      <c r="R11" s="975">
        <v>721.07449490999988</v>
      </c>
      <c r="S11" s="714">
        <v>1268.4755005100001</v>
      </c>
      <c r="T11" s="714">
        <v>1416.5244994899999</v>
      </c>
      <c r="U11" s="710">
        <v>2685</v>
      </c>
      <c r="V11" s="43"/>
    </row>
    <row r="12" spans="1:22" ht="21" customHeight="1">
      <c r="A12" s="29" t="s">
        <v>6</v>
      </c>
      <c r="B12" s="6"/>
      <c r="C12" s="137">
        <v>680.55</v>
      </c>
      <c r="D12" s="138">
        <v>865.91</v>
      </c>
      <c r="E12" s="138">
        <v>622.87</v>
      </c>
      <c r="F12" s="137">
        <v>97.941908999999995</v>
      </c>
      <c r="G12" s="136">
        <v>160.96346930999999</v>
      </c>
      <c r="H12" s="139">
        <v>199.24085925999998</v>
      </c>
      <c r="I12" s="137">
        <v>217.51738586999983</v>
      </c>
      <c r="J12" s="138">
        <v>258.90537831</v>
      </c>
      <c r="K12" s="137">
        <v>416.75824512999981</v>
      </c>
      <c r="L12" s="135">
        <v>675.66362343999981</v>
      </c>
      <c r="M12" s="309">
        <v>680</v>
      </c>
      <c r="N12" s="914">
        <v>850</v>
      </c>
      <c r="O12" s="470">
        <v>226.04197461999996</v>
      </c>
      <c r="P12" s="699">
        <v>207.48485597000001</v>
      </c>
      <c r="Q12" s="1207">
        <v>210.12423324000002</v>
      </c>
      <c r="R12" s="470">
        <v>206.34893617</v>
      </c>
      <c r="S12" s="711">
        <v>433.52683058999997</v>
      </c>
      <c r="T12" s="711">
        <v>416.47316941000003</v>
      </c>
      <c r="U12" s="711">
        <v>850</v>
      </c>
      <c r="V12" s="43"/>
    </row>
    <row r="13" spans="1:22" ht="23.25" customHeight="1">
      <c r="A13" s="110" t="s">
        <v>80</v>
      </c>
      <c r="B13" s="6"/>
      <c r="C13" s="137">
        <v>60.48</v>
      </c>
      <c r="D13" s="138">
        <v>-7.97</v>
      </c>
      <c r="E13" s="138">
        <v>-33.99</v>
      </c>
      <c r="F13" s="137">
        <v>-23.235077220000001</v>
      </c>
      <c r="G13" s="136">
        <v>45.676507260000001</v>
      </c>
      <c r="H13" s="139">
        <v>-5.0477842600000002</v>
      </c>
      <c r="I13" s="137">
        <v>3.3536059000000016</v>
      </c>
      <c r="J13" s="138">
        <v>22.44143004</v>
      </c>
      <c r="K13" s="137">
        <v>-1.6941783599999987</v>
      </c>
      <c r="L13" s="135">
        <v>20.747251680000002</v>
      </c>
      <c r="M13" s="309">
        <v>25</v>
      </c>
      <c r="N13" s="914">
        <v>55</v>
      </c>
      <c r="O13" s="470">
        <v>8.35733864</v>
      </c>
      <c r="P13" s="699">
        <v>14.754306510000001</v>
      </c>
      <c r="Q13" s="1207">
        <v>-4.5649746100000002</v>
      </c>
      <c r="R13" s="470">
        <v>36.453329459999999</v>
      </c>
      <c r="S13" s="711">
        <v>23.111645150000001</v>
      </c>
      <c r="T13" s="711">
        <v>31.888354849999999</v>
      </c>
      <c r="U13" s="711">
        <v>55</v>
      </c>
      <c r="V13" s="43"/>
    </row>
    <row r="14" spans="1:22" ht="23.25" customHeight="1">
      <c r="A14" s="1294" t="s">
        <v>63</v>
      </c>
      <c r="B14" s="1295"/>
      <c r="C14" s="140">
        <v>620.07000000000005</v>
      </c>
      <c r="D14" s="141">
        <v>873.88</v>
      </c>
      <c r="E14" s="141">
        <v>656.86</v>
      </c>
      <c r="F14" s="140">
        <v>121.17698622</v>
      </c>
      <c r="G14" s="142">
        <v>115.28696205</v>
      </c>
      <c r="H14" s="143">
        <v>204.28864351999999</v>
      </c>
      <c r="I14" s="140">
        <v>214.16377996999984</v>
      </c>
      <c r="J14" s="141">
        <v>236.46394827</v>
      </c>
      <c r="K14" s="140">
        <v>418.45242348999983</v>
      </c>
      <c r="L14" s="135">
        <v>654.91637175999983</v>
      </c>
      <c r="M14" s="313">
        <v>655</v>
      </c>
      <c r="N14" s="899">
        <v>795</v>
      </c>
      <c r="O14" s="471">
        <v>217.68463598</v>
      </c>
      <c r="P14" s="700">
        <v>192.73054946000002</v>
      </c>
      <c r="Q14" s="966">
        <v>214.68920784999995</v>
      </c>
      <c r="R14" s="471">
        <v>169.89560671000004</v>
      </c>
      <c r="S14" s="712">
        <v>410.41518544000002</v>
      </c>
      <c r="T14" s="712">
        <v>384.58481455999998</v>
      </c>
      <c r="U14" s="712">
        <v>795</v>
      </c>
      <c r="V14" s="43"/>
    </row>
    <row r="15" spans="1:22" ht="21" customHeight="1">
      <c r="A15" s="1294" t="s">
        <v>88</v>
      </c>
      <c r="B15" s="1295"/>
      <c r="C15" s="140">
        <v>194.75</v>
      </c>
      <c r="D15" s="141">
        <v>288.93</v>
      </c>
      <c r="E15" s="141">
        <v>200.43</v>
      </c>
      <c r="F15" s="140">
        <v>30.294246555000001</v>
      </c>
      <c r="G15" s="142">
        <v>40.644937925000008</v>
      </c>
      <c r="H15" s="143">
        <v>61.286593059999987</v>
      </c>
      <c r="I15" s="140">
        <v>66.591417400000012</v>
      </c>
      <c r="J15" s="141">
        <v>70.939184480000009</v>
      </c>
      <c r="K15" s="140">
        <v>127.87801046</v>
      </c>
      <c r="L15" s="135">
        <v>198.81719494000001</v>
      </c>
      <c r="M15" s="313">
        <v>180</v>
      </c>
      <c r="N15" s="899">
        <v>215</v>
      </c>
      <c r="O15" s="471">
        <v>60.919479809999999</v>
      </c>
      <c r="P15" s="700">
        <v>49.892620260000001</v>
      </c>
      <c r="Q15" s="966">
        <v>52.545938599999985</v>
      </c>
      <c r="R15" s="471">
        <v>51.641961330000015</v>
      </c>
      <c r="S15" s="712">
        <v>110.81210007</v>
      </c>
      <c r="T15" s="712">
        <v>104.18789993</v>
      </c>
      <c r="U15" s="712">
        <v>215</v>
      </c>
      <c r="V15" s="43"/>
    </row>
    <row r="16" spans="1:22" ht="21" customHeight="1">
      <c r="A16" s="1294" t="s">
        <v>89</v>
      </c>
      <c r="B16" s="1295"/>
      <c r="C16" s="137">
        <v>-36.53</v>
      </c>
      <c r="D16" s="138">
        <v>-36.75</v>
      </c>
      <c r="E16" s="138">
        <v>-16.47</v>
      </c>
      <c r="F16" s="137">
        <v>11.606366270000001</v>
      </c>
      <c r="G16" s="136">
        <v>-4.5691025800000009</v>
      </c>
      <c r="H16" s="139">
        <v>-4.6709058799999994</v>
      </c>
      <c r="I16" s="137">
        <v>-6.1380047500000003</v>
      </c>
      <c r="J16" s="138">
        <v>7.0372636899999996</v>
      </c>
      <c r="K16" s="137">
        <v>-10.80891063</v>
      </c>
      <c r="L16" s="135">
        <v>-3.7716469400000006</v>
      </c>
      <c r="M16" s="313">
        <v>-10</v>
      </c>
      <c r="N16" s="899">
        <v>-10</v>
      </c>
      <c r="O16" s="471">
        <v>1.57991159</v>
      </c>
      <c r="P16" s="700">
        <v>-5.01635323</v>
      </c>
      <c r="Q16" s="966">
        <v>-1.5462241599999995</v>
      </c>
      <c r="R16" s="471">
        <v>-5.0173342000000005</v>
      </c>
      <c r="S16" s="712">
        <v>-3.43644164</v>
      </c>
      <c r="T16" s="712">
        <v>-6.56355836</v>
      </c>
      <c r="U16" s="712">
        <v>-10</v>
      </c>
      <c r="V16" s="43"/>
    </row>
    <row r="17" spans="1:22" ht="29.25" customHeight="1" thickBot="1">
      <c r="A17" s="1296" t="s">
        <v>90</v>
      </c>
      <c r="B17" s="1297"/>
      <c r="C17" s="144">
        <v>461.85</v>
      </c>
      <c r="D17" s="145">
        <v>621.70000000000005</v>
      </c>
      <c r="E17" s="145">
        <v>472.9</v>
      </c>
      <c r="F17" s="144">
        <v>79.276373395000007</v>
      </c>
      <c r="G17" s="146">
        <v>79.211126704999998</v>
      </c>
      <c r="H17" s="147">
        <v>147.67295634000001</v>
      </c>
      <c r="I17" s="148">
        <v>153.71036731999985</v>
      </c>
      <c r="J17" s="149">
        <v>158.48750010000001</v>
      </c>
      <c r="K17" s="148">
        <v>301.38332365999986</v>
      </c>
      <c r="L17" s="145">
        <v>459.87082375999989</v>
      </c>
      <c r="M17" s="457">
        <v>485</v>
      </c>
      <c r="N17" s="898">
        <v>590</v>
      </c>
      <c r="O17" s="473">
        <v>155.18524458000002</v>
      </c>
      <c r="P17" s="702">
        <v>147.85428242999996</v>
      </c>
      <c r="Q17" s="1205">
        <v>163.68949341000001</v>
      </c>
      <c r="R17" s="473">
        <v>123.27097958000002</v>
      </c>
      <c r="S17" s="715">
        <v>303.03952700999997</v>
      </c>
      <c r="T17" s="715">
        <v>286.96047299000003</v>
      </c>
      <c r="U17" s="715">
        <v>590</v>
      </c>
      <c r="V17" s="43"/>
    </row>
    <row r="18" spans="1:22" s="46" customFormat="1" ht="14.25" customHeight="1" thickBot="1">
      <c r="A18" s="22"/>
      <c r="B18" s="2"/>
      <c r="C18" s="57"/>
      <c r="D18" s="57"/>
      <c r="E18" s="57"/>
      <c r="F18" s="57"/>
      <c r="G18" s="57"/>
      <c r="H18" s="57"/>
      <c r="I18" s="57"/>
      <c r="J18" s="58"/>
      <c r="K18" s="57"/>
      <c r="L18" s="57"/>
      <c r="M18" s="57"/>
      <c r="N18" s="904"/>
      <c r="O18" s="57"/>
      <c r="P18" s="57"/>
      <c r="Q18" s="57"/>
      <c r="R18" s="57"/>
      <c r="S18" s="57"/>
      <c r="T18" s="57"/>
      <c r="U18" s="57"/>
      <c r="V18" s="45"/>
    </row>
    <row r="19" spans="1:22" ht="21" customHeight="1">
      <c r="A19" s="47" t="s">
        <v>64</v>
      </c>
      <c r="B19" s="8"/>
      <c r="C19" s="150">
        <v>0.38450332873632215</v>
      </c>
      <c r="D19" s="151">
        <v>0.39257151355204828</v>
      </c>
      <c r="E19" s="151">
        <v>0.38484940091458292</v>
      </c>
      <c r="F19" s="150">
        <v>0.38388191992127624</v>
      </c>
      <c r="G19" s="152">
        <v>0.39547236357570259</v>
      </c>
      <c r="H19" s="152">
        <v>0.40160207355227329</v>
      </c>
      <c r="I19" s="153">
        <v>0.38947908978992907</v>
      </c>
      <c r="J19" s="154">
        <v>0.38971603063335675</v>
      </c>
      <c r="K19" s="150">
        <v>0.39513296829534544</v>
      </c>
      <c r="L19" s="151">
        <v>0.39259848466949315</v>
      </c>
      <c r="M19" s="897">
        <v>0.40617283950617283</v>
      </c>
      <c r="N19" s="928">
        <v>0.41588235294117648</v>
      </c>
      <c r="O19" s="487">
        <v>0.41336630538601898</v>
      </c>
      <c r="P19" s="703">
        <v>0.41579175828251586</v>
      </c>
      <c r="Q19" s="703">
        <v>0.4225210192266256</v>
      </c>
      <c r="R19" s="1209">
        <v>0.41191919798178805</v>
      </c>
      <c r="S19" s="716">
        <v>0.41458998976852957</v>
      </c>
      <c r="T19" s="716">
        <v>0.41708959220740582</v>
      </c>
      <c r="U19" s="716">
        <v>0.41588235294117648</v>
      </c>
      <c r="V19" s="43"/>
    </row>
    <row r="20" spans="1:22" s="49" customFormat="1" ht="18.75" customHeight="1">
      <c r="A20" s="48" t="s">
        <v>7</v>
      </c>
      <c r="B20" s="18"/>
      <c r="C20" s="155">
        <v>0.23499999999999999</v>
      </c>
      <c r="D20" s="156">
        <v>0.23381827366592228</v>
      </c>
      <c r="E20" s="156">
        <v>0.24680183876276982</v>
      </c>
      <c r="F20" s="155">
        <v>0.25981120701160398</v>
      </c>
      <c r="G20" s="157">
        <v>0.24533125212700238</v>
      </c>
      <c r="H20" s="157">
        <v>0.24012111288458243</v>
      </c>
      <c r="I20" s="158">
        <v>0.23225380701081549</v>
      </c>
      <c r="J20" s="159">
        <v>0.25252264563971594</v>
      </c>
      <c r="K20" s="155">
        <v>0.23592293603443021</v>
      </c>
      <c r="L20" s="156">
        <v>0.24368962910230899</v>
      </c>
      <c r="M20" s="896">
        <v>0.24938271604938272</v>
      </c>
      <c r="N20" s="926">
        <v>0.24647058823529411</v>
      </c>
      <c r="O20" s="488">
        <v>0.2378243200882591</v>
      </c>
      <c r="P20" s="704">
        <v>0.24646285531052367</v>
      </c>
      <c r="Q20" s="704">
        <v>0.25623033977925253</v>
      </c>
      <c r="R20" s="1210">
        <v>0.24499845708680559</v>
      </c>
      <c r="S20" s="717">
        <v>0.24218261566865118</v>
      </c>
      <c r="T20" s="717">
        <v>0.25047612550572201</v>
      </c>
      <c r="U20" s="717">
        <v>0.24647058823529411</v>
      </c>
    </row>
    <row r="21" spans="1:22" s="49" customFormat="1" ht="18.75" customHeight="1">
      <c r="A21" s="50" t="s">
        <v>79</v>
      </c>
      <c r="B21" s="16"/>
      <c r="C21" s="162">
        <v>6.2005314593397379E-2</v>
      </c>
      <c r="D21" s="161">
        <v>5.6551061549574386E-2</v>
      </c>
      <c r="E21" s="161">
        <v>6.3327431250329885E-2</v>
      </c>
      <c r="F21" s="162">
        <v>7.0999792088858135E-2</v>
      </c>
      <c r="G21" s="160">
        <v>6.4084028405144322E-2</v>
      </c>
      <c r="H21" s="160">
        <v>6.039229586042269E-2</v>
      </c>
      <c r="I21" s="163">
        <v>6.0771273642037264E-2</v>
      </c>
      <c r="J21" s="164">
        <v>6.7518706101786063E-2</v>
      </c>
      <c r="K21" s="162">
        <v>6.0594527192853971E-2</v>
      </c>
      <c r="L21" s="161">
        <v>6.3834220754458881E-2</v>
      </c>
      <c r="M21" s="896">
        <v>7.2839506172839505E-2</v>
      </c>
      <c r="N21" s="926">
        <v>6.9411764705882353E-2</v>
      </c>
      <c r="O21" s="488">
        <v>6.4414937455419166E-2</v>
      </c>
      <c r="P21" s="704">
        <v>6.9151794383136234E-2</v>
      </c>
      <c r="Q21" s="704">
        <v>6.8251334372248326E-2</v>
      </c>
      <c r="R21" s="1210">
        <v>7.526995286975581E-2</v>
      </c>
      <c r="S21" s="717">
        <v>6.6804766527344517E-2</v>
      </c>
      <c r="T21" s="717">
        <v>7.184704809582397E-2</v>
      </c>
      <c r="U21" s="717">
        <v>6.9411764705882353E-2</v>
      </c>
    </row>
    <row r="22" spans="1:22" s="49" customFormat="1" ht="17.25" customHeight="1">
      <c r="A22" s="50" t="s">
        <v>78</v>
      </c>
      <c r="B22" s="16"/>
      <c r="C22" s="162">
        <v>0.29645935267527901</v>
      </c>
      <c r="D22" s="161">
        <v>0.29036933521549668</v>
      </c>
      <c r="E22" s="161">
        <v>0.3101292700130997</v>
      </c>
      <c r="F22" s="162">
        <v>0.33081099910046213</v>
      </c>
      <c r="G22" s="160">
        <v>0.30941528053214673</v>
      </c>
      <c r="H22" s="160">
        <v>0.3005134087450051</v>
      </c>
      <c r="I22" s="163">
        <v>0.29302508065285271</v>
      </c>
      <c r="J22" s="164">
        <v>0.320041351741502</v>
      </c>
      <c r="K22" s="162">
        <v>0.29651746322728417</v>
      </c>
      <c r="L22" s="161">
        <v>0.30752384985676784</v>
      </c>
      <c r="M22" s="896">
        <v>0.32222222222222224</v>
      </c>
      <c r="N22" s="926">
        <v>0.31588235294117645</v>
      </c>
      <c r="O22" s="488">
        <v>0.30223925754367825</v>
      </c>
      <c r="P22" s="704">
        <v>0.31561464969365999</v>
      </c>
      <c r="Q22" s="704">
        <v>0.32448167415150087</v>
      </c>
      <c r="R22" s="1210">
        <v>0.32026840995656136</v>
      </c>
      <c r="S22" s="717">
        <v>0.30898738219599575</v>
      </c>
      <c r="T22" s="717">
        <v>0.32232317360154589</v>
      </c>
      <c r="U22" s="717">
        <v>0.31588235294117645</v>
      </c>
    </row>
    <row r="23" spans="1:22" s="49" customFormat="1" ht="21.75" customHeight="1" thickBot="1">
      <c r="A23" s="51" t="s">
        <v>8</v>
      </c>
      <c r="B23" s="17"/>
      <c r="C23" s="165">
        <v>8.8043976061042778E-2</v>
      </c>
      <c r="D23" s="166">
        <v>0.10220217833655157</v>
      </c>
      <c r="E23" s="166">
        <v>7.4720130901483189E-2</v>
      </c>
      <c r="F23" s="165">
        <v>5.3070920820814202E-2</v>
      </c>
      <c r="G23" s="167">
        <v>8.6057083043555846E-2</v>
      </c>
      <c r="H23" s="167">
        <v>0.1010886648072683</v>
      </c>
      <c r="I23" s="168">
        <v>9.6454009137076246E-2</v>
      </c>
      <c r="J23" s="169">
        <v>6.9674678891854733E-2</v>
      </c>
      <c r="K23" s="169">
        <v>9.8615505068061327E-2</v>
      </c>
      <c r="L23" s="166">
        <v>8.5074634812725314E-2</v>
      </c>
      <c r="M23" s="939">
        <v>8.3950617283950618E-2</v>
      </c>
      <c r="N23" s="927">
        <v>0.1</v>
      </c>
      <c r="O23" s="489">
        <v>0.11112704784234101</v>
      </c>
      <c r="P23" s="705">
        <v>0.10017710858885594</v>
      </c>
      <c r="Q23" s="705">
        <v>9.803934507512467E-2</v>
      </c>
      <c r="R23" s="1211">
        <v>9.165078802522679E-2</v>
      </c>
      <c r="S23" s="718">
        <v>0.10560260757253387</v>
      </c>
      <c r="T23" s="718">
        <v>9.4766418605859881E-2</v>
      </c>
      <c r="U23" s="718">
        <v>0.1</v>
      </c>
    </row>
    <row r="24" spans="1:22" s="46" customFormat="1" ht="14.25" customHeight="1" thickBot="1">
      <c r="A24" s="22"/>
      <c r="B24" s="2"/>
      <c r="C24" s="57"/>
      <c r="D24" s="57"/>
      <c r="E24" s="57"/>
      <c r="F24" s="57"/>
      <c r="G24" s="57"/>
      <c r="H24" s="57"/>
      <c r="I24" s="57"/>
      <c r="J24" s="58"/>
      <c r="K24" s="57"/>
      <c r="L24" s="57"/>
      <c r="M24" s="57"/>
      <c r="N24" s="904"/>
      <c r="O24" s="57"/>
      <c r="P24" s="57"/>
      <c r="Q24" s="57"/>
      <c r="R24" s="57"/>
      <c r="S24" s="57"/>
      <c r="T24" s="57"/>
      <c r="U24" s="57"/>
      <c r="V24" s="45"/>
    </row>
    <row r="25" spans="1:22" ht="21.75" customHeight="1">
      <c r="A25" s="47" t="s">
        <v>132</v>
      </c>
      <c r="B25" s="8"/>
      <c r="C25" s="259">
        <v>337</v>
      </c>
      <c r="D25" s="259">
        <v>381.43403975000001</v>
      </c>
      <c r="E25" s="259">
        <v>368.58900737999994</v>
      </c>
      <c r="F25" s="259">
        <v>49.048511089999998</v>
      </c>
      <c r="G25" s="260">
        <v>52.513918319999995</v>
      </c>
      <c r="H25" s="260">
        <v>54.825412639999996</v>
      </c>
      <c r="I25" s="260">
        <v>100.53122588000005</v>
      </c>
      <c r="J25" s="261">
        <v>101.56242940999999</v>
      </c>
      <c r="K25" s="262">
        <v>155.35663852000005</v>
      </c>
      <c r="L25" s="263">
        <v>256.91906793000004</v>
      </c>
      <c r="M25" s="895">
        <v>385</v>
      </c>
      <c r="N25" s="933">
        <v>405</v>
      </c>
      <c r="O25" s="490">
        <v>52.38</v>
      </c>
      <c r="P25" s="706">
        <v>79.301426249999992</v>
      </c>
      <c r="Q25" s="1204">
        <v>104.83857374999999</v>
      </c>
      <c r="R25" s="706">
        <v>168.48000000000002</v>
      </c>
      <c r="S25" s="719">
        <v>131.68142624999999</v>
      </c>
      <c r="T25" s="719">
        <v>273.31857375000004</v>
      </c>
      <c r="U25" s="719">
        <v>405</v>
      </c>
      <c r="V25" s="43"/>
    </row>
    <row r="26" spans="1:22" ht="21.75" customHeight="1" thickBot="1">
      <c r="A26" s="52" t="s">
        <v>9</v>
      </c>
      <c r="B26" s="7"/>
      <c r="C26" s="174">
        <v>250.89</v>
      </c>
      <c r="D26" s="174">
        <v>283.39</v>
      </c>
      <c r="E26" s="174">
        <v>314.59525167999999</v>
      </c>
      <c r="F26" s="174">
        <v>73.736697960000001</v>
      </c>
      <c r="G26" s="175">
        <v>71.61249979000003</v>
      </c>
      <c r="H26" s="175">
        <v>71.929762669999974</v>
      </c>
      <c r="I26" s="175">
        <v>72.376782570000017</v>
      </c>
      <c r="J26" s="176">
        <v>145.34919775000003</v>
      </c>
      <c r="K26" s="177">
        <v>144.30654523999999</v>
      </c>
      <c r="L26" s="178">
        <v>289.65574299000002</v>
      </c>
      <c r="M26" s="894">
        <v>295</v>
      </c>
      <c r="N26" s="934">
        <v>290</v>
      </c>
      <c r="O26" s="491">
        <v>67.48</v>
      </c>
      <c r="P26" s="707">
        <v>70.38000000000001</v>
      </c>
      <c r="Q26" s="1203">
        <v>76.039999999999992</v>
      </c>
      <c r="R26" s="707">
        <v>76.099999999999994</v>
      </c>
      <c r="S26" s="720">
        <v>137.86000000000001</v>
      </c>
      <c r="T26" s="720">
        <v>152.13999999999999</v>
      </c>
      <c r="U26" s="720">
        <v>290</v>
      </c>
      <c r="V26" s="43"/>
    </row>
    <row r="27" spans="1:22" s="46" customFormat="1" ht="14.25" customHeight="1" thickBot="1">
      <c r="A27" s="22"/>
      <c r="B27" s="2"/>
      <c r="C27" s="57"/>
      <c r="D27" s="57"/>
      <c r="E27" s="57"/>
      <c r="F27" s="57"/>
      <c r="G27" s="57"/>
      <c r="H27" s="57"/>
      <c r="I27" s="57"/>
      <c r="J27" s="58"/>
      <c r="K27" s="57"/>
      <c r="L27" s="57"/>
      <c r="M27" s="57"/>
      <c r="N27" s="904"/>
      <c r="O27" s="57"/>
      <c r="P27" s="57"/>
      <c r="Q27" s="57"/>
      <c r="R27" s="57"/>
      <c r="S27" s="57"/>
      <c r="T27" s="57"/>
      <c r="U27" s="57"/>
      <c r="V27" s="45"/>
    </row>
    <row r="28" spans="1:22" ht="21.75" customHeight="1" thickBot="1">
      <c r="A28" s="25" t="s">
        <v>285</v>
      </c>
      <c r="B28" s="9"/>
      <c r="C28" s="124" t="str">
        <f t="shared" ref="C28:L28" si="0">C5</f>
        <v>Full (A)</v>
      </c>
      <c r="D28" s="124" t="str">
        <f>D5</f>
        <v>Full (A)</v>
      </c>
      <c r="E28" s="124" t="str">
        <f t="shared" si="0"/>
        <v>Full (A)</v>
      </c>
      <c r="F28" s="124" t="str">
        <f t="shared" si="0"/>
        <v>Q1 (A)</v>
      </c>
      <c r="G28" s="179" t="str">
        <f t="shared" si="0"/>
        <v>Q2 (A)</v>
      </c>
      <c r="H28" s="180" t="str">
        <f t="shared" si="0"/>
        <v>Q3 (A)</v>
      </c>
      <c r="I28" s="181" t="str">
        <f t="shared" si="0"/>
        <v>Q4 (A)</v>
      </c>
      <c r="J28" s="117" t="str">
        <f t="shared" si="0"/>
        <v>1st H (A)</v>
      </c>
      <c r="K28" s="117" t="str">
        <f t="shared" si="0"/>
        <v>2nd H (A)</v>
      </c>
      <c r="L28" s="118" t="str">
        <f t="shared" si="0"/>
        <v>Full (A)</v>
      </c>
      <c r="M28" s="938" t="str">
        <f>M5</f>
        <v xml:space="preserve">Full (P) </v>
      </c>
      <c r="N28" s="909" t="s">
        <v>195</v>
      </c>
      <c r="O28" s="494" t="str">
        <f t="shared" ref="O28:U28" si="1">O5</f>
        <v>Q1 (A)</v>
      </c>
      <c r="P28" s="495" t="str">
        <f t="shared" si="1"/>
        <v>Q2 (A)</v>
      </c>
      <c r="Q28" s="496" t="str">
        <f t="shared" si="1"/>
        <v>Q3 (A)</v>
      </c>
      <c r="R28" s="245" t="str">
        <f t="shared" si="1"/>
        <v>Q4 (E)</v>
      </c>
      <c r="S28" s="188" t="str">
        <f t="shared" si="1"/>
        <v>1st H (A)</v>
      </c>
      <c r="T28" s="188" t="str">
        <f t="shared" si="1"/>
        <v>2nd H (E)</v>
      </c>
      <c r="U28" s="245" t="str">
        <f t="shared" si="1"/>
        <v>Full (E)</v>
      </c>
    </row>
    <row r="29" spans="1:22" ht="21.75" customHeight="1" thickTop="1">
      <c r="A29" s="10" t="s">
        <v>76</v>
      </c>
      <c r="B29" s="11"/>
      <c r="C29" s="269">
        <v>100.07</v>
      </c>
      <c r="D29" s="269">
        <v>109.98</v>
      </c>
      <c r="E29" s="269">
        <v>120.16</v>
      </c>
      <c r="F29" s="269">
        <v>111.1</v>
      </c>
      <c r="G29" s="270">
        <v>103.5</v>
      </c>
      <c r="H29" s="270">
        <v>106.13</v>
      </c>
      <c r="I29" s="271">
        <v>114.68</v>
      </c>
      <c r="J29" s="269">
        <v>107.3</v>
      </c>
      <c r="K29" s="269">
        <v>110.41</v>
      </c>
      <c r="L29" s="272">
        <v>108.86</v>
      </c>
      <c r="M29" s="301">
        <v>110</v>
      </c>
      <c r="N29" s="935">
        <v>110.60083333333326</v>
      </c>
      <c r="O29" s="492">
        <v>111.48</v>
      </c>
      <c r="P29" s="708">
        <v>110.92333333333301</v>
      </c>
      <c r="Q29" s="1202">
        <v>112.646666666667</v>
      </c>
      <c r="R29" s="708">
        <v>110</v>
      </c>
      <c r="S29" s="721">
        <v>111.20166666666651</v>
      </c>
      <c r="T29" s="721">
        <v>111.32333333333349</v>
      </c>
      <c r="U29" s="721">
        <v>111.2625</v>
      </c>
    </row>
    <row r="30" spans="1:22" ht="21.75" customHeight="1" thickBot="1">
      <c r="A30" s="12" t="s">
        <v>77</v>
      </c>
      <c r="B30" s="13"/>
      <c r="C30" s="273">
        <v>133.99</v>
      </c>
      <c r="D30" s="273">
        <v>138.66</v>
      </c>
      <c r="E30" s="273">
        <v>132.19</v>
      </c>
      <c r="F30" s="273">
        <v>125.2</v>
      </c>
      <c r="G30" s="274">
        <v>115</v>
      </c>
      <c r="H30" s="274">
        <v>116.03</v>
      </c>
      <c r="I30" s="275">
        <v>121.29</v>
      </c>
      <c r="J30" s="273">
        <v>120.1</v>
      </c>
      <c r="K30" s="273">
        <v>118.67</v>
      </c>
      <c r="L30" s="276">
        <v>119.37</v>
      </c>
      <c r="M30" s="458">
        <v>118</v>
      </c>
      <c r="N30" s="936">
        <v>126.79583333333325</v>
      </c>
      <c r="O30" s="493">
        <v>121.53</v>
      </c>
      <c r="P30" s="709">
        <v>129.65333333333299</v>
      </c>
      <c r="Q30" s="1201">
        <v>132.47333333333333</v>
      </c>
      <c r="R30" s="709">
        <v>128</v>
      </c>
      <c r="S30" s="722">
        <v>125.5916666666665</v>
      </c>
      <c r="T30" s="722">
        <v>130.23666666666668</v>
      </c>
      <c r="U30" s="722">
        <v>127.91416666666659</v>
      </c>
    </row>
    <row r="31" spans="1:22" s="46" customFormat="1" ht="14.25" customHeight="1" thickBot="1">
      <c r="A31" s="22"/>
      <c r="B31" s="2"/>
      <c r="C31" s="57"/>
      <c r="D31" s="57"/>
      <c r="E31" s="57"/>
      <c r="F31" s="57"/>
      <c r="G31" s="57"/>
      <c r="H31" s="57"/>
      <c r="I31" s="57"/>
      <c r="J31" s="58"/>
      <c r="K31" s="57"/>
      <c r="L31" s="57"/>
      <c r="M31" s="57"/>
      <c r="N31" s="904"/>
      <c r="O31" s="57"/>
      <c r="P31" s="57"/>
      <c r="Q31" s="57"/>
      <c r="R31" s="57"/>
      <c r="S31" s="57"/>
      <c r="T31" s="57"/>
      <c r="U31" s="57"/>
      <c r="V31" s="45"/>
    </row>
    <row r="32" spans="1:22" s="130" customFormat="1" ht="21" customHeight="1">
      <c r="A32" s="182" t="s">
        <v>153</v>
      </c>
      <c r="B32" s="183"/>
      <c r="C32" s="633">
        <v>0.113</v>
      </c>
      <c r="D32" s="634">
        <v>0.13400000000000001</v>
      </c>
      <c r="E32" s="634">
        <v>9.7000000000000003E-2</v>
      </c>
      <c r="F32" s="280"/>
      <c r="G32" s="281"/>
      <c r="H32" s="281"/>
      <c r="I32" s="281"/>
      <c r="J32" s="283"/>
      <c r="K32" s="284"/>
      <c r="L32" s="639">
        <v>0.10299999999999999</v>
      </c>
      <c r="M32" s="637" t="s">
        <v>185</v>
      </c>
      <c r="N32" s="1212" t="s">
        <v>282</v>
      </c>
      <c r="O32" s="280"/>
      <c r="P32" s="281"/>
      <c r="Q32" s="281"/>
      <c r="R32" s="282"/>
      <c r="S32" s="283"/>
      <c r="T32" s="284"/>
      <c r="U32" s="723" t="s">
        <v>281</v>
      </c>
      <c r="V32" s="129"/>
    </row>
    <row r="33" spans="1:22" s="130" customFormat="1" ht="21" customHeight="1">
      <c r="A33" s="184" t="s">
        <v>154</v>
      </c>
      <c r="B33" s="185"/>
      <c r="C33" s="635">
        <v>0.11600000000000001</v>
      </c>
      <c r="D33" s="636">
        <v>0.13500000000000001</v>
      </c>
      <c r="E33" s="636">
        <v>0.10100000000000001</v>
      </c>
      <c r="F33" s="285"/>
      <c r="G33" s="286"/>
      <c r="H33" s="286"/>
      <c r="I33" s="286"/>
      <c r="J33" s="288"/>
      <c r="K33" s="289"/>
      <c r="L33" s="640">
        <v>0.10100000000000001</v>
      </c>
      <c r="M33" s="638" t="s">
        <v>186</v>
      </c>
      <c r="N33" s="1213" t="s">
        <v>282</v>
      </c>
      <c r="O33" s="285"/>
      <c r="P33" s="480"/>
      <c r="Q33" s="286"/>
      <c r="R33" s="287"/>
      <c r="S33" s="288"/>
      <c r="T33" s="289"/>
      <c r="U33" s="724" t="s">
        <v>187</v>
      </c>
      <c r="V33" s="129"/>
    </row>
    <row r="34" spans="1:22" s="130" customFormat="1" ht="21" customHeight="1" thickBot="1">
      <c r="A34" s="186" t="s">
        <v>155</v>
      </c>
      <c r="B34" s="187"/>
      <c r="C34" s="277">
        <v>209.8</v>
      </c>
      <c r="D34" s="278">
        <v>283.89999999999998</v>
      </c>
      <c r="E34" s="278">
        <v>219</v>
      </c>
      <c r="F34" s="290"/>
      <c r="G34" s="291"/>
      <c r="H34" s="291"/>
      <c r="I34" s="291"/>
      <c r="J34" s="293"/>
      <c r="K34" s="294"/>
      <c r="L34" s="279">
        <v>215.1</v>
      </c>
      <c r="M34" s="297">
        <v>226.8</v>
      </c>
      <c r="N34" s="1214">
        <v>277</v>
      </c>
      <c r="O34" s="290"/>
      <c r="P34" s="291"/>
      <c r="Q34" s="291"/>
      <c r="R34" s="292"/>
      <c r="S34" s="293"/>
      <c r="T34" s="294"/>
      <c r="U34" s="725">
        <v>277</v>
      </c>
      <c r="V34" s="129"/>
    </row>
    <row r="35" spans="1:22" s="46" customFormat="1" ht="14.25" customHeight="1" thickBot="1">
      <c r="A35" s="22"/>
      <c r="B35" s="2"/>
      <c r="C35" s="57"/>
      <c r="D35" s="57"/>
      <c r="E35" s="57"/>
      <c r="F35" s="57"/>
      <c r="G35" s="57"/>
      <c r="H35" s="57"/>
      <c r="I35" s="57"/>
      <c r="J35" s="58"/>
      <c r="K35" s="57"/>
      <c r="L35" s="57"/>
      <c r="M35" s="57"/>
      <c r="N35" s="904"/>
      <c r="O35" s="57"/>
      <c r="P35" s="57"/>
      <c r="Q35" s="57"/>
      <c r="R35" s="57"/>
      <c r="S35" s="57"/>
      <c r="T35" s="57"/>
      <c r="U35" s="57"/>
      <c r="V35" s="45"/>
    </row>
    <row r="36" spans="1:22" ht="15" customHeight="1">
      <c r="A36" s="1290" t="s">
        <v>27</v>
      </c>
      <c r="B36" s="1291"/>
      <c r="C36" s="1298" t="s">
        <v>286</v>
      </c>
      <c r="D36" s="1309" t="s">
        <v>164</v>
      </c>
      <c r="E36" s="1309" t="s">
        <v>172</v>
      </c>
      <c r="F36" s="1303" t="s">
        <v>188</v>
      </c>
      <c r="G36" s="1304"/>
      <c r="H36" s="1304"/>
      <c r="I36" s="1304"/>
      <c r="J36" s="1304"/>
      <c r="K36" s="1304"/>
      <c r="L36" s="1305"/>
      <c r="M36" s="1284" t="s">
        <v>182</v>
      </c>
      <c r="N36" s="1284" t="s">
        <v>197</v>
      </c>
      <c r="O36" s="53"/>
      <c r="P36" s="53"/>
      <c r="Q36" s="53"/>
      <c r="R36" s="53"/>
      <c r="S36" s="53"/>
      <c r="T36" s="53"/>
      <c r="U36" s="53"/>
      <c r="V36" s="53"/>
    </row>
    <row r="37" spans="1:22" ht="18" customHeight="1" thickBot="1">
      <c r="A37" s="1292"/>
      <c r="B37" s="1293"/>
      <c r="C37" s="1299"/>
      <c r="D37" s="1310"/>
      <c r="E37" s="1310"/>
      <c r="F37" s="1306"/>
      <c r="G37" s="1307"/>
      <c r="H37" s="1307"/>
      <c r="I37" s="1307"/>
      <c r="J37" s="1307"/>
      <c r="K37" s="1307"/>
      <c r="L37" s="1308"/>
      <c r="M37" s="1285"/>
      <c r="N37" s="1285"/>
      <c r="O37" s="53"/>
      <c r="P37" s="53"/>
      <c r="Q37" s="53"/>
      <c r="R37" s="53"/>
      <c r="S37" s="53"/>
      <c r="T37" s="53"/>
      <c r="U37" s="53"/>
      <c r="V37" s="53"/>
    </row>
    <row r="38" spans="1:22" ht="20.25" customHeight="1" thickBot="1">
      <c r="A38" s="1300" t="s">
        <v>95</v>
      </c>
      <c r="B38" s="1301"/>
      <c r="C38" s="258" t="s">
        <v>110</v>
      </c>
      <c r="D38" s="258" t="s">
        <v>98</v>
      </c>
      <c r="E38" s="258" t="s">
        <v>98</v>
      </c>
      <c r="F38" s="114" t="str">
        <f>F5</f>
        <v>Q1 (A)</v>
      </c>
      <c r="G38" s="468" t="s">
        <v>177</v>
      </c>
      <c r="H38" s="115" t="s">
        <v>207</v>
      </c>
      <c r="I38" s="468" t="s">
        <v>144</v>
      </c>
      <c r="J38" s="117" t="s">
        <v>178</v>
      </c>
      <c r="K38" s="474" t="s">
        <v>146</v>
      </c>
      <c r="L38" s="117" t="s">
        <v>148</v>
      </c>
      <c r="M38" s="837" t="s">
        <v>180</v>
      </c>
      <c r="N38" s="909" t="s">
        <v>180</v>
      </c>
      <c r="O38" s="53"/>
      <c r="P38" s="53"/>
      <c r="Q38" s="53"/>
      <c r="R38" s="53"/>
      <c r="S38" s="53"/>
      <c r="T38" s="53"/>
      <c r="U38" s="53"/>
      <c r="V38" s="53"/>
    </row>
    <row r="39" spans="1:22" ht="21.75" customHeight="1" thickTop="1">
      <c r="A39" s="42" t="s">
        <v>1</v>
      </c>
      <c r="B39" s="5"/>
      <c r="C39" s="881">
        <v>1.0961051326966518</v>
      </c>
      <c r="D39" s="881">
        <v>0.98389145142177303</v>
      </c>
      <c r="E39" s="881">
        <v>0.95273178517377544</v>
      </c>
      <c r="F39" s="764">
        <v>1.1021923024449851</v>
      </c>
      <c r="G39" s="157">
        <v>1.1073303631322058</v>
      </c>
      <c r="H39" s="990">
        <v>1.0874262052457118</v>
      </c>
      <c r="I39" s="155">
        <v>0.99837187821951345</v>
      </c>
      <c r="J39" s="156">
        <v>1.1047785722883476</v>
      </c>
      <c r="K39" s="156">
        <v>1.0399047512529411</v>
      </c>
      <c r="L39" s="156">
        <v>1.0702579964664634</v>
      </c>
      <c r="M39" s="846">
        <v>1.0493827160493827</v>
      </c>
      <c r="N39" s="925">
        <v>1</v>
      </c>
      <c r="O39" s="53"/>
      <c r="P39" s="53"/>
      <c r="Q39" s="53"/>
      <c r="R39" s="53"/>
      <c r="S39" s="53"/>
      <c r="T39" s="53"/>
      <c r="U39" s="53"/>
      <c r="V39" s="53"/>
    </row>
    <row r="40" spans="1:22" ht="21.75" customHeight="1">
      <c r="A40" s="42" t="s">
        <v>87</v>
      </c>
      <c r="B40" s="5"/>
      <c r="C40" s="882">
        <v>1.0817369334829894</v>
      </c>
      <c r="D40" s="882">
        <v>0.99639945982181899</v>
      </c>
      <c r="E40" s="882">
        <v>0.94073017384436552</v>
      </c>
      <c r="F40" s="764">
        <v>1.0494467918808281</v>
      </c>
      <c r="G40" s="157">
        <v>1.0701107533681122</v>
      </c>
      <c r="H40" s="990">
        <v>1.0494116856309128</v>
      </c>
      <c r="I40" s="155">
        <v>0.96167604587652866</v>
      </c>
      <c r="J40" s="156">
        <v>1.0597499979854141</v>
      </c>
      <c r="K40" s="156">
        <v>1.0021562936071715</v>
      </c>
      <c r="L40" s="156">
        <v>1.0292311870537785</v>
      </c>
      <c r="M40" s="857">
        <v>1.0322245322245323</v>
      </c>
      <c r="N40" s="926">
        <v>1</v>
      </c>
      <c r="O40" s="53"/>
      <c r="P40" s="53"/>
      <c r="Q40" s="53"/>
      <c r="R40" s="53"/>
      <c r="S40" s="53"/>
      <c r="T40" s="53"/>
      <c r="U40" s="53"/>
      <c r="V40" s="53"/>
    </row>
    <row r="41" spans="1:22" ht="21.75" customHeight="1">
      <c r="A41" s="29" t="s">
        <v>2</v>
      </c>
      <c r="B41" s="6"/>
      <c r="C41" s="883">
        <v>1.1191051384888697</v>
      </c>
      <c r="D41" s="883">
        <v>0.96453772770867696</v>
      </c>
      <c r="E41" s="883">
        <v>0.9719153888944303</v>
      </c>
      <c r="F41" s="884">
        <v>1.1868471429444412</v>
      </c>
      <c r="G41" s="160">
        <v>1.1642250662560438</v>
      </c>
      <c r="H41" s="830">
        <v>1.1440688652578774</v>
      </c>
      <c r="I41" s="162">
        <v>1.0558937671995845</v>
      </c>
      <c r="J41" s="161">
        <v>1.1752920100236512</v>
      </c>
      <c r="K41" s="161">
        <v>1.0976898498391945</v>
      </c>
      <c r="L41" s="161">
        <v>1.1337318690857614</v>
      </c>
      <c r="M41" s="857">
        <v>1.074468085106383</v>
      </c>
      <c r="N41" s="926">
        <v>1</v>
      </c>
      <c r="O41" s="53"/>
      <c r="P41" s="53"/>
      <c r="Q41" s="53"/>
      <c r="R41" s="53"/>
      <c r="S41" s="53"/>
      <c r="T41" s="53"/>
      <c r="U41" s="53"/>
      <c r="V41" s="53"/>
    </row>
    <row r="42" spans="1:22" ht="18.75" customHeight="1">
      <c r="A42" s="44"/>
      <c r="B42" s="128" t="s">
        <v>3</v>
      </c>
      <c r="C42" s="885">
        <v>1.0931328459097807</v>
      </c>
      <c r="D42" s="885">
        <v>1.0385254135474979</v>
      </c>
      <c r="E42" s="885">
        <v>0.940717688842443</v>
      </c>
      <c r="F42" s="886">
        <v>1.0089177366540005</v>
      </c>
      <c r="G42" s="726">
        <v>1.1124379821300558</v>
      </c>
      <c r="H42" s="1200">
        <v>1.1603793715086608</v>
      </c>
      <c r="I42" s="1215">
        <v>1.0531563418086256</v>
      </c>
      <c r="J42" s="446">
        <v>1.0595412688381456</v>
      </c>
      <c r="K42" s="446">
        <v>1.1040525239598387</v>
      </c>
      <c r="L42" s="446">
        <v>1.0824716625173654</v>
      </c>
      <c r="M42" s="836">
        <v>1.0371287128712872</v>
      </c>
      <c r="N42" s="836">
        <v>1</v>
      </c>
      <c r="O42" s="53"/>
      <c r="P42" s="53"/>
      <c r="Q42" s="53"/>
      <c r="R42" s="53"/>
      <c r="S42" s="53"/>
      <c r="T42" s="53"/>
      <c r="U42" s="53"/>
      <c r="V42" s="53"/>
    </row>
    <row r="43" spans="1:22" ht="18.75" customHeight="1">
      <c r="A43" s="3"/>
      <c r="B43" s="66" t="s">
        <v>4</v>
      </c>
      <c r="C43" s="693">
        <v>0.99968703054581876</v>
      </c>
      <c r="D43" s="693">
        <v>1.101788658610398</v>
      </c>
      <c r="E43" s="693">
        <v>0.96035619784050008</v>
      </c>
      <c r="F43" s="475">
        <v>0.99996980465777596</v>
      </c>
      <c r="G43" s="727">
        <v>1.1948980657304455</v>
      </c>
      <c r="H43" s="746">
        <v>1.2289363814037118</v>
      </c>
      <c r="I43" s="1216">
        <v>1.236561284904365</v>
      </c>
      <c r="J43" s="233">
        <v>1.0930966964158653</v>
      </c>
      <c r="K43" s="233">
        <v>1.2330170749670786</v>
      </c>
      <c r="L43" s="233">
        <v>1.1637722736692153</v>
      </c>
      <c r="M43" s="835">
        <v>1</v>
      </c>
      <c r="N43" s="835">
        <v>1</v>
      </c>
      <c r="O43" s="53"/>
      <c r="P43" s="53"/>
      <c r="Q43" s="53"/>
      <c r="R43" s="53"/>
      <c r="S43" s="53"/>
      <c r="T43" s="53"/>
      <c r="U43" s="53"/>
      <c r="V43" s="53"/>
    </row>
    <row r="44" spans="1:22" ht="18.75" customHeight="1">
      <c r="A44" s="42" t="s">
        <v>5</v>
      </c>
      <c r="B44" s="5"/>
      <c r="C44" s="887">
        <v>1.0735883885438984</v>
      </c>
      <c r="D44" s="887">
        <v>1.0508462864203956</v>
      </c>
      <c r="E44" s="887">
        <v>0.944727811229088</v>
      </c>
      <c r="F44" s="476">
        <v>1.006997300776461</v>
      </c>
      <c r="G44" s="157">
        <v>1.1295165644503915</v>
      </c>
      <c r="H44" s="990">
        <v>1.1741568440087349</v>
      </c>
      <c r="I44" s="155">
        <v>1.0911931950340934</v>
      </c>
      <c r="J44" s="156">
        <v>1.0666204135811967</v>
      </c>
      <c r="K44" s="156">
        <v>1.1304069447344844</v>
      </c>
      <c r="L44" s="156">
        <v>1.0993476256732533</v>
      </c>
      <c r="M44" s="846">
        <v>1.0287356321839081</v>
      </c>
      <c r="N44" s="925">
        <v>1</v>
      </c>
      <c r="O44" s="53"/>
      <c r="P44" s="53"/>
      <c r="Q44" s="53"/>
      <c r="R44" s="53"/>
      <c r="S44" s="53"/>
      <c r="T44" s="53"/>
      <c r="U44" s="53"/>
      <c r="V44" s="53"/>
    </row>
    <row r="45" spans="1:22" ht="21.75" customHeight="1">
      <c r="A45" s="29" t="s">
        <v>6</v>
      </c>
      <c r="B45" s="6"/>
      <c r="C45" s="882">
        <v>1.2723679376974506</v>
      </c>
      <c r="D45" s="882">
        <v>0.71932417918721347</v>
      </c>
      <c r="E45" s="882">
        <v>1.0847586550002406</v>
      </c>
      <c r="F45" s="476">
        <v>2.3079188156318251</v>
      </c>
      <c r="G45" s="157">
        <v>1.2890182900469445</v>
      </c>
      <c r="H45" s="990">
        <v>1.0546242072053993</v>
      </c>
      <c r="I45" s="155">
        <v>0.9486549102485321</v>
      </c>
      <c r="J45" s="156">
        <v>1.6744605053005783</v>
      </c>
      <c r="K45" s="156">
        <v>0.99931596861410421</v>
      </c>
      <c r="L45" s="156">
        <v>1.2580224397347353</v>
      </c>
      <c r="M45" s="857">
        <v>1.25</v>
      </c>
      <c r="N45" s="926">
        <v>1</v>
      </c>
      <c r="O45" s="53"/>
      <c r="P45" s="53"/>
      <c r="Q45" s="53"/>
      <c r="R45" s="53"/>
      <c r="S45" s="53"/>
      <c r="T45" s="53"/>
      <c r="U45" s="53"/>
      <c r="V45" s="53"/>
    </row>
    <row r="46" spans="1:22" ht="21" customHeight="1">
      <c r="A46" s="1294" t="s">
        <v>42</v>
      </c>
      <c r="B46" s="1295"/>
      <c r="C46" s="882">
        <v>1.4093247536568452</v>
      </c>
      <c r="D46" s="882">
        <v>0.75165926671854266</v>
      </c>
      <c r="E46" s="882">
        <v>0.99704103120908538</v>
      </c>
      <c r="F46" s="476">
        <v>1.796418963455551</v>
      </c>
      <c r="G46" s="157">
        <v>1.6717462758400443</v>
      </c>
      <c r="H46" s="990">
        <v>1.0509111233536665</v>
      </c>
      <c r="I46" s="155">
        <v>0.79329757223093045</v>
      </c>
      <c r="J46" s="156">
        <v>1.7356353407893641</v>
      </c>
      <c r="K46" s="156">
        <v>0.91906461277596296</v>
      </c>
      <c r="L46" s="156">
        <v>1.2138954441825056</v>
      </c>
      <c r="M46" s="857">
        <v>1.2137404580152671</v>
      </c>
      <c r="N46" s="926">
        <v>1</v>
      </c>
      <c r="O46" s="53"/>
      <c r="P46" s="53"/>
      <c r="Q46" s="53"/>
      <c r="R46" s="53"/>
      <c r="S46" s="53"/>
      <c r="T46" s="53"/>
      <c r="U46" s="53"/>
      <c r="V46" s="53"/>
    </row>
    <row r="47" spans="1:22" ht="28.5" customHeight="1" thickBot="1">
      <c r="A47" s="1296" t="s">
        <v>90</v>
      </c>
      <c r="B47" s="1297"/>
      <c r="C47" s="888">
        <v>1.3461080437371442</v>
      </c>
      <c r="D47" s="888">
        <v>0.76065626507962025</v>
      </c>
      <c r="E47" s="888">
        <v>0.97244834798054536</v>
      </c>
      <c r="F47" s="170">
        <v>1.9575219946903828</v>
      </c>
      <c r="G47" s="167">
        <v>1.8665847663124711</v>
      </c>
      <c r="H47" s="171">
        <v>1.1084595139622164</v>
      </c>
      <c r="I47" s="165">
        <v>0.80196919524217902</v>
      </c>
      <c r="J47" s="166">
        <v>1.9120720991800157</v>
      </c>
      <c r="K47" s="166">
        <v>0.95214449660038025</v>
      </c>
      <c r="L47" s="166">
        <v>1.2829689763226046</v>
      </c>
      <c r="M47" s="858">
        <v>1.2164948453608246</v>
      </c>
      <c r="N47" s="930">
        <v>1</v>
      </c>
      <c r="O47" s="53"/>
      <c r="P47" s="53"/>
      <c r="Q47" s="53"/>
      <c r="R47" s="53"/>
      <c r="S47" s="53"/>
      <c r="T47" s="53"/>
      <c r="U47" s="53"/>
      <c r="V47" s="53"/>
    </row>
    <row r="48" spans="1:22" s="46" customFormat="1" ht="14.25" customHeight="1" thickBot="1">
      <c r="A48" s="22"/>
      <c r="B48" s="2"/>
      <c r="C48" s="57"/>
      <c r="D48" s="57"/>
      <c r="E48" s="57"/>
      <c r="F48" s="57"/>
      <c r="G48" s="57"/>
      <c r="H48" s="57"/>
      <c r="I48" s="904"/>
      <c r="J48" s="58"/>
      <c r="K48" s="57"/>
      <c r="L48" s="57"/>
      <c r="M48" s="57"/>
      <c r="N48" s="904"/>
      <c r="O48" s="57"/>
      <c r="P48" s="57"/>
      <c r="Q48" s="57"/>
      <c r="R48" s="57"/>
      <c r="S48" s="57"/>
      <c r="T48" s="57"/>
      <c r="U48" s="57"/>
      <c r="V48" s="45"/>
    </row>
    <row r="49" spans="1:256" ht="20.25" customHeight="1">
      <c r="A49" s="1288" t="s">
        <v>97</v>
      </c>
      <c r="B49" s="1289"/>
      <c r="C49" s="889">
        <v>1.1318397626112759</v>
      </c>
      <c r="D49" s="889">
        <v>0.96632436796039767</v>
      </c>
      <c r="E49" s="889">
        <v>0.69703399392246979</v>
      </c>
      <c r="F49" s="477">
        <v>1.0679223249791823</v>
      </c>
      <c r="G49" s="152">
        <v>1.5101030124388555</v>
      </c>
      <c r="H49" s="744">
        <v>1.9122258949221471</v>
      </c>
      <c r="I49" s="150">
        <v>1.6758972003495471</v>
      </c>
      <c r="J49" s="151">
        <v>1.2965564826970792</v>
      </c>
      <c r="K49" s="151">
        <v>1.7592976801877314</v>
      </c>
      <c r="L49" s="151">
        <v>1.5763719028840084</v>
      </c>
      <c r="M49" s="838">
        <v>1.051948051948052</v>
      </c>
      <c r="N49" s="928">
        <v>1</v>
      </c>
    </row>
    <row r="50" spans="1:256" ht="20.25" customHeight="1" thickBot="1">
      <c r="A50" s="1286" t="s">
        <v>96</v>
      </c>
      <c r="B50" s="1287"/>
      <c r="C50" s="890">
        <v>1.1295388417234644</v>
      </c>
      <c r="D50" s="890">
        <v>1.1101141595680863</v>
      </c>
      <c r="E50" s="890">
        <v>0.9207250950012178</v>
      </c>
      <c r="F50" s="170">
        <v>0.91514811304143195</v>
      </c>
      <c r="G50" s="167">
        <v>0.98278932038939759</v>
      </c>
      <c r="H50" s="171">
        <v>1.0571423730237648</v>
      </c>
      <c r="I50" s="165">
        <v>1.0514421517203949</v>
      </c>
      <c r="J50" s="166">
        <v>0.94847444729016395</v>
      </c>
      <c r="K50" s="166">
        <v>1.054283433554396</v>
      </c>
      <c r="L50" s="166">
        <v>1.0011885040028772</v>
      </c>
      <c r="M50" s="858">
        <v>0.98305084745762716</v>
      </c>
      <c r="N50" s="930">
        <v>1</v>
      </c>
    </row>
    <row r="51" spans="1:256" ht="8.25" customHeight="1">
      <c r="A51" s="625"/>
      <c r="B51" s="625"/>
      <c r="C51" s="625"/>
      <c r="D51" s="626"/>
      <c r="E51" s="130"/>
      <c r="F51" s="130"/>
      <c r="G51" s="130"/>
      <c r="H51" s="102"/>
      <c r="I51" s="102"/>
      <c r="J51" s="102"/>
      <c r="K51" s="102"/>
      <c r="L51" s="102"/>
      <c r="M51" s="102"/>
      <c r="N51" s="907"/>
      <c r="O51" s="627"/>
      <c r="P51" s="628"/>
      <c r="Q51" s="629"/>
      <c r="R51" s="629"/>
      <c r="S51" s="630"/>
      <c r="T51" s="630"/>
      <c r="U51" s="629"/>
      <c r="V51" s="629"/>
      <c r="W51" s="629"/>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0"/>
      <c r="BR51" s="130"/>
      <c r="BS51" s="130"/>
      <c r="BT51" s="130"/>
      <c r="BU51" s="130"/>
      <c r="BV51" s="130"/>
      <c r="BW51" s="130"/>
      <c r="BX51" s="130"/>
      <c r="BY51" s="130"/>
      <c r="BZ51" s="130"/>
      <c r="CA51" s="130"/>
      <c r="CB51" s="130"/>
      <c r="CC51" s="130"/>
      <c r="CD51" s="130"/>
      <c r="CE51" s="130"/>
      <c r="CF51" s="130"/>
      <c r="CG51" s="130"/>
      <c r="CH51" s="130"/>
      <c r="CI51" s="130"/>
      <c r="CJ51" s="130"/>
      <c r="CK51" s="130"/>
      <c r="CL51" s="130"/>
      <c r="CM51" s="130"/>
      <c r="CN51" s="130"/>
      <c r="CO51" s="130"/>
      <c r="CP51" s="130"/>
      <c r="CQ51" s="130"/>
      <c r="CR51" s="130"/>
      <c r="CS51" s="130"/>
      <c r="CT51" s="130"/>
      <c r="CU51" s="130"/>
      <c r="CV51" s="130"/>
      <c r="CW51" s="130"/>
      <c r="CX51" s="130"/>
      <c r="CY51" s="130"/>
      <c r="CZ51" s="130"/>
      <c r="DA51" s="130"/>
      <c r="DB51" s="130"/>
      <c r="DC51" s="130"/>
      <c r="DD51" s="130"/>
      <c r="DE51" s="130"/>
      <c r="DF51" s="130"/>
      <c r="DG51" s="130"/>
      <c r="DH51" s="130"/>
      <c r="DI51" s="130"/>
      <c r="DJ51" s="130"/>
      <c r="DK51" s="130"/>
      <c r="DL51" s="130"/>
      <c r="DM51" s="130"/>
      <c r="DN51" s="130"/>
      <c r="DO51" s="130"/>
      <c r="DP51" s="130"/>
      <c r="DQ51" s="130"/>
      <c r="DR51" s="130"/>
      <c r="DS51" s="130"/>
      <c r="DT51" s="130"/>
      <c r="DU51" s="130"/>
      <c r="DV51" s="130"/>
      <c r="DW51" s="130"/>
      <c r="DX51" s="130"/>
      <c r="DY51" s="130"/>
      <c r="DZ51" s="130"/>
      <c r="EA51" s="130"/>
      <c r="EB51" s="130"/>
      <c r="EC51" s="130"/>
      <c r="ED51" s="130"/>
      <c r="EE51" s="130"/>
      <c r="EF51" s="130"/>
      <c r="EG51" s="130"/>
      <c r="EH51" s="130"/>
      <c r="EI51" s="130"/>
      <c r="EJ51" s="130"/>
      <c r="EK51" s="130"/>
      <c r="EL51" s="130"/>
      <c r="EM51" s="130"/>
      <c r="EN51" s="130"/>
      <c r="EO51" s="130"/>
      <c r="EP51" s="130"/>
      <c r="EQ51" s="130"/>
      <c r="ER51" s="130"/>
      <c r="ES51" s="130"/>
      <c r="ET51" s="130"/>
      <c r="EU51" s="130"/>
      <c r="EV51" s="130"/>
      <c r="EW51" s="130"/>
      <c r="EX51" s="130"/>
      <c r="EY51" s="130"/>
      <c r="EZ51" s="130"/>
      <c r="FA51" s="130"/>
      <c r="FB51" s="130"/>
      <c r="FC51" s="130"/>
      <c r="FD51" s="130"/>
      <c r="FE51" s="130"/>
      <c r="FF51" s="130"/>
      <c r="FG51" s="130"/>
      <c r="FH51" s="130"/>
      <c r="FI51" s="130"/>
      <c r="FJ51" s="130"/>
      <c r="FK51" s="130"/>
      <c r="FL51" s="130"/>
      <c r="FM51" s="130"/>
      <c r="FN51" s="130"/>
      <c r="FO51" s="130"/>
      <c r="FP51" s="130"/>
      <c r="FQ51" s="130"/>
      <c r="FR51" s="130"/>
      <c r="FS51" s="130"/>
      <c r="FT51" s="130"/>
      <c r="FU51" s="130"/>
      <c r="FV51" s="130"/>
      <c r="FW51" s="130"/>
      <c r="FX51" s="130"/>
      <c r="FY51" s="130"/>
      <c r="FZ51" s="130"/>
      <c r="GA51" s="130"/>
      <c r="GB51" s="130"/>
      <c r="GC51" s="130"/>
      <c r="GD51" s="130"/>
      <c r="GE51" s="130"/>
      <c r="GF51" s="130"/>
      <c r="GG51" s="130"/>
      <c r="GH51" s="130"/>
      <c r="GI51" s="130"/>
      <c r="GJ51" s="130"/>
      <c r="GK51" s="130"/>
      <c r="GL51" s="130"/>
      <c r="GM51" s="130"/>
      <c r="GN51" s="130"/>
      <c r="GO51" s="130"/>
      <c r="GP51" s="130"/>
      <c r="GQ51" s="130"/>
      <c r="GR51" s="130"/>
      <c r="GS51" s="130"/>
      <c r="GT51" s="130"/>
      <c r="GU51" s="130"/>
      <c r="GV51" s="130"/>
      <c r="GW51" s="130"/>
      <c r="GX51" s="130"/>
      <c r="GY51" s="130"/>
      <c r="GZ51" s="130"/>
      <c r="HA51" s="130"/>
      <c r="HB51" s="130"/>
      <c r="HC51" s="130"/>
      <c r="HD51" s="130"/>
      <c r="HE51" s="130"/>
      <c r="HF51" s="130"/>
      <c r="HG51" s="130"/>
      <c r="HH51" s="130"/>
      <c r="HI51" s="130"/>
      <c r="HJ51" s="130"/>
      <c r="HK51" s="130"/>
      <c r="HL51" s="130"/>
      <c r="HM51" s="130"/>
      <c r="HN51" s="130"/>
      <c r="HO51" s="130"/>
      <c r="HP51" s="130"/>
      <c r="HQ51" s="130"/>
      <c r="HR51" s="130"/>
      <c r="HS51" s="130"/>
      <c r="HT51" s="130"/>
      <c r="HU51" s="130"/>
      <c r="HV51" s="130"/>
      <c r="HW51" s="130"/>
      <c r="HX51" s="130"/>
      <c r="HY51" s="130"/>
      <c r="HZ51" s="130"/>
      <c r="IA51" s="130"/>
      <c r="IB51" s="130"/>
      <c r="IC51" s="130"/>
      <c r="ID51" s="130"/>
      <c r="IE51" s="130"/>
      <c r="IF51" s="130"/>
      <c r="IG51" s="130"/>
      <c r="IH51" s="130"/>
      <c r="II51" s="130"/>
      <c r="IJ51" s="130"/>
      <c r="IK51" s="130"/>
      <c r="IL51" s="130"/>
      <c r="IM51" s="130"/>
      <c r="IN51" s="130"/>
      <c r="IO51" s="130"/>
      <c r="IP51" s="130"/>
      <c r="IQ51" s="130"/>
      <c r="IR51" s="130"/>
      <c r="IS51" s="130"/>
      <c r="IT51" s="130"/>
      <c r="IU51" s="130"/>
      <c r="IV51" s="130"/>
    </row>
    <row r="52" spans="1:256" ht="15" customHeight="1">
      <c r="A52" s="632"/>
      <c r="B52" s="130"/>
      <c r="C52" s="130"/>
      <c r="D52" s="130"/>
      <c r="E52" s="130"/>
      <c r="F52" s="130"/>
      <c r="G52" s="130"/>
      <c r="H52" s="631"/>
      <c r="I52" s="631"/>
      <c r="J52" s="631"/>
      <c r="K52" s="631"/>
      <c r="L52" s="631"/>
      <c r="M52" s="631"/>
      <c r="N52" s="631"/>
      <c r="O52" s="631"/>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0"/>
      <c r="DV52" s="130"/>
      <c r="DW52" s="130"/>
      <c r="DX52" s="130"/>
      <c r="DY52" s="130"/>
      <c r="DZ52" s="130"/>
      <c r="EA52" s="130"/>
      <c r="EB52" s="130"/>
      <c r="EC52" s="130"/>
      <c r="ED52" s="130"/>
      <c r="EE52" s="130"/>
      <c r="EF52" s="130"/>
      <c r="EG52" s="130"/>
      <c r="EH52" s="130"/>
      <c r="EI52" s="130"/>
      <c r="EJ52" s="130"/>
      <c r="EK52" s="130"/>
      <c r="EL52" s="130"/>
      <c r="EM52" s="130"/>
      <c r="EN52" s="130"/>
      <c r="EO52" s="130"/>
      <c r="EP52" s="130"/>
      <c r="EQ52" s="130"/>
      <c r="ER52" s="130"/>
      <c r="ES52" s="130"/>
      <c r="ET52" s="130"/>
      <c r="EU52" s="130"/>
      <c r="EV52" s="130"/>
      <c r="EW52" s="130"/>
      <c r="EX52" s="130"/>
      <c r="EY52" s="130"/>
      <c r="EZ52" s="130"/>
      <c r="FA52" s="130"/>
      <c r="FB52" s="130"/>
      <c r="FC52" s="130"/>
      <c r="FD52" s="130"/>
      <c r="FE52" s="130"/>
      <c r="FF52" s="130"/>
      <c r="FG52" s="130"/>
      <c r="FH52" s="130"/>
      <c r="FI52" s="130"/>
      <c r="FJ52" s="130"/>
      <c r="FK52" s="130"/>
      <c r="FL52" s="130"/>
      <c r="FM52" s="130"/>
      <c r="FN52" s="130"/>
      <c r="FO52" s="130"/>
      <c r="FP52" s="130"/>
      <c r="FQ52" s="130"/>
      <c r="FR52" s="130"/>
      <c r="FS52" s="130"/>
      <c r="FT52" s="130"/>
      <c r="FU52" s="130"/>
      <c r="FV52" s="130"/>
      <c r="FW52" s="130"/>
      <c r="FX52" s="130"/>
      <c r="FY52" s="130"/>
      <c r="FZ52" s="130"/>
      <c r="GA52" s="130"/>
      <c r="GB52" s="130"/>
      <c r="GC52" s="130"/>
      <c r="GD52" s="130"/>
      <c r="GE52" s="130"/>
      <c r="GF52" s="130"/>
      <c r="GG52" s="130"/>
      <c r="GH52" s="130"/>
      <c r="GI52" s="130"/>
      <c r="GJ52" s="130"/>
      <c r="GK52" s="130"/>
      <c r="GL52" s="130"/>
      <c r="GM52" s="130"/>
      <c r="GN52" s="130"/>
      <c r="GO52" s="130"/>
      <c r="GP52" s="130"/>
      <c r="GQ52" s="130"/>
      <c r="GR52" s="130"/>
      <c r="GS52" s="130"/>
      <c r="GT52" s="130"/>
      <c r="GU52" s="130"/>
      <c r="GV52" s="130"/>
      <c r="GW52" s="130"/>
      <c r="GX52" s="130"/>
      <c r="GY52" s="130"/>
      <c r="GZ52" s="130"/>
      <c r="HA52" s="130"/>
      <c r="HB52" s="130"/>
      <c r="HC52" s="130"/>
      <c r="HD52" s="130"/>
      <c r="HE52" s="130"/>
      <c r="HF52" s="130"/>
      <c r="HG52" s="130"/>
      <c r="HH52" s="130"/>
      <c r="HI52" s="130"/>
      <c r="HJ52" s="130"/>
      <c r="HK52" s="130"/>
      <c r="HL52" s="130"/>
      <c r="HM52" s="130"/>
      <c r="HN52" s="130"/>
      <c r="HO52" s="130"/>
      <c r="HP52" s="130"/>
      <c r="HQ52" s="130"/>
      <c r="HR52" s="130"/>
      <c r="HS52" s="130"/>
      <c r="HT52" s="130"/>
      <c r="HU52" s="130"/>
      <c r="HV52" s="130"/>
      <c r="HW52" s="130"/>
      <c r="HX52" s="130"/>
      <c r="HY52" s="130"/>
      <c r="HZ52" s="130"/>
      <c r="IA52" s="130"/>
      <c r="IB52" s="130"/>
      <c r="IC52" s="130"/>
      <c r="ID52" s="130"/>
      <c r="IE52" s="130"/>
      <c r="IF52" s="130"/>
      <c r="IG52" s="130"/>
      <c r="IH52" s="130"/>
      <c r="II52" s="130"/>
      <c r="IJ52" s="130"/>
      <c r="IK52" s="130"/>
      <c r="IL52" s="130"/>
      <c r="IM52" s="130"/>
      <c r="IN52" s="130"/>
      <c r="IO52" s="130"/>
      <c r="IP52" s="130"/>
      <c r="IQ52" s="130"/>
      <c r="IR52" s="130"/>
      <c r="IS52" s="130"/>
      <c r="IT52" s="130"/>
      <c r="IU52" s="130"/>
      <c r="IV52" s="130"/>
    </row>
  </sheetData>
  <mergeCells count="24">
    <mergeCell ref="A14:B14"/>
    <mergeCell ref="A15:B15"/>
    <mergeCell ref="T1:U1"/>
    <mergeCell ref="F36:L37"/>
    <mergeCell ref="E36:E37"/>
    <mergeCell ref="D36:D37"/>
    <mergeCell ref="A16:B16"/>
    <mergeCell ref="A17:B17"/>
    <mergeCell ref="A3:B3"/>
    <mergeCell ref="M36:M37"/>
    <mergeCell ref="O2:U2"/>
    <mergeCell ref="O3:U3"/>
    <mergeCell ref="F2:L2"/>
    <mergeCell ref="F3:L3"/>
    <mergeCell ref="F4:L4"/>
    <mergeCell ref="O4:U4"/>
    <mergeCell ref="N36:N37"/>
    <mergeCell ref="A50:B50"/>
    <mergeCell ref="A49:B49"/>
    <mergeCell ref="A36:B37"/>
    <mergeCell ref="A46:B46"/>
    <mergeCell ref="A47:B47"/>
    <mergeCell ref="C36:C37"/>
    <mergeCell ref="A38:B38"/>
  </mergeCells>
  <phoneticPr fontId="4"/>
  <pageMargins left="0.27559055118110237" right="7.874015748031496E-2" top="0.15748031496062992" bottom="0" header="0.23622047244094491" footer="7.874015748031496E-2"/>
  <pageSetup paperSize="9" scale="57" fitToWidth="0" fitToHeight="0" orientation="landscape" r:id="rId1"/>
  <headerFooter alignWithMargins="0">
    <oddFooter>&amp;C2&amp;RFinancial Highlights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zoomScale="80" zoomScaleNormal="80" workbookViewId="0"/>
  </sheetViews>
  <sheetFormatPr defaultRowHeight="14.25"/>
  <cols>
    <col min="1" max="2" width="8.625" style="39" customWidth="1"/>
    <col min="3" max="12" width="11.125" style="39" customWidth="1"/>
    <col min="13" max="13" width="18.875" style="39" customWidth="1"/>
    <col min="14" max="14" width="18.875" style="903" customWidth="1"/>
    <col min="15" max="21" width="11" style="39" customWidth="1"/>
    <col min="22" max="16384" width="9" style="39"/>
  </cols>
  <sheetData>
    <row r="1" spans="1:21" ht="21.75" customHeight="1" thickBot="1">
      <c r="A1" s="1"/>
      <c r="B1" s="1"/>
      <c r="C1" s="1"/>
      <c r="D1" s="1"/>
      <c r="E1" s="1"/>
      <c r="F1" s="1"/>
      <c r="G1" s="1"/>
      <c r="H1" s="1"/>
      <c r="I1" s="1"/>
      <c r="J1" s="1"/>
      <c r="K1" s="1"/>
      <c r="L1" s="1"/>
      <c r="M1" s="1"/>
      <c r="N1" s="901"/>
      <c r="O1" s="1"/>
      <c r="P1" s="1"/>
      <c r="Q1" s="1"/>
      <c r="R1" s="1"/>
      <c r="S1" s="1"/>
      <c r="T1" s="1302" t="s">
        <v>112</v>
      </c>
      <c r="U1" s="1302"/>
    </row>
    <row r="2" spans="1:21" ht="22.5" customHeight="1">
      <c r="A2" s="25"/>
      <c r="B2" s="26"/>
      <c r="C2" s="120" t="str">
        <f>'Total PL'!C2</f>
        <v>FY13</v>
      </c>
      <c r="D2" s="121" t="str">
        <f>'Total PL'!D2</f>
        <v>FY14</v>
      </c>
      <c r="E2" s="120" t="str">
        <f>'Total PL'!E2</f>
        <v>FY15</v>
      </c>
      <c r="F2" s="1317" t="str">
        <f>'Total PL'!F2</f>
        <v>FY16</v>
      </c>
      <c r="G2" s="1318"/>
      <c r="H2" s="1318"/>
      <c r="I2" s="1318"/>
      <c r="J2" s="1318"/>
      <c r="K2" s="1318"/>
      <c r="L2" s="1319"/>
      <c r="M2" s="449" t="str">
        <f>'Total PL'!M2</f>
        <v>FY17</v>
      </c>
      <c r="N2" s="449" t="str">
        <f>'Total PL'!N2</f>
        <v>FY17</v>
      </c>
      <c r="O2" s="1344" t="str">
        <f>'Total PL'!O2</f>
        <v>FY17</v>
      </c>
      <c r="P2" s="1313"/>
      <c r="Q2" s="1313"/>
      <c r="R2" s="1313"/>
      <c r="S2" s="1313"/>
      <c r="T2" s="1313"/>
      <c r="U2" s="1314"/>
    </row>
    <row r="3" spans="1:21" ht="22.5" customHeight="1">
      <c r="A3" s="1311" t="s">
        <v>16</v>
      </c>
      <c r="B3" s="1345"/>
      <c r="C3" s="195" t="str">
        <f>'Total PL'!C3</f>
        <v>Actual</v>
      </c>
      <c r="D3" s="112" t="str">
        <f>'Total PL'!D3</f>
        <v>Actual</v>
      </c>
      <c r="E3" s="195" t="str">
        <f>'Total PL'!E3</f>
        <v>Actual</v>
      </c>
      <c r="F3" s="1306" t="str">
        <f>'Total PL'!F3:L3</f>
        <v xml:space="preserve">Actual </v>
      </c>
      <c r="G3" s="1321"/>
      <c r="H3" s="1321"/>
      <c r="I3" s="1321"/>
      <c r="J3" s="1321"/>
      <c r="K3" s="1321"/>
      <c r="L3" s="1322"/>
      <c r="M3" s="451" t="str">
        <f>'Total PL'!M3</f>
        <v>Plan</v>
      </c>
      <c r="N3" s="451" t="str">
        <f>'Total PL'!N3</f>
        <v>Previous Estimates</v>
      </c>
      <c r="O3" s="1346" t="str">
        <f>'Total PL'!O3</f>
        <v>Actual &amp; Estimates</v>
      </c>
      <c r="P3" s="1315"/>
      <c r="Q3" s="1315"/>
      <c r="R3" s="1315"/>
      <c r="S3" s="1315"/>
      <c r="T3" s="1315"/>
      <c r="U3" s="1316"/>
    </row>
    <row r="4" spans="1:21" ht="22.5" customHeight="1" thickBot="1">
      <c r="A4" s="27"/>
      <c r="B4" s="28"/>
      <c r="C4" s="192"/>
      <c r="D4" s="481"/>
      <c r="E4" s="192"/>
      <c r="F4" s="1334"/>
      <c r="G4" s="1335"/>
      <c r="H4" s="1321"/>
      <c r="I4" s="1335"/>
      <c r="J4" s="1335"/>
      <c r="K4" s="1321"/>
      <c r="L4" s="1336"/>
      <c r="M4" s="453" t="str">
        <f>'Total PL'!M4</f>
        <v>(Announced Apr 27)</v>
      </c>
      <c r="N4" s="916" t="str">
        <f>'Total PL'!N4</f>
        <v>(Announced Oct 31)</v>
      </c>
      <c r="O4" s="1330" t="str">
        <f>'Total PL'!O4:U4</f>
        <v>(Announced Jan 30)</v>
      </c>
      <c r="P4" s="1331"/>
      <c r="Q4" s="1331"/>
      <c r="R4" s="1331"/>
      <c r="S4" s="1315"/>
      <c r="T4" s="1315"/>
      <c r="U4" s="1316"/>
    </row>
    <row r="5" spans="1:21" ht="22.5" customHeight="1" thickBot="1">
      <c r="A5" s="1300" t="s">
        <v>21</v>
      </c>
      <c r="B5" s="1301"/>
      <c r="C5" s="191" t="str">
        <f>'Total PL'!C5</f>
        <v>Full (A)</v>
      </c>
      <c r="D5" s="191" t="str">
        <f>'Total PL'!D5</f>
        <v>Full (A)</v>
      </c>
      <c r="E5" s="191" t="str">
        <f>'Total PL'!E5</f>
        <v>Full (A)</v>
      </c>
      <c r="F5" s="114" t="str">
        <f>'Total PL'!F5</f>
        <v>Q1 (A)</v>
      </c>
      <c r="G5" s="115" t="str">
        <f>'Total PL'!G5</f>
        <v>Q2 (A)</v>
      </c>
      <c r="H5" s="115" t="str">
        <f>'Total PL'!H5</f>
        <v>Q3 (A)</v>
      </c>
      <c r="I5" s="190" t="str">
        <f>'Total PL'!I5</f>
        <v>Q4 (A)</v>
      </c>
      <c r="J5" s="117" t="str">
        <f>'Total PL'!J5</f>
        <v>1st H (A)</v>
      </c>
      <c r="K5" s="117" t="str">
        <f>'Total PL'!K5</f>
        <v>2nd H (A)</v>
      </c>
      <c r="L5" s="118" t="str">
        <f>'Total PL'!L5</f>
        <v>Full (A)</v>
      </c>
      <c r="M5" s="459" t="str">
        <f>'Total PL'!M5</f>
        <v xml:space="preserve">Full (P) </v>
      </c>
      <c r="N5" s="459" t="str">
        <f>'Total PL'!N5</f>
        <v xml:space="preserve">Full (E) </v>
      </c>
      <c r="O5" s="525" t="str">
        <f>'Total PL'!O5</f>
        <v>Q1 (A)</v>
      </c>
      <c r="P5" s="526" t="str">
        <f>'Total PL'!P5</f>
        <v>Q2 (A)</v>
      </c>
      <c r="Q5" s="527" t="str">
        <f>'Total PL'!Q5</f>
        <v>Q3 (A)</v>
      </c>
      <c r="R5" s="526" t="str">
        <f>'Total PL'!R5</f>
        <v>Q4 (E)</v>
      </c>
      <c r="S5" s="528" t="str">
        <f>'Total PL'!S5</f>
        <v>1st H (A)</v>
      </c>
      <c r="T5" s="528" t="str">
        <f>'Total PL'!T5</f>
        <v>2nd H (E)</v>
      </c>
      <c r="U5" s="529" t="str">
        <f>'Total PL'!U5</f>
        <v>Full (E)</v>
      </c>
    </row>
    <row r="6" spans="1:21" ht="22.5" customHeight="1" thickTop="1" thickBot="1">
      <c r="A6" s="71" t="s">
        <v>10</v>
      </c>
      <c r="B6" s="77"/>
      <c r="C6" s="199">
        <v>1194</v>
      </c>
      <c r="D6" s="199">
        <v>1267</v>
      </c>
      <c r="E6" s="199">
        <v>1305</v>
      </c>
      <c r="F6" s="199">
        <v>299.18</v>
      </c>
      <c r="G6" s="200">
        <v>333.95</v>
      </c>
      <c r="H6" s="201">
        <v>332.45000000000005</v>
      </c>
      <c r="I6" s="202">
        <v>369.4</v>
      </c>
      <c r="J6" s="203">
        <v>633.13</v>
      </c>
      <c r="K6" s="203">
        <v>701.85</v>
      </c>
      <c r="L6" s="202">
        <v>1334.98</v>
      </c>
      <c r="M6" s="236">
        <v>1400</v>
      </c>
      <c r="N6" s="949"/>
      <c r="O6" s="530">
        <v>350.96</v>
      </c>
      <c r="P6" s="728">
        <v>387.76000000000005</v>
      </c>
      <c r="Q6" s="1208">
        <v>388.03</v>
      </c>
      <c r="R6" s="512"/>
      <c r="S6" s="735">
        <v>738.72</v>
      </c>
      <c r="T6" s="513"/>
      <c r="U6" s="653"/>
    </row>
    <row r="7" spans="1:21" ht="22.5" customHeight="1">
      <c r="A7" s="47" t="s">
        <v>11</v>
      </c>
      <c r="B7" s="79"/>
      <c r="C7" s="204">
        <v>1723</v>
      </c>
      <c r="D7" s="204">
        <v>2051</v>
      </c>
      <c r="E7" s="204">
        <v>2055</v>
      </c>
      <c r="F7" s="204">
        <v>486.69</v>
      </c>
      <c r="G7" s="205">
        <v>459.98999999999995</v>
      </c>
      <c r="H7" s="206">
        <v>487.65999999999997</v>
      </c>
      <c r="I7" s="207">
        <v>540.26999999999987</v>
      </c>
      <c r="J7" s="208">
        <v>946.68</v>
      </c>
      <c r="K7" s="208">
        <v>1027.9299999999998</v>
      </c>
      <c r="L7" s="207">
        <v>1974.6099999999997</v>
      </c>
      <c r="M7" s="237">
        <v>2100</v>
      </c>
      <c r="N7" s="677"/>
      <c r="O7" s="531">
        <v>607.14</v>
      </c>
      <c r="P7" s="729">
        <v>588.92999999999995</v>
      </c>
      <c r="Q7" s="788">
        <v>597.70999999999992</v>
      </c>
      <c r="R7" s="515"/>
      <c r="S7" s="736">
        <v>1196.07</v>
      </c>
      <c r="T7" s="516"/>
      <c r="U7" s="654"/>
    </row>
    <row r="8" spans="1:21" ht="22.5" customHeight="1">
      <c r="A8" s="74"/>
      <c r="B8" s="78" t="s">
        <v>57</v>
      </c>
      <c r="C8" s="209">
        <v>369</v>
      </c>
      <c r="D8" s="209">
        <v>476</v>
      </c>
      <c r="E8" s="209">
        <v>404</v>
      </c>
      <c r="F8" s="209">
        <v>81.760000000000005</v>
      </c>
      <c r="G8" s="210">
        <v>69.689999999999984</v>
      </c>
      <c r="H8" s="211">
        <v>71.47</v>
      </c>
      <c r="I8" s="212">
        <v>80.03</v>
      </c>
      <c r="J8" s="213">
        <v>151.44999999999999</v>
      </c>
      <c r="K8" s="213">
        <v>151.5</v>
      </c>
      <c r="L8" s="212">
        <v>302.95</v>
      </c>
      <c r="M8" s="238">
        <v>320</v>
      </c>
      <c r="N8" s="950"/>
      <c r="O8" s="532">
        <v>77.09</v>
      </c>
      <c r="P8" s="730">
        <v>75.72999999999999</v>
      </c>
      <c r="Q8" s="789">
        <v>95.78</v>
      </c>
      <c r="R8" s="518"/>
      <c r="S8" s="737">
        <v>152.82</v>
      </c>
      <c r="T8" s="519"/>
      <c r="U8" s="655"/>
    </row>
    <row r="9" spans="1:21" ht="22.5" customHeight="1">
      <c r="A9" s="65"/>
      <c r="B9" s="66" t="s">
        <v>12</v>
      </c>
      <c r="C9" s="214">
        <v>619</v>
      </c>
      <c r="D9" s="214">
        <v>678</v>
      </c>
      <c r="E9" s="214">
        <v>693</v>
      </c>
      <c r="F9" s="214">
        <v>166.21</v>
      </c>
      <c r="G9" s="215">
        <v>145.14000000000001</v>
      </c>
      <c r="H9" s="216">
        <v>161.53999999999996</v>
      </c>
      <c r="I9" s="217">
        <v>183.20000000000005</v>
      </c>
      <c r="J9" s="218">
        <v>311.35000000000002</v>
      </c>
      <c r="K9" s="218">
        <v>344.74</v>
      </c>
      <c r="L9" s="217">
        <v>656.09</v>
      </c>
      <c r="M9" s="239">
        <v>690</v>
      </c>
      <c r="N9" s="951"/>
      <c r="O9" s="533">
        <v>185.6</v>
      </c>
      <c r="P9" s="731">
        <v>184.58</v>
      </c>
      <c r="Q9" s="701">
        <v>190.99999999999994</v>
      </c>
      <c r="R9" s="521"/>
      <c r="S9" s="713">
        <v>370.18</v>
      </c>
      <c r="T9" s="479"/>
      <c r="U9" s="656"/>
    </row>
    <row r="10" spans="1:21" ht="22.5" customHeight="1">
      <c r="A10" s="65"/>
      <c r="B10" s="66" t="s">
        <v>59</v>
      </c>
      <c r="C10" s="214">
        <v>438</v>
      </c>
      <c r="D10" s="214">
        <v>550</v>
      </c>
      <c r="E10" s="214">
        <v>583</v>
      </c>
      <c r="F10" s="214">
        <v>153.96</v>
      </c>
      <c r="G10" s="215">
        <v>140.68999999999997</v>
      </c>
      <c r="H10" s="216">
        <v>145.02000000000004</v>
      </c>
      <c r="I10" s="217">
        <v>156.67000000000002</v>
      </c>
      <c r="J10" s="218">
        <v>294.64999999999998</v>
      </c>
      <c r="K10" s="218">
        <v>301.69000000000005</v>
      </c>
      <c r="L10" s="217">
        <v>596.34</v>
      </c>
      <c r="M10" s="239">
        <v>640</v>
      </c>
      <c r="N10" s="951"/>
      <c r="O10" s="533">
        <v>208.9</v>
      </c>
      <c r="P10" s="731">
        <v>197.89000000000001</v>
      </c>
      <c r="Q10" s="701">
        <v>187.01999999999992</v>
      </c>
      <c r="R10" s="521"/>
      <c r="S10" s="713">
        <v>406.79</v>
      </c>
      <c r="T10" s="479"/>
      <c r="U10" s="656"/>
    </row>
    <row r="11" spans="1:21" ht="22.5" customHeight="1">
      <c r="A11" s="67"/>
      <c r="B11" s="66" t="s">
        <v>58</v>
      </c>
      <c r="C11" s="214">
        <v>289</v>
      </c>
      <c r="D11" s="214">
        <v>341</v>
      </c>
      <c r="E11" s="214">
        <v>369</v>
      </c>
      <c r="F11" s="214">
        <v>83.42</v>
      </c>
      <c r="G11" s="215">
        <v>102.73</v>
      </c>
      <c r="H11" s="216">
        <v>108.51000000000002</v>
      </c>
      <c r="I11" s="217">
        <v>118.76999999999998</v>
      </c>
      <c r="J11" s="218">
        <v>186.15</v>
      </c>
      <c r="K11" s="218">
        <v>227.28</v>
      </c>
      <c r="L11" s="217">
        <v>413.43</v>
      </c>
      <c r="M11" s="239">
        <v>450</v>
      </c>
      <c r="N11" s="951"/>
      <c r="O11" s="533">
        <v>134.51</v>
      </c>
      <c r="P11" s="731">
        <v>129.41000000000003</v>
      </c>
      <c r="Q11" s="701">
        <v>123.01999999999998</v>
      </c>
      <c r="R11" s="521"/>
      <c r="S11" s="713">
        <v>263.92</v>
      </c>
      <c r="T11" s="479"/>
      <c r="U11" s="656"/>
    </row>
    <row r="12" spans="1:21" ht="22.5" customHeight="1" thickBot="1">
      <c r="A12" s="68"/>
      <c r="B12" s="69" t="s">
        <v>13</v>
      </c>
      <c r="C12" s="219">
        <v>8</v>
      </c>
      <c r="D12" s="219">
        <v>7</v>
      </c>
      <c r="E12" s="219">
        <v>6</v>
      </c>
      <c r="F12" s="219">
        <v>1.34</v>
      </c>
      <c r="G12" s="220">
        <v>1.74</v>
      </c>
      <c r="H12" s="221">
        <v>1.1200000000000001</v>
      </c>
      <c r="I12" s="222">
        <v>1.5999999999999996</v>
      </c>
      <c r="J12" s="223">
        <v>3.08</v>
      </c>
      <c r="K12" s="223">
        <v>2.7199999999999998</v>
      </c>
      <c r="L12" s="222">
        <v>5.8</v>
      </c>
      <c r="M12" s="241">
        <v>0</v>
      </c>
      <c r="N12" s="952"/>
      <c r="O12" s="534">
        <v>1.04</v>
      </c>
      <c r="P12" s="732">
        <v>1.3199999999999998</v>
      </c>
      <c r="Q12" s="790">
        <v>0.89000000000000012</v>
      </c>
      <c r="R12" s="523"/>
      <c r="S12" s="738">
        <v>2.36</v>
      </c>
      <c r="T12" s="524"/>
      <c r="U12" s="657"/>
    </row>
    <row r="13" spans="1:21" ht="22.5" customHeight="1" thickTop="1" thickBot="1">
      <c r="A13" s="12" t="s">
        <v>14</v>
      </c>
      <c r="B13" s="30"/>
      <c r="C13" s="224">
        <v>2917</v>
      </c>
      <c r="D13" s="224">
        <v>3318</v>
      </c>
      <c r="E13" s="224">
        <v>3360</v>
      </c>
      <c r="F13" s="224">
        <v>785.87</v>
      </c>
      <c r="G13" s="225">
        <v>793.93999999999994</v>
      </c>
      <c r="H13" s="146">
        <v>820.11000000000013</v>
      </c>
      <c r="I13" s="144">
        <v>909.67000000000007</v>
      </c>
      <c r="J13" s="145">
        <v>1579.81</v>
      </c>
      <c r="K13" s="145">
        <v>1729.7800000000002</v>
      </c>
      <c r="L13" s="144">
        <v>3309.59</v>
      </c>
      <c r="M13" s="242">
        <v>3500</v>
      </c>
      <c r="N13" s="910">
        <v>3880</v>
      </c>
      <c r="O13" s="508">
        <v>958.1</v>
      </c>
      <c r="P13" s="733">
        <v>976.68999999999994</v>
      </c>
      <c r="Q13" s="980">
        <v>985.74000000000024</v>
      </c>
      <c r="R13" s="1217">
        <v>1009.4699999999998</v>
      </c>
      <c r="S13" s="739">
        <v>1934.79</v>
      </c>
      <c r="T13" s="739">
        <v>1995.21</v>
      </c>
      <c r="U13" s="741">
        <v>3930</v>
      </c>
    </row>
    <row r="14" spans="1:21" ht="13.5" customHeight="1" thickBot="1">
      <c r="A14" s="31"/>
      <c r="B14" s="32"/>
      <c r="C14" s="33"/>
      <c r="D14" s="33"/>
      <c r="E14" s="33"/>
      <c r="F14" s="33"/>
      <c r="G14" s="33"/>
      <c r="H14" s="33"/>
      <c r="I14" s="33"/>
      <c r="J14" s="33"/>
      <c r="K14" s="33"/>
      <c r="L14" s="33"/>
      <c r="M14" s="33"/>
      <c r="N14" s="893"/>
      <c r="O14" s="34"/>
      <c r="P14" s="34"/>
      <c r="Q14" s="34"/>
      <c r="R14" s="34"/>
      <c r="S14" s="34"/>
      <c r="T14" s="34"/>
      <c r="U14" s="34"/>
    </row>
    <row r="15" spans="1:21" ht="21.75" customHeight="1" thickBot="1">
      <c r="A15" s="1339"/>
      <c r="B15" s="1340"/>
      <c r="C15" s="124" t="str">
        <f>'Total PL'!C5</f>
        <v>Full (A)</v>
      </c>
      <c r="D15" s="124" t="str">
        <f>'Total PL'!D5</f>
        <v>Full (A)</v>
      </c>
      <c r="E15" s="124" t="str">
        <f>'Total PL'!E5</f>
        <v>Full (A)</v>
      </c>
      <c r="F15" s="124" t="str">
        <f>'Total PL'!F5</f>
        <v>Q1 (A)</v>
      </c>
      <c r="G15" s="179" t="str">
        <f>'Total PL'!G5</f>
        <v>Q2 (A)</v>
      </c>
      <c r="H15" s="179" t="str">
        <f>'Total PL'!H5</f>
        <v>Q3 (A)</v>
      </c>
      <c r="I15" s="118" t="str">
        <f>'Total PL'!I5</f>
        <v>Q4 (A)</v>
      </c>
      <c r="J15" s="117" t="str">
        <f>'Total PL'!J5</f>
        <v>1st H (A)</v>
      </c>
      <c r="K15" s="117" t="str">
        <f>'Total PL'!K5</f>
        <v>2nd H (A)</v>
      </c>
      <c r="L15" s="118" t="str">
        <f>'Total PL'!L5</f>
        <v>Full (A)</v>
      </c>
      <c r="M15" s="455" t="str">
        <f>M5</f>
        <v xml:space="preserve">Full (P) </v>
      </c>
      <c r="N15" s="918" t="s">
        <v>203</v>
      </c>
      <c r="O15" s="494" t="str">
        <f>'Total PL'!O5</f>
        <v>Q1 (A)</v>
      </c>
      <c r="P15" s="495" t="str">
        <f>'Total PL'!P5</f>
        <v>Q2 (A)</v>
      </c>
      <c r="Q15" s="496" t="str">
        <f>'Total PL'!Q5</f>
        <v>Q3 (A)</v>
      </c>
      <c r="R15" s="245" t="str">
        <f>'Total PL'!R5</f>
        <v>Q4 (E)</v>
      </c>
      <c r="S15" s="188" t="str">
        <f>'Total PL'!S5</f>
        <v>1st H (A)</v>
      </c>
      <c r="T15" s="188" t="str">
        <f>'Total PL'!T5</f>
        <v>2nd H (E)</v>
      </c>
      <c r="U15" s="188" t="str">
        <f>'Total PL'!U5</f>
        <v>Full (E)</v>
      </c>
    </row>
    <row r="16" spans="1:21" ht="21.75" customHeight="1" thickTop="1">
      <c r="A16" s="35" t="s">
        <v>25</v>
      </c>
      <c r="B16" s="36"/>
      <c r="C16" s="173">
        <v>388</v>
      </c>
      <c r="D16" s="173">
        <v>546</v>
      </c>
      <c r="E16" s="173">
        <v>479</v>
      </c>
      <c r="F16" s="173">
        <v>102.47828702</v>
      </c>
      <c r="G16" s="226">
        <v>127.57555391000001</v>
      </c>
      <c r="H16" s="227">
        <v>140.61900567000001</v>
      </c>
      <c r="I16" s="228">
        <v>149.37809203000003</v>
      </c>
      <c r="J16" s="172">
        <v>230.05384093000001</v>
      </c>
      <c r="K16" s="172">
        <v>289.99709770000004</v>
      </c>
      <c r="L16" s="172">
        <v>520.05093863000002</v>
      </c>
      <c r="M16" s="243">
        <v>560</v>
      </c>
      <c r="N16" s="911">
        <v>715</v>
      </c>
      <c r="O16" s="535">
        <v>192.44108155000001</v>
      </c>
      <c r="P16" s="734">
        <v>187.86891845</v>
      </c>
      <c r="Q16" s="734">
        <v>172.11</v>
      </c>
      <c r="R16" s="1218">
        <v>177.57999999999993</v>
      </c>
      <c r="S16" s="740">
        <v>380.31</v>
      </c>
      <c r="T16" s="740">
        <v>349.69</v>
      </c>
      <c r="U16" s="742">
        <v>730</v>
      </c>
    </row>
    <row r="17" spans="1:22" ht="21.75" customHeight="1" thickBot="1">
      <c r="A17" s="37" t="s">
        <v>26</v>
      </c>
      <c r="B17" s="38"/>
      <c r="C17" s="229">
        <v>0.13300000000000001</v>
      </c>
      <c r="D17" s="229">
        <v>0.16500000000000001</v>
      </c>
      <c r="E17" s="229">
        <v>0.14299999999999999</v>
      </c>
      <c r="F17" s="229">
        <v>0.13040106763205109</v>
      </c>
      <c r="G17" s="167">
        <v>0.16068664371363078</v>
      </c>
      <c r="H17" s="171">
        <v>0.17146359106705197</v>
      </c>
      <c r="I17" s="230">
        <v>0.16421129863576903</v>
      </c>
      <c r="J17" s="170">
        <v>0.14562120820225219</v>
      </c>
      <c r="K17" s="170">
        <v>0.1676496997884124</v>
      </c>
      <c r="L17" s="170">
        <v>0.15713455099574267</v>
      </c>
      <c r="M17" s="244">
        <v>0.16</v>
      </c>
      <c r="N17" s="912">
        <v>0.18427835051546393</v>
      </c>
      <c r="O17" s="536">
        <v>0.20085698940611627</v>
      </c>
      <c r="P17" s="705">
        <v>0.19235265892965014</v>
      </c>
      <c r="Q17" s="705">
        <v>0.17459979304887696</v>
      </c>
      <c r="R17" s="1219">
        <v>0.17591409353423079</v>
      </c>
      <c r="S17" s="489">
        <v>0.19656396818259347</v>
      </c>
      <c r="T17" s="489">
        <v>0.17526475909803979</v>
      </c>
      <c r="U17" s="718">
        <v>0.18575063613231552</v>
      </c>
    </row>
    <row r="18" spans="1:22" ht="15" customHeight="1" thickBot="1">
      <c r="A18" s="1333"/>
      <c r="B18" s="1333"/>
      <c r="C18" s="1333"/>
      <c r="D18" s="1333"/>
      <c r="E18" s="1333"/>
      <c r="F18" s="1333"/>
      <c r="G18" s="1333"/>
      <c r="H18" s="1333"/>
      <c r="I18" s="1333"/>
      <c r="J18" s="1333"/>
      <c r="K18" s="1333"/>
      <c r="L18" s="1333"/>
      <c r="M18" s="1333"/>
      <c r="N18" s="924"/>
    </row>
    <row r="19" spans="1:22" ht="22.5" customHeight="1">
      <c r="A19" s="1337" t="s">
        <v>101</v>
      </c>
      <c r="B19" s="1338"/>
      <c r="C19" s="1309" t="str">
        <f>'Total PL'!$C$36</f>
        <v>FY14 (A) /
FY13 (A)</v>
      </c>
      <c r="D19" s="1309" t="str">
        <f>'Total PL'!$D$36</f>
        <v>FY15 (A) /
FY14 (A)</v>
      </c>
      <c r="E19" s="1309" t="str">
        <f>'Total PL'!$E$36</f>
        <v>FY16 (A) /
FY15 (A)</v>
      </c>
      <c r="F19" s="1303" t="str">
        <f>'Total PL'!$F$36</f>
        <v>FY17 (A) &amp; (E) / 
FY16 (A)</v>
      </c>
      <c r="G19" s="1304"/>
      <c r="H19" s="1304"/>
      <c r="I19" s="1304"/>
      <c r="J19" s="1304"/>
      <c r="K19" s="1304"/>
      <c r="L19" s="1305"/>
      <c r="M19" s="1284" t="s">
        <v>181</v>
      </c>
      <c r="N19" s="1284" t="s">
        <v>196</v>
      </c>
    </row>
    <row r="20" spans="1:22" ht="22.5" customHeight="1" thickBot="1">
      <c r="A20" s="1342" t="s">
        <v>105</v>
      </c>
      <c r="B20" s="1343"/>
      <c r="C20" s="1341"/>
      <c r="D20" s="1310"/>
      <c r="E20" s="1310"/>
      <c r="F20" s="1306"/>
      <c r="G20" s="1307"/>
      <c r="H20" s="1307"/>
      <c r="I20" s="1307"/>
      <c r="J20" s="1307"/>
      <c r="K20" s="1307"/>
      <c r="L20" s="1308"/>
      <c r="M20" s="1285"/>
      <c r="N20" s="1285"/>
    </row>
    <row r="21" spans="1:22" ht="22.5" customHeight="1" thickBot="1">
      <c r="A21" s="1300" t="s">
        <v>102</v>
      </c>
      <c r="B21" s="1301"/>
      <c r="C21" s="117" t="str">
        <f>C5</f>
        <v>Full (A)</v>
      </c>
      <c r="D21" s="117" t="str">
        <f>D5</f>
        <v>Full (A)</v>
      </c>
      <c r="E21" s="117" t="str">
        <f>E5</f>
        <v>Full (A)</v>
      </c>
      <c r="F21" s="114" t="s">
        <v>31</v>
      </c>
      <c r="G21" s="468" t="s">
        <v>29</v>
      </c>
      <c r="H21" s="115" t="s">
        <v>208</v>
      </c>
      <c r="I21" s="468" t="s">
        <v>143</v>
      </c>
      <c r="J21" s="117" t="s">
        <v>30</v>
      </c>
      <c r="K21" s="117" t="s">
        <v>145</v>
      </c>
      <c r="L21" s="118" t="s">
        <v>147</v>
      </c>
      <c r="M21" s="843" t="s">
        <v>147</v>
      </c>
      <c r="N21" s="929" t="s">
        <v>147</v>
      </c>
    </row>
    <row r="22" spans="1:22" ht="22.5" customHeight="1" thickTop="1" thickBot="1">
      <c r="A22" s="71" t="s">
        <v>10</v>
      </c>
      <c r="B22" s="77"/>
      <c r="C22" s="231">
        <v>1.0609999999999999</v>
      </c>
      <c r="D22" s="231">
        <v>1.0289999999999999</v>
      </c>
      <c r="E22" s="231">
        <v>1.0229999999999999</v>
      </c>
      <c r="F22" s="482">
        <v>1.1730730663814426</v>
      </c>
      <c r="G22" s="743">
        <v>1.1611319059739484</v>
      </c>
      <c r="H22" s="743">
        <v>1.1671830350428634</v>
      </c>
      <c r="I22" s="1246"/>
      <c r="J22" s="231">
        <v>1.1667745960545228</v>
      </c>
      <c r="K22" s="840"/>
      <c r="L22" s="840"/>
      <c r="M22" s="840"/>
      <c r="N22" s="921"/>
      <c r="V22" s="46"/>
    </row>
    <row r="23" spans="1:22" ht="22.5" customHeight="1">
      <c r="A23" s="47" t="s">
        <v>11</v>
      </c>
      <c r="B23" s="79"/>
      <c r="C23" s="151">
        <v>1.19</v>
      </c>
      <c r="D23" s="151">
        <v>1.002</v>
      </c>
      <c r="E23" s="151">
        <v>0.96099999999999997</v>
      </c>
      <c r="F23" s="477">
        <v>1.2474881341305553</v>
      </c>
      <c r="G23" s="744">
        <v>1.2803104415313378</v>
      </c>
      <c r="H23" s="744">
        <v>1.2256695238485829</v>
      </c>
      <c r="I23" s="1237"/>
      <c r="J23" s="151">
        <v>1.2634364304728103</v>
      </c>
      <c r="K23" s="839"/>
      <c r="L23" s="839"/>
      <c r="M23" s="839"/>
      <c r="N23" s="919"/>
    </row>
    <row r="24" spans="1:22" ht="22.5" customHeight="1">
      <c r="A24" s="74"/>
      <c r="B24" s="78" t="s">
        <v>57</v>
      </c>
      <c r="C24" s="232">
        <v>1.2889999999999999</v>
      </c>
      <c r="D24" s="232">
        <v>0.85</v>
      </c>
      <c r="E24" s="232">
        <v>0.75</v>
      </c>
      <c r="F24" s="483">
        <v>0.94288160469667315</v>
      </c>
      <c r="G24" s="745">
        <v>1.0866695365188694</v>
      </c>
      <c r="H24" s="745">
        <v>1.3401427172240101</v>
      </c>
      <c r="I24" s="1238"/>
      <c r="J24" s="360">
        <v>1.0090458897325851</v>
      </c>
      <c r="K24" s="841"/>
      <c r="L24" s="841"/>
      <c r="M24" s="841"/>
      <c r="N24" s="922"/>
    </row>
    <row r="25" spans="1:22" ht="22.5" customHeight="1">
      <c r="A25" s="65"/>
      <c r="B25" s="66" t="s">
        <v>12</v>
      </c>
      <c r="C25" s="233">
        <v>1.0940000000000001</v>
      </c>
      <c r="D25" s="233">
        <v>1.0229999999999999</v>
      </c>
      <c r="E25" s="233">
        <v>0.94699999999999995</v>
      </c>
      <c r="F25" s="475">
        <v>1.1166596474339689</v>
      </c>
      <c r="G25" s="746">
        <v>1.2717376326305636</v>
      </c>
      <c r="H25" s="746">
        <v>1.1823696917172217</v>
      </c>
      <c r="I25" s="1239"/>
      <c r="J25" s="233">
        <v>1.1889513409346395</v>
      </c>
      <c r="K25" s="850"/>
      <c r="L25" s="850"/>
      <c r="M25" s="850"/>
      <c r="N25" s="920"/>
    </row>
    <row r="26" spans="1:22" ht="22.5" customHeight="1">
      <c r="A26" s="65"/>
      <c r="B26" s="66" t="s">
        <v>59</v>
      </c>
      <c r="C26" s="233">
        <v>1.2549999999999999</v>
      </c>
      <c r="D26" s="233">
        <v>1.0609999999999999</v>
      </c>
      <c r="E26" s="233">
        <v>1.0229999999999999</v>
      </c>
      <c r="F26" s="475">
        <v>1.3568459340088335</v>
      </c>
      <c r="G26" s="746">
        <v>1.4065676309616892</v>
      </c>
      <c r="H26" s="746">
        <v>1.289615225486139</v>
      </c>
      <c r="I26" s="1239"/>
      <c r="J26" s="233">
        <v>1.3805871372815206</v>
      </c>
      <c r="K26" s="850"/>
      <c r="L26" s="850"/>
      <c r="M26" s="850"/>
      <c r="N26" s="920"/>
    </row>
    <row r="27" spans="1:22" ht="22.5" customHeight="1">
      <c r="A27" s="67"/>
      <c r="B27" s="66" t="s">
        <v>58</v>
      </c>
      <c r="C27" s="233">
        <v>1.18</v>
      </c>
      <c r="D27" s="233">
        <v>1.0820000000000001</v>
      </c>
      <c r="E27" s="233">
        <v>1.1200000000000001</v>
      </c>
      <c r="F27" s="475">
        <v>1.6124430592184127</v>
      </c>
      <c r="G27" s="746">
        <v>1.2597099192056851</v>
      </c>
      <c r="H27" s="746">
        <v>1.1337203944336924</v>
      </c>
      <c r="I27" s="1239"/>
      <c r="J27" s="233">
        <v>1.4177813591189901</v>
      </c>
      <c r="K27" s="850"/>
      <c r="L27" s="850"/>
      <c r="M27" s="850"/>
      <c r="N27" s="920"/>
    </row>
    <row r="28" spans="1:22" ht="22.5" customHeight="1" thickBot="1">
      <c r="A28" s="68"/>
      <c r="B28" s="69" t="s">
        <v>13</v>
      </c>
      <c r="C28" s="234">
        <v>0.90500000000000003</v>
      </c>
      <c r="D28" s="234">
        <v>0.79700000000000004</v>
      </c>
      <c r="E28" s="234">
        <v>1.0029999999999999</v>
      </c>
      <c r="F28" s="484">
        <v>0.77611940298507465</v>
      </c>
      <c r="G28" s="747">
        <v>0.75862068965517238</v>
      </c>
      <c r="H28" s="747">
        <v>0.79464285714285721</v>
      </c>
      <c r="I28" s="1247"/>
      <c r="J28" s="750">
        <v>0.76623376623376616</v>
      </c>
      <c r="K28" s="842"/>
      <c r="L28" s="623"/>
      <c r="M28" s="842"/>
      <c r="N28" s="923"/>
    </row>
    <row r="29" spans="1:22" ht="22.5" customHeight="1" thickTop="1" thickBot="1">
      <c r="A29" s="12" t="s">
        <v>27</v>
      </c>
      <c r="B29" s="30"/>
      <c r="C29" s="197">
        <v>1.137</v>
      </c>
      <c r="D29" s="197">
        <v>1.012</v>
      </c>
      <c r="E29" s="197">
        <v>0.98499999999999999</v>
      </c>
      <c r="F29" s="485">
        <v>1.2191583849746142</v>
      </c>
      <c r="G29" s="748">
        <v>1.2301811219991434</v>
      </c>
      <c r="H29" s="807">
        <v>1.2019607125873359</v>
      </c>
      <c r="I29" s="762">
        <v>1.1097101146569632</v>
      </c>
      <c r="J29" s="443">
        <v>1.2246979067103005</v>
      </c>
      <c r="K29" s="443">
        <v>1.1534472591890297</v>
      </c>
      <c r="L29" s="443">
        <v>1.1874582652231847</v>
      </c>
      <c r="M29" s="858">
        <v>1.1228571428571428</v>
      </c>
      <c r="N29" s="930">
        <v>1.0128865979381443</v>
      </c>
    </row>
    <row r="30" spans="1:22" ht="13.5" customHeight="1" thickBot="1">
      <c r="A30" s="31"/>
      <c r="B30" s="31"/>
      <c r="C30" s="198"/>
      <c r="D30" s="198"/>
      <c r="E30" s="198"/>
      <c r="F30" s="46"/>
      <c r="G30" s="46"/>
      <c r="H30" s="46"/>
      <c r="I30" s="46"/>
      <c r="J30" s="46"/>
      <c r="K30" s="1332"/>
      <c r="L30" s="1332"/>
      <c r="M30" s="697"/>
      <c r="N30" s="924"/>
    </row>
    <row r="31" spans="1:22" ht="23.25" customHeight="1" thickBot="1">
      <c r="A31" s="1339"/>
      <c r="B31" s="1340"/>
      <c r="C31" s="117" t="str">
        <f>C5</f>
        <v>Full (A)</v>
      </c>
      <c r="D31" s="117" t="str">
        <f>D5</f>
        <v>Full (A)</v>
      </c>
      <c r="E31" s="117" t="str">
        <f>E5</f>
        <v>Full (A)</v>
      </c>
      <c r="F31" s="124" t="str">
        <f>F21</f>
        <v>Q1 (A)</v>
      </c>
      <c r="G31" s="474" t="str">
        <f t="shared" ref="G31:L31" si="0">G21</f>
        <v>Q2 (A)</v>
      </c>
      <c r="H31" s="179" t="str">
        <f t="shared" si="0"/>
        <v>Q3 (A)</v>
      </c>
      <c r="I31" s="118" t="str">
        <f t="shared" si="0"/>
        <v xml:space="preserve">Q4 </v>
      </c>
      <c r="J31" s="117" t="str">
        <f t="shared" si="0"/>
        <v>1st H (A)</v>
      </c>
      <c r="K31" s="117" t="str">
        <f t="shared" si="0"/>
        <v xml:space="preserve">2nd H </v>
      </c>
      <c r="L31" s="118" t="str">
        <f t="shared" si="0"/>
        <v xml:space="preserve">Full </v>
      </c>
      <c r="M31" s="843" t="s">
        <v>147</v>
      </c>
      <c r="N31" s="929" t="s">
        <v>147</v>
      </c>
    </row>
    <row r="32" spans="1:22" ht="23.25" customHeight="1" thickTop="1" thickBot="1">
      <c r="A32" s="40" t="s">
        <v>25</v>
      </c>
      <c r="B32" s="189"/>
      <c r="C32" s="197">
        <v>1.409</v>
      </c>
      <c r="D32" s="197">
        <v>0.878</v>
      </c>
      <c r="E32" s="197">
        <v>1.085</v>
      </c>
      <c r="F32" s="486">
        <v>1.8778717633369748</v>
      </c>
      <c r="G32" s="749">
        <v>1.4726090751095997</v>
      </c>
      <c r="H32" s="1199">
        <v>1.2239455056587587</v>
      </c>
      <c r="I32" s="1199">
        <v>1.1887954758743071</v>
      </c>
      <c r="J32" s="197">
        <v>1.653134755162464</v>
      </c>
      <c r="K32" s="197">
        <v>1.205839654166994</v>
      </c>
      <c r="L32" s="197">
        <v>1.403708648085668</v>
      </c>
      <c r="M32" s="844">
        <v>1.3035714285714286</v>
      </c>
      <c r="N32" s="931">
        <v>1.020979020979021</v>
      </c>
    </row>
    <row r="34" spans="1:21" ht="33.75" customHeight="1">
      <c r="A34" s="1329" t="s">
        <v>183</v>
      </c>
      <c r="B34" s="1329"/>
      <c r="C34" s="1329"/>
      <c r="D34" s="1329"/>
      <c r="E34" s="1329"/>
      <c r="F34" s="1329"/>
      <c r="G34" s="1329"/>
      <c r="H34" s="1329"/>
      <c r="I34" s="1329"/>
      <c r="J34" s="1329"/>
      <c r="K34" s="1329"/>
      <c r="L34" s="1329"/>
      <c r="M34" s="675"/>
      <c r="N34" s="675"/>
      <c r="O34" s="53"/>
      <c r="P34" s="53"/>
      <c r="Q34" s="53"/>
      <c r="R34" s="53"/>
      <c r="S34" s="53"/>
      <c r="T34" s="53"/>
      <c r="U34" s="53"/>
    </row>
    <row r="35" spans="1:21" ht="20.25" customHeight="1">
      <c r="A35" s="675"/>
      <c r="B35" s="675"/>
      <c r="C35" s="675"/>
      <c r="D35" s="675"/>
      <c r="E35" s="675"/>
      <c r="F35" s="675"/>
      <c r="G35" s="675"/>
      <c r="H35" s="675"/>
      <c r="I35" s="675"/>
      <c r="J35" s="675"/>
      <c r="K35" s="675"/>
      <c r="L35" s="675"/>
      <c r="M35" s="675"/>
      <c r="N35" s="675"/>
      <c r="O35" s="53"/>
      <c r="P35" s="53"/>
      <c r="Q35" s="53"/>
      <c r="R35" s="53"/>
      <c r="S35" s="53"/>
      <c r="T35" s="53"/>
      <c r="U35" s="53"/>
    </row>
  </sheetData>
  <mergeCells count="23">
    <mergeCell ref="T1:U1"/>
    <mergeCell ref="C19:C20"/>
    <mergeCell ref="E19:E20"/>
    <mergeCell ref="A15:B15"/>
    <mergeCell ref="A20:B20"/>
    <mergeCell ref="F2:L2"/>
    <mergeCell ref="F3:L3"/>
    <mergeCell ref="O2:U2"/>
    <mergeCell ref="A3:B3"/>
    <mergeCell ref="O3:U3"/>
    <mergeCell ref="A34:L34"/>
    <mergeCell ref="O4:U4"/>
    <mergeCell ref="A5:B5"/>
    <mergeCell ref="K30:L30"/>
    <mergeCell ref="A18:M18"/>
    <mergeCell ref="F4:L4"/>
    <mergeCell ref="A19:B19"/>
    <mergeCell ref="D19:D20"/>
    <mergeCell ref="N19:N20"/>
    <mergeCell ref="A31:B31"/>
    <mergeCell ref="A21:B21"/>
    <mergeCell ref="F19:L20"/>
    <mergeCell ref="M19:M20"/>
  </mergeCells>
  <phoneticPr fontId="4"/>
  <pageMargins left="0.27559055118110237" right="7.874015748031496E-2" top="0.51181102362204722" bottom="0.19685039370078741" header="0.51181102362204722" footer="0.35433070866141736"/>
  <pageSetup paperSize="9" scale="60" orientation="landscape" r:id="rId1"/>
  <headerFooter alignWithMargins="0">
    <oddFooter>&amp;C3&amp;RIAB　   Summary of Operations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zoomScale="80" zoomScaleNormal="80" workbookViewId="0"/>
  </sheetViews>
  <sheetFormatPr defaultRowHeight="14.25"/>
  <cols>
    <col min="1" max="2" width="8.625" style="39" customWidth="1"/>
    <col min="3" max="12" width="11.125" style="39" customWidth="1"/>
    <col min="13" max="13" width="18.875" style="39" customWidth="1"/>
    <col min="14" max="14" width="18.875" style="903" customWidth="1"/>
    <col min="15" max="21" width="11.125" style="39" customWidth="1"/>
    <col min="22" max="16384" width="9" style="39"/>
  </cols>
  <sheetData>
    <row r="1" spans="1:21" ht="21.75" customHeight="1" thickBot="1">
      <c r="A1" s="1"/>
      <c r="B1" s="1"/>
      <c r="C1" s="1"/>
      <c r="D1" s="1"/>
      <c r="E1" s="1"/>
      <c r="F1" s="1"/>
      <c r="G1" s="1"/>
      <c r="H1" s="1"/>
      <c r="I1" s="1"/>
      <c r="J1" s="1"/>
      <c r="K1" s="1"/>
      <c r="L1" s="1"/>
      <c r="M1" s="1"/>
      <c r="N1" s="901"/>
      <c r="O1" s="1"/>
      <c r="P1" s="1"/>
      <c r="Q1" s="1"/>
      <c r="R1" s="1"/>
      <c r="S1" s="1"/>
      <c r="T1" s="1302" t="s">
        <v>112</v>
      </c>
      <c r="U1" s="1302"/>
    </row>
    <row r="2" spans="1:21" ht="15.75">
      <c r="A2" s="25"/>
      <c r="B2" s="26"/>
      <c r="C2" s="120" t="str">
        <f>'Total PL'!C2</f>
        <v>FY13</v>
      </c>
      <c r="D2" s="121" t="str">
        <f>'Total PL'!D2</f>
        <v>FY14</v>
      </c>
      <c r="E2" s="120" t="str">
        <f>'Total PL'!E2</f>
        <v>FY15</v>
      </c>
      <c r="F2" s="1317" t="str">
        <f>'Total PL'!F2</f>
        <v>FY16</v>
      </c>
      <c r="G2" s="1318"/>
      <c r="H2" s="1318"/>
      <c r="I2" s="1318"/>
      <c r="J2" s="1318"/>
      <c r="K2" s="1318"/>
      <c r="L2" s="1319"/>
      <c r="M2" s="449" t="str">
        <f>'Total PL'!M2</f>
        <v>FY17</v>
      </c>
      <c r="N2" s="449" t="str">
        <f>'Total PL'!N2</f>
        <v>FY17</v>
      </c>
      <c r="O2" s="1344" t="str">
        <f>'Total PL'!O2</f>
        <v>FY17</v>
      </c>
      <c r="P2" s="1313"/>
      <c r="Q2" s="1313"/>
      <c r="R2" s="1313"/>
      <c r="S2" s="1313"/>
      <c r="T2" s="1313"/>
      <c r="U2" s="1314"/>
    </row>
    <row r="3" spans="1:21" ht="16.5">
      <c r="A3" s="1311" t="s">
        <v>136</v>
      </c>
      <c r="B3" s="1345"/>
      <c r="C3" s="195" t="str">
        <f>'Total PL'!C3</f>
        <v>Actual</v>
      </c>
      <c r="D3" s="112" t="str">
        <f>'Total PL'!D3</f>
        <v>Actual</v>
      </c>
      <c r="E3" s="195" t="str">
        <f>'Total PL'!E3</f>
        <v>Actual</v>
      </c>
      <c r="F3" s="1306" t="str">
        <f>'Total PL'!F3:L3</f>
        <v xml:space="preserve">Actual </v>
      </c>
      <c r="G3" s="1321"/>
      <c r="H3" s="1321"/>
      <c r="I3" s="1321"/>
      <c r="J3" s="1321"/>
      <c r="K3" s="1321"/>
      <c r="L3" s="1322"/>
      <c r="M3" s="451" t="str">
        <f>'Total PL'!M3</f>
        <v>Plan</v>
      </c>
      <c r="N3" s="451" t="str">
        <f>'Total PL'!N3</f>
        <v>Previous Estimates</v>
      </c>
      <c r="O3" s="1346" t="str">
        <f>'Total PL'!O3</f>
        <v>Actual &amp; Estimates</v>
      </c>
      <c r="P3" s="1315"/>
      <c r="Q3" s="1315"/>
      <c r="R3" s="1315"/>
      <c r="S3" s="1315"/>
      <c r="T3" s="1315"/>
      <c r="U3" s="1316"/>
    </row>
    <row r="4" spans="1:21" ht="19.5" customHeight="1" thickBot="1">
      <c r="A4" s="27"/>
      <c r="B4" s="28"/>
      <c r="C4" s="192"/>
      <c r="D4" s="481"/>
      <c r="E4" s="192"/>
      <c r="F4" s="1334"/>
      <c r="G4" s="1335"/>
      <c r="H4" s="1321"/>
      <c r="I4" s="1335"/>
      <c r="J4" s="1335"/>
      <c r="K4" s="1321"/>
      <c r="L4" s="1336"/>
      <c r="M4" s="453" t="str">
        <f>'Total PL'!M4</f>
        <v>(Announced Apr 27)</v>
      </c>
      <c r="N4" s="916" t="str">
        <f>'Total PL'!N4</f>
        <v>(Announced Oct 31)</v>
      </c>
      <c r="O4" s="1330" t="str">
        <f>'Total PL'!O4:U4</f>
        <v>(Announced Jan 30)</v>
      </c>
      <c r="P4" s="1331"/>
      <c r="Q4" s="1331"/>
      <c r="R4" s="1331"/>
      <c r="S4" s="1315"/>
      <c r="T4" s="1315"/>
      <c r="U4" s="1316"/>
    </row>
    <row r="5" spans="1:21" ht="22.5" customHeight="1" thickBot="1">
      <c r="A5" s="1300" t="s">
        <v>21</v>
      </c>
      <c r="B5" s="1301"/>
      <c r="C5" s="191" t="str">
        <f>'Total PL'!C5</f>
        <v>Full (A)</v>
      </c>
      <c r="D5" s="191" t="str">
        <f>'Total PL'!D5</f>
        <v>Full (A)</v>
      </c>
      <c r="E5" s="191" t="str">
        <f>'Total PL'!E5</f>
        <v>Full (A)</v>
      </c>
      <c r="F5" s="114" t="str">
        <f>'Total PL'!F5</f>
        <v>Q1 (A)</v>
      </c>
      <c r="G5" s="115" t="str">
        <f>'Total PL'!G5</f>
        <v>Q2 (A)</v>
      </c>
      <c r="H5" s="115" t="str">
        <f>'Total PL'!H5</f>
        <v>Q3 (A)</v>
      </c>
      <c r="I5" s="190" t="str">
        <f>'Total PL'!I5</f>
        <v>Q4 (A)</v>
      </c>
      <c r="J5" s="117" t="str">
        <f>'Total PL'!J5</f>
        <v>1st H (A)</v>
      </c>
      <c r="K5" s="117" t="str">
        <f>'Total PL'!K5</f>
        <v>2nd H (A)</v>
      </c>
      <c r="L5" s="118" t="str">
        <f>'Total PL'!L5</f>
        <v>Full (A)</v>
      </c>
      <c r="M5" s="459" t="str">
        <f>'Total PL'!M5</f>
        <v xml:space="preserve">Full (P) </v>
      </c>
      <c r="N5" s="459" t="str">
        <f>'Total PL'!N5</f>
        <v xml:space="preserve">Full (E) </v>
      </c>
      <c r="O5" s="502" t="str">
        <f>'Total PL'!O5</f>
        <v>Q1 (A)</v>
      </c>
      <c r="P5" s="503" t="str">
        <f>'Total PL'!P5</f>
        <v>Q2 (A)</v>
      </c>
      <c r="Q5" s="466" t="str">
        <f>'Total PL'!Q5</f>
        <v>Q3 (A)</v>
      </c>
      <c r="R5" s="503" t="str">
        <f>'Total PL'!R5</f>
        <v>Q4 (E)</v>
      </c>
      <c r="S5" s="188" t="str">
        <f>'Total PL'!S5</f>
        <v>1st H (A)</v>
      </c>
      <c r="T5" s="188" t="str">
        <f>'Total PL'!T5</f>
        <v>2nd H (E)</v>
      </c>
      <c r="U5" s="245" t="str">
        <f>'Total PL'!U5</f>
        <v>Full (E)</v>
      </c>
    </row>
    <row r="6" spans="1:21" ht="23.25" customHeight="1" thickTop="1" thickBot="1">
      <c r="A6" s="71" t="s">
        <v>10</v>
      </c>
      <c r="B6" s="77"/>
      <c r="C6" s="199">
        <v>281</v>
      </c>
      <c r="D6" s="199">
        <v>239</v>
      </c>
      <c r="E6" s="199">
        <v>232</v>
      </c>
      <c r="F6" s="199">
        <v>48.75</v>
      </c>
      <c r="G6" s="200">
        <v>70.2</v>
      </c>
      <c r="H6" s="201">
        <v>47.100000000000009</v>
      </c>
      <c r="I6" s="202">
        <v>58.449999999999989</v>
      </c>
      <c r="J6" s="203">
        <v>118.95</v>
      </c>
      <c r="K6" s="203">
        <v>105.55</v>
      </c>
      <c r="L6" s="202">
        <v>224.5</v>
      </c>
      <c r="M6" s="236">
        <v>215</v>
      </c>
      <c r="N6" s="949"/>
      <c r="O6" s="530">
        <v>64.22</v>
      </c>
      <c r="P6" s="728">
        <v>61.849999999999994</v>
      </c>
      <c r="Q6" s="1208">
        <v>56.28</v>
      </c>
      <c r="R6" s="512"/>
      <c r="S6" s="735">
        <v>126.07</v>
      </c>
      <c r="T6" s="513"/>
      <c r="U6" s="653"/>
    </row>
    <row r="7" spans="1:21" ht="23.25" customHeight="1">
      <c r="A7" s="47" t="s">
        <v>11</v>
      </c>
      <c r="B7" s="79"/>
      <c r="C7" s="204">
        <v>696</v>
      </c>
      <c r="D7" s="204">
        <v>800</v>
      </c>
      <c r="E7" s="204">
        <v>805</v>
      </c>
      <c r="F7" s="204">
        <v>181.45</v>
      </c>
      <c r="G7" s="205">
        <v>172.11</v>
      </c>
      <c r="H7" s="206">
        <v>169.20999999999998</v>
      </c>
      <c r="I7" s="207">
        <v>191.23000000000002</v>
      </c>
      <c r="J7" s="208">
        <v>353.56</v>
      </c>
      <c r="K7" s="208">
        <v>360.44</v>
      </c>
      <c r="L7" s="207">
        <v>714</v>
      </c>
      <c r="M7" s="237">
        <v>725</v>
      </c>
      <c r="N7" s="677"/>
      <c r="O7" s="531">
        <v>195.68</v>
      </c>
      <c r="P7" s="729">
        <v>198.01999999999998</v>
      </c>
      <c r="Q7" s="788">
        <v>201.12000000000003</v>
      </c>
      <c r="R7" s="515"/>
      <c r="S7" s="736">
        <v>393.7</v>
      </c>
      <c r="T7" s="516"/>
      <c r="U7" s="654"/>
    </row>
    <row r="8" spans="1:21" ht="23.25" customHeight="1">
      <c r="A8" s="74"/>
      <c r="B8" s="78" t="s">
        <v>57</v>
      </c>
      <c r="C8" s="209">
        <v>166</v>
      </c>
      <c r="D8" s="209">
        <v>181</v>
      </c>
      <c r="E8" s="209">
        <v>199</v>
      </c>
      <c r="F8" s="209">
        <v>42.68</v>
      </c>
      <c r="G8" s="210">
        <v>38.74</v>
      </c>
      <c r="H8" s="211">
        <v>38.33</v>
      </c>
      <c r="I8" s="212">
        <v>43.22</v>
      </c>
      <c r="J8" s="213">
        <v>81.42</v>
      </c>
      <c r="K8" s="213">
        <v>81.55</v>
      </c>
      <c r="L8" s="212">
        <v>162.97</v>
      </c>
      <c r="M8" s="238">
        <v>155</v>
      </c>
      <c r="N8" s="950"/>
      <c r="O8" s="532">
        <v>41.87</v>
      </c>
      <c r="P8" s="730">
        <v>41.21</v>
      </c>
      <c r="Q8" s="789">
        <v>44.55</v>
      </c>
      <c r="R8" s="518"/>
      <c r="S8" s="737">
        <v>83.08</v>
      </c>
      <c r="T8" s="519"/>
      <c r="U8" s="655"/>
    </row>
    <row r="9" spans="1:21" ht="23.25" customHeight="1">
      <c r="A9" s="65"/>
      <c r="B9" s="66" t="s">
        <v>12</v>
      </c>
      <c r="C9" s="214">
        <v>147</v>
      </c>
      <c r="D9" s="214">
        <v>159</v>
      </c>
      <c r="E9" s="214">
        <v>161</v>
      </c>
      <c r="F9" s="214">
        <v>40.700000000000003</v>
      </c>
      <c r="G9" s="215">
        <v>34.44</v>
      </c>
      <c r="H9" s="216">
        <v>31.17</v>
      </c>
      <c r="I9" s="217">
        <v>42.039999999999992</v>
      </c>
      <c r="J9" s="218">
        <v>75.14</v>
      </c>
      <c r="K9" s="218">
        <v>73.209999999999994</v>
      </c>
      <c r="L9" s="217">
        <v>148.35</v>
      </c>
      <c r="M9" s="239">
        <v>145</v>
      </c>
      <c r="N9" s="951"/>
      <c r="O9" s="533">
        <v>39.36</v>
      </c>
      <c r="P9" s="731">
        <v>40.739999999999995</v>
      </c>
      <c r="Q9" s="701">
        <v>40.550000000000011</v>
      </c>
      <c r="R9" s="521"/>
      <c r="S9" s="713">
        <v>80.099999999999994</v>
      </c>
      <c r="T9" s="479"/>
      <c r="U9" s="656"/>
    </row>
    <row r="10" spans="1:21" ht="23.25" customHeight="1">
      <c r="A10" s="65"/>
      <c r="B10" s="66" t="s">
        <v>59</v>
      </c>
      <c r="C10" s="214">
        <v>287</v>
      </c>
      <c r="D10" s="214">
        <v>350</v>
      </c>
      <c r="E10" s="214">
        <v>336</v>
      </c>
      <c r="F10" s="214">
        <v>71.260000000000005</v>
      </c>
      <c r="G10" s="215">
        <v>73.209999999999994</v>
      </c>
      <c r="H10" s="216">
        <v>72.099999999999994</v>
      </c>
      <c r="I10" s="217">
        <v>73.56</v>
      </c>
      <c r="J10" s="218">
        <v>144.47</v>
      </c>
      <c r="K10" s="218">
        <v>145.66</v>
      </c>
      <c r="L10" s="217">
        <v>290.13</v>
      </c>
      <c r="M10" s="239">
        <v>300</v>
      </c>
      <c r="N10" s="951"/>
      <c r="O10" s="533">
        <v>79.02</v>
      </c>
      <c r="P10" s="731">
        <v>78.820000000000007</v>
      </c>
      <c r="Q10" s="701">
        <v>80.25</v>
      </c>
      <c r="R10" s="521"/>
      <c r="S10" s="713">
        <v>157.84</v>
      </c>
      <c r="T10" s="479"/>
      <c r="U10" s="656"/>
    </row>
    <row r="11" spans="1:21" ht="23.25" customHeight="1">
      <c r="A11" s="67"/>
      <c r="B11" s="66" t="s">
        <v>58</v>
      </c>
      <c r="C11" s="214">
        <v>87</v>
      </c>
      <c r="D11" s="214">
        <v>101</v>
      </c>
      <c r="E11" s="214">
        <v>104</v>
      </c>
      <c r="F11" s="214">
        <v>26.79</v>
      </c>
      <c r="G11" s="215">
        <v>25.57</v>
      </c>
      <c r="H11" s="216">
        <v>27.61</v>
      </c>
      <c r="I11" s="217">
        <v>32.92</v>
      </c>
      <c r="J11" s="218">
        <v>52.36</v>
      </c>
      <c r="K11" s="218">
        <v>60.53</v>
      </c>
      <c r="L11" s="217">
        <v>112.89</v>
      </c>
      <c r="M11" s="239">
        <v>125</v>
      </c>
      <c r="N11" s="951"/>
      <c r="O11" s="533">
        <v>35.42</v>
      </c>
      <c r="P11" s="731">
        <v>36.42</v>
      </c>
      <c r="Q11" s="701">
        <v>35.56</v>
      </c>
      <c r="R11" s="521"/>
      <c r="S11" s="713">
        <v>71.84</v>
      </c>
      <c r="T11" s="479"/>
      <c r="U11" s="656"/>
    </row>
    <row r="12" spans="1:21" ht="23.25" customHeight="1" thickBot="1">
      <c r="A12" s="68"/>
      <c r="B12" s="69" t="s">
        <v>13</v>
      </c>
      <c r="C12" s="219">
        <v>9</v>
      </c>
      <c r="D12" s="219">
        <v>9</v>
      </c>
      <c r="E12" s="219">
        <v>5</v>
      </c>
      <c r="F12" s="219">
        <v>0.02</v>
      </c>
      <c r="G12" s="220">
        <v>0.15000000000000002</v>
      </c>
      <c r="H12" s="221">
        <v>0</v>
      </c>
      <c r="I12" s="222">
        <v>0.37</v>
      </c>
      <c r="J12" s="223">
        <v>0.17</v>
      </c>
      <c r="K12" s="223">
        <v>0.37</v>
      </c>
      <c r="L12" s="222">
        <v>0.54</v>
      </c>
      <c r="M12" s="241">
        <v>0</v>
      </c>
      <c r="N12" s="952"/>
      <c r="O12" s="534">
        <v>0.01</v>
      </c>
      <c r="P12" s="732">
        <v>0.83</v>
      </c>
      <c r="Q12" s="790">
        <v>0.21000000000000008</v>
      </c>
      <c r="R12" s="523"/>
      <c r="S12" s="738">
        <v>0.84</v>
      </c>
      <c r="T12" s="524"/>
      <c r="U12" s="657"/>
    </row>
    <row r="13" spans="1:21" ht="23.25" customHeight="1" thickTop="1" thickBot="1">
      <c r="A13" s="12" t="s">
        <v>14</v>
      </c>
      <c r="B13" s="30"/>
      <c r="C13" s="224">
        <v>977</v>
      </c>
      <c r="D13" s="224">
        <v>1039</v>
      </c>
      <c r="E13" s="224">
        <v>1037</v>
      </c>
      <c r="F13" s="224">
        <v>230.2</v>
      </c>
      <c r="G13" s="225">
        <v>242.31</v>
      </c>
      <c r="H13" s="146">
        <v>216.31000000000006</v>
      </c>
      <c r="I13" s="144">
        <v>250.55999999999995</v>
      </c>
      <c r="J13" s="145">
        <v>472.51</v>
      </c>
      <c r="K13" s="145">
        <v>466.87</v>
      </c>
      <c r="L13" s="144">
        <v>939.38</v>
      </c>
      <c r="M13" s="242">
        <v>940</v>
      </c>
      <c r="N13" s="910">
        <v>995</v>
      </c>
      <c r="O13" s="508">
        <v>259.89999999999998</v>
      </c>
      <c r="P13" s="733">
        <v>259.87</v>
      </c>
      <c r="Q13" s="980">
        <v>257.39999999999998</v>
      </c>
      <c r="R13" s="1217">
        <v>217.83000000000004</v>
      </c>
      <c r="S13" s="739">
        <v>519.77</v>
      </c>
      <c r="T13" s="739">
        <v>475.23</v>
      </c>
      <c r="U13" s="741">
        <v>995</v>
      </c>
    </row>
    <row r="14" spans="1:21" ht="15.75" customHeight="1" thickBot="1">
      <c r="A14" s="31"/>
      <c r="B14" s="32"/>
      <c r="C14" s="33"/>
      <c r="D14" s="33"/>
      <c r="E14" s="33"/>
      <c r="F14" s="33"/>
      <c r="G14" s="33"/>
      <c r="H14" s="33"/>
      <c r="I14" s="33"/>
      <c r="J14" s="33"/>
      <c r="K14" s="33"/>
      <c r="L14" s="33"/>
      <c r="M14" s="33"/>
      <c r="N14" s="893"/>
      <c r="O14" s="34"/>
      <c r="P14" s="34"/>
      <c r="Q14" s="34"/>
      <c r="R14" s="34"/>
      <c r="S14" s="34"/>
      <c r="T14" s="34"/>
      <c r="U14" s="34"/>
    </row>
    <row r="15" spans="1:21" ht="23.25" customHeight="1" thickBot="1">
      <c r="A15" s="1339"/>
      <c r="B15" s="1340"/>
      <c r="C15" s="124" t="str">
        <f>'Total PL'!C5</f>
        <v>Full (A)</v>
      </c>
      <c r="D15" s="124" t="str">
        <f>'Total PL'!D5</f>
        <v>Full (A)</v>
      </c>
      <c r="E15" s="124" t="str">
        <f>'Total PL'!E5</f>
        <v>Full (A)</v>
      </c>
      <c r="F15" s="124" t="str">
        <f>'Total PL'!F5</f>
        <v>Q1 (A)</v>
      </c>
      <c r="G15" s="179" t="str">
        <f>'Total PL'!G5</f>
        <v>Q2 (A)</v>
      </c>
      <c r="H15" s="179" t="str">
        <f>'Total PL'!H5</f>
        <v>Q3 (A)</v>
      </c>
      <c r="I15" s="118" t="str">
        <f>'Total PL'!I5</f>
        <v>Q4 (A)</v>
      </c>
      <c r="J15" s="117" t="str">
        <f>'Total PL'!J5</f>
        <v>1st H (A)</v>
      </c>
      <c r="K15" s="117" t="str">
        <f>'Total PL'!K5</f>
        <v>2nd H (A)</v>
      </c>
      <c r="L15" s="118" t="str">
        <f>'Total PL'!L5</f>
        <v>Full (A)</v>
      </c>
      <c r="M15" s="455" t="str">
        <f>M5</f>
        <v xml:space="preserve">Full (P) </v>
      </c>
      <c r="N15" s="918" t="s">
        <v>204</v>
      </c>
      <c r="O15" s="494" t="str">
        <f>'Total PL'!O5</f>
        <v>Q1 (A)</v>
      </c>
      <c r="P15" s="495" t="str">
        <f>'Total PL'!P5</f>
        <v>Q2 (A)</v>
      </c>
      <c r="Q15" s="496" t="str">
        <f>'Total PL'!Q5</f>
        <v>Q3 (A)</v>
      </c>
      <c r="R15" s="245" t="str">
        <f>'Total PL'!R5</f>
        <v>Q4 (E)</v>
      </c>
      <c r="S15" s="188" t="str">
        <f>'Total PL'!S5</f>
        <v>1st H (A)</v>
      </c>
      <c r="T15" s="188" t="str">
        <f>'Total PL'!T5</f>
        <v>2nd H (E)</v>
      </c>
      <c r="U15" s="188" t="str">
        <f>'Total PL'!U5</f>
        <v>Full (E)</v>
      </c>
    </row>
    <row r="16" spans="1:21" ht="23.25" customHeight="1" thickTop="1">
      <c r="A16" s="35" t="s">
        <v>25</v>
      </c>
      <c r="B16" s="36"/>
      <c r="C16" s="173">
        <v>87</v>
      </c>
      <c r="D16" s="173">
        <v>102</v>
      </c>
      <c r="E16" s="173">
        <v>85</v>
      </c>
      <c r="F16" s="173">
        <v>18.021901889999999</v>
      </c>
      <c r="G16" s="226">
        <v>31.549291300000004</v>
      </c>
      <c r="H16" s="227">
        <v>21.903911129999997</v>
      </c>
      <c r="I16" s="228">
        <v>22.801832020000006</v>
      </c>
      <c r="J16" s="172">
        <v>49.571193190000002</v>
      </c>
      <c r="K16" s="172">
        <v>44.705743150000004</v>
      </c>
      <c r="L16" s="172">
        <v>94.276936340000006</v>
      </c>
      <c r="M16" s="243">
        <v>90</v>
      </c>
      <c r="N16" s="911">
        <v>120</v>
      </c>
      <c r="O16" s="535">
        <v>36.291023619999997</v>
      </c>
      <c r="P16" s="734">
        <v>35.628976380000005</v>
      </c>
      <c r="Q16" s="734">
        <v>36.360460259999996</v>
      </c>
      <c r="R16" s="1218">
        <v>11.719539740000002</v>
      </c>
      <c r="S16" s="740">
        <v>71.92</v>
      </c>
      <c r="T16" s="740">
        <v>48.08</v>
      </c>
      <c r="U16" s="742">
        <v>120</v>
      </c>
    </row>
    <row r="17" spans="1:22" ht="23.25" customHeight="1" thickBot="1">
      <c r="A17" s="37" t="s">
        <v>26</v>
      </c>
      <c r="B17" s="38"/>
      <c r="C17" s="229">
        <v>8.8999999999999996E-2</v>
      </c>
      <c r="D17" s="229">
        <v>9.8000000000000004E-2</v>
      </c>
      <c r="E17" s="229">
        <v>8.2000000000000003E-2</v>
      </c>
      <c r="F17" s="229">
        <v>7.8288018635968723E-2</v>
      </c>
      <c r="G17" s="167">
        <v>0.13020218439189468</v>
      </c>
      <c r="H17" s="171">
        <v>0.10126166672830655</v>
      </c>
      <c r="I17" s="230">
        <v>9.1003480284163524E-2</v>
      </c>
      <c r="J17" s="170">
        <v>0.10491035785486022</v>
      </c>
      <c r="K17" s="170">
        <v>9.5756298648446037E-2</v>
      </c>
      <c r="L17" s="170">
        <v>0.10036080855457856</v>
      </c>
      <c r="M17" s="244">
        <v>9.5744680851063829E-2</v>
      </c>
      <c r="N17" s="912">
        <v>0.12060301507537688</v>
      </c>
      <c r="O17" s="536">
        <v>0.13963456567910734</v>
      </c>
      <c r="P17" s="705">
        <v>0.1371030760764998</v>
      </c>
      <c r="Q17" s="705">
        <v>0.14126052937062936</v>
      </c>
      <c r="R17" s="1219">
        <v>5.3801311756874623E-2</v>
      </c>
      <c r="S17" s="489">
        <v>0.13836889393385537</v>
      </c>
      <c r="T17" s="489">
        <v>0.10117206405319529</v>
      </c>
      <c r="U17" s="718">
        <v>0.12060301507537688</v>
      </c>
    </row>
    <row r="18" spans="1:22" ht="20.25" customHeight="1" thickBot="1">
      <c r="A18" s="1333"/>
      <c r="B18" s="1333"/>
      <c r="C18" s="1333"/>
      <c r="D18" s="1333"/>
      <c r="E18" s="1333"/>
      <c r="F18" s="1333"/>
      <c r="G18" s="1333"/>
      <c r="H18" s="1333"/>
      <c r="I18" s="1333"/>
      <c r="J18" s="1333"/>
      <c r="K18" s="1333"/>
      <c r="L18" s="1333"/>
      <c r="M18" s="1333"/>
      <c r="N18" s="924"/>
    </row>
    <row r="19" spans="1:22" ht="23.25" customHeight="1">
      <c r="A19" s="1337" t="s">
        <v>136</v>
      </c>
      <c r="B19" s="1338"/>
      <c r="C19" s="1309" t="str">
        <f>'Total PL'!$C$36</f>
        <v>FY14 (A) /
FY13 (A)</v>
      </c>
      <c r="D19" s="1309" t="str">
        <f>'Total PL'!$D$36</f>
        <v>FY15 (A) /
FY14 (A)</v>
      </c>
      <c r="E19" s="1309" t="str">
        <f>'Total PL'!$E$36</f>
        <v>FY16 (A) /
FY15 (A)</v>
      </c>
      <c r="F19" s="1303" t="str">
        <f>'Total PL'!$F$36</f>
        <v>FY17 (A) &amp; (E) / 
FY16 (A)</v>
      </c>
      <c r="G19" s="1304"/>
      <c r="H19" s="1304"/>
      <c r="I19" s="1304"/>
      <c r="J19" s="1304"/>
      <c r="K19" s="1304"/>
      <c r="L19" s="1305"/>
      <c r="M19" s="1284" t="s">
        <v>181</v>
      </c>
      <c r="N19" s="1284" t="s">
        <v>196</v>
      </c>
    </row>
    <row r="20" spans="1:22" ht="15" customHeight="1" thickBot="1">
      <c r="A20" s="1342" t="s">
        <v>21</v>
      </c>
      <c r="B20" s="1343"/>
      <c r="C20" s="1341"/>
      <c r="D20" s="1310"/>
      <c r="E20" s="1310"/>
      <c r="F20" s="1306"/>
      <c r="G20" s="1307"/>
      <c r="H20" s="1307"/>
      <c r="I20" s="1307"/>
      <c r="J20" s="1307"/>
      <c r="K20" s="1307"/>
      <c r="L20" s="1308"/>
      <c r="M20" s="1285"/>
      <c r="N20" s="1285"/>
    </row>
    <row r="21" spans="1:22" ht="23.25" customHeight="1" thickBot="1">
      <c r="A21" s="1300" t="s">
        <v>95</v>
      </c>
      <c r="B21" s="1301"/>
      <c r="C21" s="117" t="str">
        <f>C5</f>
        <v>Full (A)</v>
      </c>
      <c r="D21" s="117" t="str">
        <f>D5</f>
        <v>Full (A)</v>
      </c>
      <c r="E21" s="117" t="str">
        <f>E5</f>
        <v>Full (A)</v>
      </c>
      <c r="F21" s="114" t="s">
        <v>31</v>
      </c>
      <c r="G21" s="468" t="s">
        <v>29</v>
      </c>
      <c r="H21" s="115" t="s">
        <v>28</v>
      </c>
      <c r="I21" s="468" t="s">
        <v>143</v>
      </c>
      <c r="J21" s="117" t="s">
        <v>30</v>
      </c>
      <c r="K21" s="117" t="s">
        <v>145</v>
      </c>
      <c r="L21" s="118" t="s">
        <v>147</v>
      </c>
      <c r="M21" s="843" t="s">
        <v>147</v>
      </c>
      <c r="N21" s="929" t="s">
        <v>147</v>
      </c>
    </row>
    <row r="22" spans="1:22" ht="23.25" customHeight="1" thickTop="1" thickBot="1">
      <c r="A22" s="71" t="s">
        <v>10</v>
      </c>
      <c r="B22" s="77"/>
      <c r="C22" s="231">
        <v>0.85</v>
      </c>
      <c r="D22" s="231">
        <v>0.97199999999999998</v>
      </c>
      <c r="E22" s="231">
        <v>0.96599999999999997</v>
      </c>
      <c r="F22" s="482">
        <v>1.3173333333333332</v>
      </c>
      <c r="G22" s="743">
        <v>0.88105413105413088</v>
      </c>
      <c r="H22" s="743">
        <v>1.1949044585987258</v>
      </c>
      <c r="I22" s="1246"/>
      <c r="J22" s="231">
        <v>1.0598570828079024</v>
      </c>
      <c r="K22" s="840"/>
      <c r="L22" s="840"/>
      <c r="M22" s="840"/>
      <c r="N22" s="921"/>
      <c r="V22" s="46"/>
    </row>
    <row r="23" spans="1:22" ht="23.25" customHeight="1">
      <c r="A23" s="47" t="s">
        <v>11</v>
      </c>
      <c r="B23" s="79"/>
      <c r="C23" s="151">
        <v>1.1499999999999999</v>
      </c>
      <c r="D23" s="151">
        <v>1.0049999999999999</v>
      </c>
      <c r="E23" s="151">
        <v>0.88900000000000001</v>
      </c>
      <c r="F23" s="477">
        <v>1.0784238082116286</v>
      </c>
      <c r="G23" s="744">
        <v>1.15054325721922</v>
      </c>
      <c r="H23" s="744">
        <v>1.1885822350924891</v>
      </c>
      <c r="I23" s="1237"/>
      <c r="J23" s="151">
        <v>1.1135309424143003</v>
      </c>
      <c r="K23" s="839"/>
      <c r="L23" s="839"/>
      <c r="M23" s="839"/>
      <c r="N23" s="919"/>
    </row>
    <row r="24" spans="1:22" ht="23.25" customHeight="1">
      <c r="A24" s="74"/>
      <c r="B24" s="78" t="s">
        <v>57</v>
      </c>
      <c r="C24" s="232">
        <v>1.0920000000000001</v>
      </c>
      <c r="D24" s="232">
        <v>1.099</v>
      </c>
      <c r="E24" s="232">
        <v>0.82</v>
      </c>
      <c r="F24" s="483">
        <v>0.98102155576382377</v>
      </c>
      <c r="G24" s="745">
        <v>1.063758389261745</v>
      </c>
      <c r="H24" s="745">
        <v>1.1622749804330812</v>
      </c>
      <c r="I24" s="1238"/>
      <c r="J24" s="360">
        <v>1.0203881110292312</v>
      </c>
      <c r="K24" s="841"/>
      <c r="L24" s="841"/>
      <c r="M24" s="841"/>
      <c r="N24" s="922"/>
    </row>
    <row r="25" spans="1:22" ht="23.25" customHeight="1">
      <c r="A25" s="65"/>
      <c r="B25" s="66" t="s">
        <v>12</v>
      </c>
      <c r="C25" s="233">
        <v>1.08</v>
      </c>
      <c r="D25" s="233">
        <v>1.0089999999999999</v>
      </c>
      <c r="E25" s="233">
        <v>0.92400000000000004</v>
      </c>
      <c r="F25" s="475">
        <v>0.96707616707616695</v>
      </c>
      <c r="G25" s="746">
        <v>1.1829268292682926</v>
      </c>
      <c r="H25" s="746">
        <v>1.3009303817773503</v>
      </c>
      <c r="I25" s="1239"/>
      <c r="J25" s="233">
        <v>1.066010114453021</v>
      </c>
      <c r="K25" s="850"/>
      <c r="L25" s="850"/>
      <c r="M25" s="850"/>
      <c r="N25" s="920"/>
    </row>
    <row r="26" spans="1:22" ht="23.25" customHeight="1">
      <c r="A26" s="65"/>
      <c r="B26" s="66" t="s">
        <v>59</v>
      </c>
      <c r="C26" s="233">
        <v>1.218</v>
      </c>
      <c r="D26" s="233">
        <v>0.96</v>
      </c>
      <c r="E26" s="233">
        <v>0.86299999999999999</v>
      </c>
      <c r="F26" s="475">
        <v>1.1088969969127138</v>
      </c>
      <c r="G26" s="746">
        <v>1.0766288758366345</v>
      </c>
      <c r="H26" s="746">
        <v>1.1130374479889045</v>
      </c>
      <c r="I26" s="1239"/>
      <c r="J26" s="233">
        <v>1.0925451650861771</v>
      </c>
      <c r="K26" s="850"/>
      <c r="L26" s="850"/>
      <c r="M26" s="850"/>
      <c r="N26" s="920"/>
    </row>
    <row r="27" spans="1:22" ht="23.25" customHeight="1">
      <c r="A27" s="67"/>
      <c r="B27" s="66" t="s">
        <v>58</v>
      </c>
      <c r="C27" s="233">
        <v>1.159</v>
      </c>
      <c r="D27" s="233">
        <v>1.0289999999999999</v>
      </c>
      <c r="E27" s="233">
        <v>1.0840000000000001</v>
      </c>
      <c r="F27" s="475">
        <v>1.3221351250466593</v>
      </c>
      <c r="G27" s="746">
        <v>1.4243253813062182</v>
      </c>
      <c r="H27" s="746">
        <v>1.2879391524809853</v>
      </c>
      <c r="I27" s="1239"/>
      <c r="J27" s="233">
        <v>1.3720397249809015</v>
      </c>
      <c r="K27" s="850"/>
      <c r="L27" s="850"/>
      <c r="M27" s="850"/>
      <c r="N27" s="920"/>
    </row>
    <row r="28" spans="1:22" ht="23.25" customHeight="1" thickBot="1">
      <c r="A28" s="68"/>
      <c r="B28" s="69" t="s">
        <v>13</v>
      </c>
      <c r="C28" s="234">
        <v>1.109</v>
      </c>
      <c r="D28" s="234">
        <v>0.52800000000000002</v>
      </c>
      <c r="E28" s="234">
        <v>0.108</v>
      </c>
      <c r="F28" s="617" t="s">
        <v>157</v>
      </c>
      <c r="G28" s="757" t="s">
        <v>157</v>
      </c>
      <c r="H28" s="757" t="s">
        <v>157</v>
      </c>
      <c r="I28" s="1247"/>
      <c r="J28" s="758" t="s">
        <v>157</v>
      </c>
      <c r="K28" s="842"/>
      <c r="L28" s="623"/>
      <c r="M28" s="842"/>
      <c r="N28" s="923"/>
    </row>
    <row r="29" spans="1:22" ht="23.25" customHeight="1" thickTop="1" thickBot="1">
      <c r="A29" s="12" t="s">
        <v>27</v>
      </c>
      <c r="B29" s="30"/>
      <c r="C29" s="197">
        <v>1.0640000000000001</v>
      </c>
      <c r="D29" s="197">
        <v>0.997</v>
      </c>
      <c r="E29" s="197">
        <v>0.90600000000000003</v>
      </c>
      <c r="F29" s="485">
        <v>1.129018245004344</v>
      </c>
      <c r="G29" s="748">
        <v>1.07246915108745</v>
      </c>
      <c r="H29" s="807">
        <v>1.189958855346493</v>
      </c>
      <c r="I29" s="762">
        <v>0.86937260536398497</v>
      </c>
      <c r="J29" s="443">
        <v>1.1000190472159319</v>
      </c>
      <c r="K29" s="443">
        <v>1.0179064836035727</v>
      </c>
      <c r="L29" s="443">
        <v>1.059209265685878</v>
      </c>
      <c r="M29" s="858">
        <v>1.0585106382978724</v>
      </c>
      <c r="N29" s="930">
        <v>1</v>
      </c>
    </row>
    <row r="30" spans="1:22" ht="9.75" customHeight="1" thickBot="1">
      <c r="A30" s="31"/>
      <c r="B30" s="31"/>
      <c r="C30" s="198"/>
      <c r="D30" s="198"/>
      <c r="E30" s="198"/>
      <c r="F30" s="46"/>
      <c r="G30" s="46"/>
      <c r="H30" s="46"/>
      <c r="I30" s="46"/>
      <c r="J30" s="46"/>
      <c r="K30" s="1332"/>
      <c r="L30" s="1332"/>
      <c r="M30" s="697"/>
      <c r="N30" s="924"/>
    </row>
    <row r="31" spans="1:22" ht="23.25" customHeight="1" thickBot="1">
      <c r="A31" s="1339"/>
      <c r="B31" s="1340"/>
      <c r="C31" s="117" t="str">
        <f>C5</f>
        <v>Full (A)</v>
      </c>
      <c r="D31" s="117" t="str">
        <f>D5</f>
        <v>Full (A)</v>
      </c>
      <c r="E31" s="117" t="str">
        <f>E5</f>
        <v>Full (A)</v>
      </c>
      <c r="F31" s="124" t="str">
        <f>F21</f>
        <v>Q1 (A)</v>
      </c>
      <c r="G31" s="474" t="str">
        <f t="shared" ref="G31:L31" si="0">G21</f>
        <v>Q2 (A)</v>
      </c>
      <c r="H31" s="179" t="str">
        <f t="shared" si="0"/>
        <v>Q3 (A)</v>
      </c>
      <c r="I31" s="118" t="str">
        <f t="shared" si="0"/>
        <v xml:space="preserve">Q4 </v>
      </c>
      <c r="J31" s="117" t="str">
        <f t="shared" si="0"/>
        <v>1st H (A)</v>
      </c>
      <c r="K31" s="117" t="str">
        <f t="shared" si="0"/>
        <v xml:space="preserve">2nd H </v>
      </c>
      <c r="L31" s="118" t="str">
        <f t="shared" si="0"/>
        <v xml:space="preserve">Full </v>
      </c>
      <c r="M31" s="843" t="s">
        <v>147</v>
      </c>
      <c r="N31" s="929" t="s">
        <v>147</v>
      </c>
    </row>
    <row r="32" spans="1:22" ht="23.25" customHeight="1" thickTop="1" thickBot="1">
      <c r="A32" s="40" t="s">
        <v>25</v>
      </c>
      <c r="B32" s="189"/>
      <c r="C32" s="197">
        <v>1.175</v>
      </c>
      <c r="D32" s="197">
        <v>0.83499999999999996</v>
      </c>
      <c r="E32" s="197">
        <v>1.1100000000000001</v>
      </c>
      <c r="F32" s="486">
        <v>2.0137177441930909</v>
      </c>
      <c r="G32" s="749">
        <v>1.1293114650724341</v>
      </c>
      <c r="H32" s="1199">
        <v>1.6599985292215711</v>
      </c>
      <c r="I32" s="1199">
        <v>0.51397360219654831</v>
      </c>
      <c r="J32" s="197">
        <v>1.4508426239477412</v>
      </c>
      <c r="K32" s="197">
        <v>1.0754770329771377</v>
      </c>
      <c r="L32" s="197">
        <v>1.2728457739359755</v>
      </c>
      <c r="M32" s="844">
        <v>1.3333333333333333</v>
      </c>
      <c r="N32" s="931">
        <v>1</v>
      </c>
    </row>
    <row r="34" spans="1:21" ht="20.25" customHeight="1">
      <c r="A34" s="1329"/>
      <c r="B34" s="1329"/>
      <c r="C34" s="1329"/>
      <c r="D34" s="1329"/>
      <c r="E34" s="1329"/>
      <c r="F34" s="1329"/>
      <c r="G34" s="1329"/>
      <c r="H34" s="1329"/>
      <c r="I34" s="1329"/>
      <c r="J34" s="1329"/>
      <c r="K34" s="1329"/>
      <c r="L34" s="1329"/>
      <c r="M34" s="1329"/>
      <c r="N34" s="675"/>
      <c r="O34" s="53"/>
      <c r="P34" s="53"/>
      <c r="Q34" s="53"/>
      <c r="R34" s="53"/>
      <c r="S34" s="53"/>
      <c r="T34" s="53"/>
      <c r="U34" s="53"/>
    </row>
    <row r="35" spans="1:21" ht="20.25" customHeight="1">
      <c r="A35" s="1329"/>
      <c r="B35" s="1329"/>
      <c r="C35" s="1329"/>
      <c r="D35" s="1329"/>
      <c r="E35" s="1329"/>
      <c r="F35" s="1329"/>
      <c r="G35" s="1329"/>
      <c r="H35" s="1329"/>
      <c r="I35" s="1329"/>
      <c r="J35" s="1329"/>
      <c r="K35" s="1329"/>
      <c r="L35" s="1329"/>
      <c r="M35" s="1329"/>
      <c r="N35" s="675"/>
      <c r="O35" s="53"/>
      <c r="P35" s="53"/>
      <c r="Q35" s="53"/>
      <c r="R35" s="53"/>
      <c r="S35" s="53"/>
      <c r="T35" s="53"/>
      <c r="U35" s="53"/>
    </row>
  </sheetData>
  <mergeCells count="23">
    <mergeCell ref="K30:L30"/>
    <mergeCell ref="T1:U1"/>
    <mergeCell ref="F2:L2"/>
    <mergeCell ref="O2:U2"/>
    <mergeCell ref="A3:B3"/>
    <mergeCell ref="F3:L3"/>
    <mergeCell ref="O3:U3"/>
    <mergeCell ref="A31:B31"/>
    <mergeCell ref="A34:M35"/>
    <mergeCell ref="F4:L4"/>
    <mergeCell ref="O4:U4"/>
    <mergeCell ref="A5:B5"/>
    <mergeCell ref="A15:B15"/>
    <mergeCell ref="A18:M18"/>
    <mergeCell ref="A19:B19"/>
    <mergeCell ref="C19:C20"/>
    <mergeCell ref="D19:D20"/>
    <mergeCell ref="E19:E20"/>
    <mergeCell ref="F19:L20"/>
    <mergeCell ref="N19:N20"/>
    <mergeCell ref="M19:M20"/>
    <mergeCell ref="A20:B20"/>
    <mergeCell ref="A21:B21"/>
  </mergeCells>
  <phoneticPr fontId="4"/>
  <pageMargins left="0.27559055118110237" right="7.874015748031496E-2" top="0.51181102362204722" bottom="0.19685039370078741" header="0.51181102362204722" footer="0.35433070866141736"/>
  <pageSetup paperSize="9" scale="60" orientation="landscape" r:id="rId1"/>
  <headerFooter alignWithMargins="0">
    <oddFooter>&amp;C4&amp;REMC　   Summary of Operations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zoomScale="80" zoomScaleNormal="80" workbookViewId="0"/>
  </sheetViews>
  <sheetFormatPr defaultRowHeight="14.25"/>
  <cols>
    <col min="1" max="2" width="8.625" style="39" customWidth="1"/>
    <col min="3" max="12" width="11" style="39" customWidth="1"/>
    <col min="13" max="13" width="18.875" style="39" customWidth="1"/>
    <col min="14" max="14" width="18.875" style="903" customWidth="1"/>
    <col min="15" max="21" width="11.125" style="39" customWidth="1"/>
    <col min="22" max="16384" width="9" style="39"/>
  </cols>
  <sheetData>
    <row r="1" spans="1:21" ht="21.75" customHeight="1" thickBot="1">
      <c r="A1" s="1"/>
      <c r="B1" s="1"/>
      <c r="C1" s="1"/>
      <c r="D1" s="1"/>
      <c r="E1" s="1"/>
      <c r="F1" s="1"/>
      <c r="G1" s="1"/>
      <c r="H1" s="1"/>
      <c r="I1" s="1"/>
      <c r="J1" s="1"/>
      <c r="K1" s="1"/>
      <c r="L1" s="1"/>
      <c r="M1" s="1"/>
      <c r="N1" s="901"/>
      <c r="O1" s="1"/>
      <c r="P1" s="1"/>
      <c r="Q1" s="1"/>
      <c r="R1" s="1"/>
      <c r="S1" s="1"/>
      <c r="T1" s="1302" t="s">
        <v>112</v>
      </c>
      <c r="U1" s="1302"/>
    </row>
    <row r="2" spans="1:21" ht="15.75">
      <c r="A2" s="25"/>
      <c r="B2" s="26"/>
      <c r="C2" s="120" t="str">
        <f>'Total PL'!C2</f>
        <v>FY13</v>
      </c>
      <c r="D2" s="121" t="str">
        <f>'Total PL'!D2</f>
        <v>FY14</v>
      </c>
      <c r="E2" s="120" t="str">
        <f>'Total PL'!E2</f>
        <v>FY15</v>
      </c>
      <c r="F2" s="1317" t="str">
        <f>'Total PL'!F2</f>
        <v>FY16</v>
      </c>
      <c r="G2" s="1318"/>
      <c r="H2" s="1318"/>
      <c r="I2" s="1318"/>
      <c r="J2" s="1318"/>
      <c r="K2" s="1318"/>
      <c r="L2" s="1319"/>
      <c r="M2" s="449" t="str">
        <f>'Total PL'!M2</f>
        <v>FY17</v>
      </c>
      <c r="N2" s="449" t="str">
        <f>'Total PL'!N2</f>
        <v>FY17</v>
      </c>
      <c r="O2" s="1344" t="str">
        <f>'Total PL'!O2</f>
        <v>FY17</v>
      </c>
      <c r="P2" s="1313"/>
      <c r="Q2" s="1313"/>
      <c r="R2" s="1313"/>
      <c r="S2" s="1313"/>
      <c r="T2" s="1313"/>
      <c r="U2" s="1314"/>
    </row>
    <row r="3" spans="1:21" ht="16.5">
      <c r="A3" s="1311" t="s">
        <v>138</v>
      </c>
      <c r="B3" s="1345"/>
      <c r="C3" s="195" t="str">
        <f>'Total PL'!C3</f>
        <v>Actual</v>
      </c>
      <c r="D3" s="112" t="str">
        <f>'Total PL'!D3</f>
        <v>Actual</v>
      </c>
      <c r="E3" s="195" t="str">
        <f>'Total PL'!E3</f>
        <v>Actual</v>
      </c>
      <c r="F3" s="1306" t="str">
        <f>'Total PL'!F3:L3</f>
        <v xml:space="preserve">Actual </v>
      </c>
      <c r="G3" s="1321"/>
      <c r="H3" s="1321"/>
      <c r="I3" s="1321"/>
      <c r="J3" s="1321"/>
      <c r="K3" s="1321"/>
      <c r="L3" s="1322"/>
      <c r="M3" s="451" t="str">
        <f>'Total PL'!M3</f>
        <v>Plan</v>
      </c>
      <c r="N3" s="451" t="str">
        <f>'Total PL'!N3</f>
        <v>Previous Estimates</v>
      </c>
      <c r="O3" s="1346" t="str">
        <f>'Total PL'!O3</f>
        <v>Actual &amp; Estimates</v>
      </c>
      <c r="P3" s="1315"/>
      <c r="Q3" s="1315"/>
      <c r="R3" s="1315"/>
      <c r="S3" s="1315"/>
      <c r="T3" s="1315"/>
      <c r="U3" s="1316"/>
    </row>
    <row r="4" spans="1:21" ht="19.5" customHeight="1" thickBot="1">
      <c r="A4" s="27"/>
      <c r="B4" s="28"/>
      <c r="C4" s="192"/>
      <c r="D4" s="481"/>
      <c r="E4" s="192"/>
      <c r="F4" s="1334"/>
      <c r="G4" s="1335"/>
      <c r="H4" s="1321"/>
      <c r="I4" s="1335"/>
      <c r="J4" s="1335"/>
      <c r="K4" s="1321"/>
      <c r="L4" s="1336"/>
      <c r="M4" s="453" t="str">
        <f>'Total PL'!M4</f>
        <v>(Announced Apr 27)</v>
      </c>
      <c r="N4" s="916" t="str">
        <f>'Total PL'!N4</f>
        <v>(Announced Oct 31)</v>
      </c>
      <c r="O4" s="1330" t="str">
        <f>'Total PL'!O4:U4</f>
        <v>(Announced Jan 30)</v>
      </c>
      <c r="P4" s="1331"/>
      <c r="Q4" s="1331"/>
      <c r="R4" s="1331"/>
      <c r="S4" s="1315"/>
      <c r="T4" s="1315"/>
      <c r="U4" s="1316"/>
    </row>
    <row r="5" spans="1:21" ht="22.5" customHeight="1" thickBot="1">
      <c r="A5" s="1300" t="s">
        <v>21</v>
      </c>
      <c r="B5" s="1301"/>
      <c r="C5" s="191" t="str">
        <f>'Total PL'!C5</f>
        <v>Full (A)</v>
      </c>
      <c r="D5" s="191" t="str">
        <f>'Total PL'!D5</f>
        <v>Full (A)</v>
      </c>
      <c r="E5" s="191" t="str">
        <f>'Total PL'!E5</f>
        <v>Full (A)</v>
      </c>
      <c r="F5" s="114" t="str">
        <f>'Total PL'!F5</f>
        <v>Q1 (A)</v>
      </c>
      <c r="G5" s="115" t="str">
        <f>'Total PL'!G5</f>
        <v>Q2 (A)</v>
      </c>
      <c r="H5" s="115" t="str">
        <f>'Total PL'!H5</f>
        <v>Q3 (A)</v>
      </c>
      <c r="I5" s="190" t="str">
        <f>'Total PL'!I5</f>
        <v>Q4 (A)</v>
      </c>
      <c r="J5" s="117" t="str">
        <f>'Total PL'!J5</f>
        <v>1st H (A)</v>
      </c>
      <c r="K5" s="117" t="str">
        <f>'Total PL'!K5</f>
        <v>2nd H (A)</v>
      </c>
      <c r="L5" s="118" t="str">
        <f>'Total PL'!L5</f>
        <v>Full (A)</v>
      </c>
      <c r="M5" s="459" t="str">
        <f>'Total PL'!M5</f>
        <v xml:space="preserve">Full (P) </v>
      </c>
      <c r="N5" s="459" t="str">
        <f>'Total PL'!N5</f>
        <v xml:space="preserve">Full (E) </v>
      </c>
      <c r="O5" s="502" t="str">
        <f>'Total PL'!O5</f>
        <v>Q1 (A)</v>
      </c>
      <c r="P5" s="503" t="str">
        <f>'Total PL'!P5</f>
        <v>Q2 (A)</v>
      </c>
      <c r="Q5" s="466" t="str">
        <f>'Total PL'!Q5</f>
        <v>Q3 (A)</v>
      </c>
      <c r="R5" s="503" t="str">
        <f>'Total PL'!R5</f>
        <v>Q4 (E)</v>
      </c>
      <c r="S5" s="188" t="str">
        <f>'Total PL'!S5</f>
        <v>1st H (A)</v>
      </c>
      <c r="T5" s="188" t="str">
        <f>'Total PL'!T5</f>
        <v>2nd H (E)</v>
      </c>
      <c r="U5" s="245" t="str">
        <f>'Total PL'!U5</f>
        <v>Full (E)</v>
      </c>
    </row>
    <row r="6" spans="1:21" ht="23.25" customHeight="1" thickTop="1" thickBot="1">
      <c r="A6" s="71" t="s">
        <v>10</v>
      </c>
      <c r="B6" s="77"/>
      <c r="C6" s="199">
        <v>284</v>
      </c>
      <c r="D6" s="199">
        <v>259</v>
      </c>
      <c r="E6" s="199">
        <v>211</v>
      </c>
      <c r="F6" s="199">
        <v>42.4</v>
      </c>
      <c r="G6" s="200">
        <v>43.580000000000005</v>
      </c>
      <c r="H6" s="201">
        <v>51.719999999999985</v>
      </c>
      <c r="I6" s="202">
        <v>52.180000000000007</v>
      </c>
      <c r="J6" s="203">
        <v>85.98</v>
      </c>
      <c r="K6" s="203">
        <v>103.89999999999999</v>
      </c>
      <c r="L6" s="202">
        <v>189.88</v>
      </c>
      <c r="M6" s="236">
        <v>155</v>
      </c>
      <c r="N6" s="949"/>
      <c r="O6" s="530">
        <v>43.48</v>
      </c>
      <c r="P6" s="728">
        <v>41.4</v>
      </c>
      <c r="Q6" s="1208">
        <v>40.909999999999997</v>
      </c>
      <c r="R6" s="512"/>
      <c r="S6" s="735">
        <v>84.84</v>
      </c>
      <c r="T6" s="513"/>
      <c r="U6" s="653"/>
    </row>
    <row r="7" spans="1:21" ht="23.25" customHeight="1">
      <c r="A7" s="47" t="s">
        <v>11</v>
      </c>
      <c r="B7" s="79"/>
      <c r="C7" s="204">
        <v>982</v>
      </c>
      <c r="D7" s="204">
        <v>1120</v>
      </c>
      <c r="E7" s="204">
        <v>1189</v>
      </c>
      <c r="F7" s="204">
        <v>285.70999999999998</v>
      </c>
      <c r="G7" s="205">
        <v>261.84999999999997</v>
      </c>
      <c r="H7" s="206">
        <v>283.85000000000002</v>
      </c>
      <c r="I7" s="207">
        <v>299.31000000000006</v>
      </c>
      <c r="J7" s="208">
        <v>547.55999999999995</v>
      </c>
      <c r="K7" s="208">
        <v>583.16000000000008</v>
      </c>
      <c r="L7" s="207">
        <v>1130.72</v>
      </c>
      <c r="M7" s="237">
        <v>1155</v>
      </c>
      <c r="N7" s="677"/>
      <c r="O7" s="531">
        <v>278.64999999999998</v>
      </c>
      <c r="P7" s="729">
        <v>278</v>
      </c>
      <c r="Q7" s="788">
        <v>293.23</v>
      </c>
      <c r="R7" s="515"/>
      <c r="S7" s="736">
        <v>556.6</v>
      </c>
      <c r="T7" s="516"/>
      <c r="U7" s="654"/>
    </row>
    <row r="8" spans="1:21" ht="23.25" customHeight="1">
      <c r="A8" s="74"/>
      <c r="B8" s="78" t="s">
        <v>57</v>
      </c>
      <c r="C8" s="209">
        <v>333</v>
      </c>
      <c r="D8" s="209">
        <v>393</v>
      </c>
      <c r="E8" s="209">
        <v>476</v>
      </c>
      <c r="F8" s="209">
        <v>111.61</v>
      </c>
      <c r="G8" s="210">
        <v>104.58999999999999</v>
      </c>
      <c r="H8" s="211">
        <v>102.75999999999999</v>
      </c>
      <c r="I8" s="212">
        <v>119.83000000000004</v>
      </c>
      <c r="J8" s="213">
        <v>216.2</v>
      </c>
      <c r="K8" s="213">
        <v>222.59000000000003</v>
      </c>
      <c r="L8" s="212">
        <v>438.79</v>
      </c>
      <c r="M8" s="238">
        <v>420</v>
      </c>
      <c r="N8" s="950"/>
      <c r="O8" s="532">
        <v>112.5</v>
      </c>
      <c r="P8" s="730">
        <v>97.8</v>
      </c>
      <c r="Q8" s="789">
        <v>99.699999999999989</v>
      </c>
      <c r="R8" s="518"/>
      <c r="S8" s="737">
        <v>210.3</v>
      </c>
      <c r="T8" s="519"/>
      <c r="U8" s="655"/>
    </row>
    <row r="9" spans="1:21" ht="23.25" customHeight="1">
      <c r="A9" s="65"/>
      <c r="B9" s="66" t="s">
        <v>12</v>
      </c>
      <c r="C9" s="214">
        <v>33</v>
      </c>
      <c r="D9" s="214">
        <v>36</v>
      </c>
      <c r="E9" s="214">
        <v>46</v>
      </c>
      <c r="F9" s="214">
        <v>12.49</v>
      </c>
      <c r="G9" s="215">
        <v>8.9500000000000011</v>
      </c>
      <c r="H9" s="216">
        <v>8.5599999999999987</v>
      </c>
      <c r="I9" s="217">
        <v>8.75</v>
      </c>
      <c r="J9" s="218">
        <v>21.44</v>
      </c>
      <c r="K9" s="218">
        <v>17.309999999999999</v>
      </c>
      <c r="L9" s="217">
        <v>38.75</v>
      </c>
      <c r="M9" s="239">
        <v>30</v>
      </c>
      <c r="N9" s="951"/>
      <c r="O9" s="533">
        <v>7.74</v>
      </c>
      <c r="P9" s="731">
        <v>6.6</v>
      </c>
      <c r="Q9" s="701">
        <v>6.7399999999999984</v>
      </c>
      <c r="R9" s="521"/>
      <c r="S9" s="713">
        <v>14.34</v>
      </c>
      <c r="T9" s="479"/>
      <c r="U9" s="656"/>
    </row>
    <row r="10" spans="1:21" ht="23.25" customHeight="1">
      <c r="A10" s="65"/>
      <c r="B10" s="66" t="s">
        <v>59</v>
      </c>
      <c r="C10" s="214">
        <v>254</v>
      </c>
      <c r="D10" s="214">
        <v>299</v>
      </c>
      <c r="E10" s="214">
        <v>274</v>
      </c>
      <c r="F10" s="214">
        <v>69.72</v>
      </c>
      <c r="G10" s="215">
        <v>63.890000000000015</v>
      </c>
      <c r="H10" s="216">
        <v>75.169999999999987</v>
      </c>
      <c r="I10" s="217">
        <v>71.260000000000019</v>
      </c>
      <c r="J10" s="218">
        <v>133.61000000000001</v>
      </c>
      <c r="K10" s="218">
        <v>146.43</v>
      </c>
      <c r="L10" s="217">
        <v>280.04000000000002</v>
      </c>
      <c r="M10" s="239">
        <v>300</v>
      </c>
      <c r="N10" s="951"/>
      <c r="O10" s="533">
        <v>63.06</v>
      </c>
      <c r="P10" s="731">
        <v>73.400000000000006</v>
      </c>
      <c r="Q10" s="701">
        <v>80.81</v>
      </c>
      <c r="R10" s="521"/>
      <c r="S10" s="713">
        <v>136.46</v>
      </c>
      <c r="T10" s="479"/>
      <c r="U10" s="656"/>
    </row>
    <row r="11" spans="1:21" ht="23.25" customHeight="1">
      <c r="A11" s="67"/>
      <c r="B11" s="66" t="s">
        <v>58</v>
      </c>
      <c r="C11" s="214">
        <v>292</v>
      </c>
      <c r="D11" s="214">
        <v>322</v>
      </c>
      <c r="E11" s="214">
        <v>319</v>
      </c>
      <c r="F11" s="214">
        <v>75.34</v>
      </c>
      <c r="G11" s="215">
        <v>66.53</v>
      </c>
      <c r="H11" s="216">
        <v>79.31</v>
      </c>
      <c r="I11" s="217">
        <v>79.920000000000016</v>
      </c>
      <c r="J11" s="218">
        <v>141.87</v>
      </c>
      <c r="K11" s="218">
        <v>159.23000000000002</v>
      </c>
      <c r="L11" s="217">
        <v>301.10000000000002</v>
      </c>
      <c r="M11" s="239">
        <v>325</v>
      </c>
      <c r="N11" s="951"/>
      <c r="O11" s="533">
        <v>76.77</v>
      </c>
      <c r="P11" s="731">
        <v>83.6</v>
      </c>
      <c r="Q11" s="701">
        <v>85.35</v>
      </c>
      <c r="R11" s="521"/>
      <c r="S11" s="713">
        <v>160.37</v>
      </c>
      <c r="T11" s="479"/>
      <c r="U11" s="656"/>
    </row>
    <row r="12" spans="1:21" ht="23.25" customHeight="1" thickBot="1">
      <c r="A12" s="68"/>
      <c r="B12" s="69" t="s">
        <v>13</v>
      </c>
      <c r="C12" s="219">
        <v>72</v>
      </c>
      <c r="D12" s="219">
        <v>71</v>
      </c>
      <c r="E12" s="219">
        <v>73</v>
      </c>
      <c r="F12" s="219">
        <v>16.55</v>
      </c>
      <c r="G12" s="220">
        <v>17.889999999999997</v>
      </c>
      <c r="H12" s="221">
        <v>18.050000000000004</v>
      </c>
      <c r="I12" s="222">
        <v>19.550000000000004</v>
      </c>
      <c r="J12" s="223">
        <v>34.44</v>
      </c>
      <c r="K12" s="223">
        <v>37.600000000000009</v>
      </c>
      <c r="L12" s="222">
        <v>72.040000000000006</v>
      </c>
      <c r="M12" s="241">
        <v>80</v>
      </c>
      <c r="N12" s="952"/>
      <c r="O12" s="534">
        <v>18.579999999999998</v>
      </c>
      <c r="P12" s="732">
        <v>16.5</v>
      </c>
      <c r="Q12" s="790">
        <v>20.630000000000003</v>
      </c>
      <c r="R12" s="523"/>
      <c r="S12" s="738">
        <v>35.08</v>
      </c>
      <c r="T12" s="524"/>
      <c r="U12" s="657"/>
    </row>
    <row r="13" spans="1:21" ht="23.25" customHeight="1" thickTop="1" thickBot="1">
      <c r="A13" s="12" t="s">
        <v>14</v>
      </c>
      <c r="B13" s="30"/>
      <c r="C13" s="224">
        <v>1266</v>
      </c>
      <c r="D13" s="224">
        <v>1379</v>
      </c>
      <c r="E13" s="224">
        <v>1400</v>
      </c>
      <c r="F13" s="224">
        <v>328.11</v>
      </c>
      <c r="G13" s="225">
        <v>305.42999999999995</v>
      </c>
      <c r="H13" s="146">
        <v>335.57000000000005</v>
      </c>
      <c r="I13" s="144">
        <v>351.4899999999999</v>
      </c>
      <c r="J13" s="145">
        <v>633.54</v>
      </c>
      <c r="K13" s="145">
        <v>687.06</v>
      </c>
      <c r="L13" s="144">
        <v>1320.6</v>
      </c>
      <c r="M13" s="242">
        <v>1310</v>
      </c>
      <c r="N13" s="910">
        <v>1295</v>
      </c>
      <c r="O13" s="508">
        <v>322.13</v>
      </c>
      <c r="P13" s="733">
        <v>319.31000000000006</v>
      </c>
      <c r="Q13" s="980">
        <v>334.08999999999992</v>
      </c>
      <c r="R13" s="1217">
        <v>319.47000000000003</v>
      </c>
      <c r="S13" s="739">
        <v>641.44000000000005</v>
      </c>
      <c r="T13" s="739">
        <v>653.55999999999995</v>
      </c>
      <c r="U13" s="741">
        <v>1295</v>
      </c>
    </row>
    <row r="14" spans="1:21" ht="15.75" customHeight="1" thickBot="1">
      <c r="A14" s="31"/>
      <c r="B14" s="32"/>
      <c r="C14" s="33"/>
      <c r="D14" s="33"/>
      <c r="E14" s="33"/>
      <c r="F14" s="33"/>
      <c r="G14" s="33"/>
      <c r="H14" s="33"/>
      <c r="I14" s="33"/>
      <c r="J14" s="33"/>
      <c r="K14" s="33"/>
      <c r="L14" s="33"/>
      <c r="M14" s="33"/>
      <c r="N14" s="893"/>
      <c r="O14" s="34"/>
      <c r="P14" s="34"/>
      <c r="Q14" s="34"/>
      <c r="R14" s="34"/>
      <c r="S14" s="34"/>
      <c r="T14" s="34"/>
      <c r="U14" s="34"/>
    </row>
    <row r="15" spans="1:21" ht="23.25" customHeight="1" thickBot="1">
      <c r="A15" s="1339"/>
      <c r="B15" s="1340"/>
      <c r="C15" s="124" t="str">
        <f>'Total PL'!C5</f>
        <v>Full (A)</v>
      </c>
      <c r="D15" s="124" t="str">
        <f>'Total PL'!D5</f>
        <v>Full (A)</v>
      </c>
      <c r="E15" s="124" t="str">
        <f>'Total PL'!E5</f>
        <v>Full (A)</v>
      </c>
      <c r="F15" s="124" t="str">
        <f>'Total PL'!F5</f>
        <v>Q1 (A)</v>
      </c>
      <c r="G15" s="179" t="str">
        <f>'Total PL'!G5</f>
        <v>Q2 (A)</v>
      </c>
      <c r="H15" s="179" t="str">
        <f>'Total PL'!H5</f>
        <v>Q3 (A)</v>
      </c>
      <c r="I15" s="118" t="str">
        <f>'Total PL'!I5</f>
        <v>Q4 (A)</v>
      </c>
      <c r="J15" s="117" t="str">
        <f>'Total PL'!J5</f>
        <v>1st H (A)</v>
      </c>
      <c r="K15" s="117" t="str">
        <f>'Total PL'!K5</f>
        <v>2nd H (A)</v>
      </c>
      <c r="L15" s="118" t="str">
        <f>'Total PL'!L5</f>
        <v>Full (A)</v>
      </c>
      <c r="M15" s="455" t="str">
        <f>M5</f>
        <v xml:space="preserve">Full (P) </v>
      </c>
      <c r="N15" s="918" t="s">
        <v>203</v>
      </c>
      <c r="O15" s="494" t="str">
        <f>'Total PL'!O5</f>
        <v>Q1 (A)</v>
      </c>
      <c r="P15" s="495" t="str">
        <f>'Total PL'!P5</f>
        <v>Q2 (A)</v>
      </c>
      <c r="Q15" s="496" t="str">
        <f>'Total PL'!Q5</f>
        <v>Q3 (A)</v>
      </c>
      <c r="R15" s="245" t="str">
        <f>'Total PL'!R5</f>
        <v>Q4 (E)</v>
      </c>
      <c r="S15" s="188" t="str">
        <f>'Total PL'!S5</f>
        <v>1st H (A)</v>
      </c>
      <c r="T15" s="188" t="str">
        <f>'Total PL'!T5</f>
        <v>2nd H (E)</v>
      </c>
      <c r="U15" s="188" t="str">
        <f>'Total PL'!U5</f>
        <v>Full (E)</v>
      </c>
    </row>
    <row r="16" spans="1:21" ht="23.25" customHeight="1" thickTop="1">
      <c r="A16" s="35" t="s">
        <v>25</v>
      </c>
      <c r="B16" s="36"/>
      <c r="C16" s="173">
        <v>91</v>
      </c>
      <c r="D16" s="173">
        <v>92</v>
      </c>
      <c r="E16" s="173">
        <v>73</v>
      </c>
      <c r="F16" s="173">
        <v>12.067743309999999</v>
      </c>
      <c r="G16" s="226">
        <v>12.86838803</v>
      </c>
      <c r="H16" s="227">
        <v>23.884194660000002</v>
      </c>
      <c r="I16" s="228">
        <v>22.447315079999999</v>
      </c>
      <c r="J16" s="172">
        <v>24.936131339999999</v>
      </c>
      <c r="K16" s="172">
        <v>46.331509740000001</v>
      </c>
      <c r="L16" s="172">
        <v>71.267641080000004</v>
      </c>
      <c r="M16" s="243">
        <v>65</v>
      </c>
      <c r="N16" s="911">
        <v>65</v>
      </c>
      <c r="O16" s="535">
        <v>13.94913292</v>
      </c>
      <c r="P16" s="734">
        <v>12.260867080000001</v>
      </c>
      <c r="Q16" s="734">
        <v>16.541665019999996</v>
      </c>
      <c r="R16" s="1218">
        <v>17.248334980000003</v>
      </c>
      <c r="S16" s="740">
        <v>26.21</v>
      </c>
      <c r="T16" s="740">
        <v>33.79</v>
      </c>
      <c r="U16" s="742">
        <v>60</v>
      </c>
    </row>
    <row r="17" spans="1:22" ht="23.25" customHeight="1" thickBot="1">
      <c r="A17" s="37" t="s">
        <v>26</v>
      </c>
      <c r="B17" s="38"/>
      <c r="C17" s="229">
        <v>7.1999999999999995E-2</v>
      </c>
      <c r="D17" s="229">
        <v>6.7000000000000004E-2</v>
      </c>
      <c r="E17" s="229">
        <v>5.1999999999999998E-2</v>
      </c>
      <c r="F17" s="229">
        <v>3.6779565724909327E-2</v>
      </c>
      <c r="G17" s="167">
        <v>4.2132036898798422E-2</v>
      </c>
      <c r="H17" s="171">
        <v>7.1174999731799624E-2</v>
      </c>
      <c r="I17" s="230">
        <v>6.3863310705852244E-2</v>
      </c>
      <c r="J17" s="170">
        <v>3.9359995169997157E-2</v>
      </c>
      <c r="K17" s="170">
        <v>6.7434444939306615E-2</v>
      </c>
      <c r="L17" s="170">
        <v>5.3966107133121319E-2</v>
      </c>
      <c r="M17" s="244">
        <v>4.9618320610687022E-2</v>
      </c>
      <c r="N17" s="912">
        <v>5.019305019305019E-2</v>
      </c>
      <c r="O17" s="536">
        <v>4.33028060720827E-2</v>
      </c>
      <c r="P17" s="705">
        <v>3.8398005323979828E-2</v>
      </c>
      <c r="Q17" s="705">
        <v>4.9512601454697838E-2</v>
      </c>
      <c r="R17" s="1219">
        <v>5.3990468525996184E-2</v>
      </c>
      <c r="S17" s="489">
        <v>4.0861187328510851E-2</v>
      </c>
      <c r="T17" s="489">
        <v>5.1701450517167513E-2</v>
      </c>
      <c r="U17" s="718">
        <v>4.633204633204633E-2</v>
      </c>
    </row>
    <row r="18" spans="1:22" ht="20.25" customHeight="1" thickBot="1">
      <c r="A18" s="1333"/>
      <c r="B18" s="1333"/>
      <c r="C18" s="1333"/>
      <c r="D18" s="1333"/>
      <c r="E18" s="1333"/>
      <c r="F18" s="1333"/>
      <c r="G18" s="1333"/>
      <c r="H18" s="1333"/>
      <c r="I18" s="1333"/>
      <c r="J18" s="1333"/>
      <c r="K18" s="1333"/>
      <c r="L18" s="1333"/>
      <c r="M18" s="1333"/>
      <c r="N18" s="924"/>
    </row>
    <row r="19" spans="1:22" ht="23.25" customHeight="1">
      <c r="A19" s="1337" t="s">
        <v>137</v>
      </c>
      <c r="B19" s="1338"/>
      <c r="C19" s="1309" t="str">
        <f>'Total PL'!$C$36</f>
        <v>FY14 (A) /
FY13 (A)</v>
      </c>
      <c r="D19" s="1309" t="str">
        <f>'Total PL'!$D$36</f>
        <v>FY15 (A) /
FY14 (A)</v>
      </c>
      <c r="E19" s="1309" t="str">
        <f>'Total PL'!$E$36</f>
        <v>FY16 (A) /
FY15 (A)</v>
      </c>
      <c r="F19" s="1303" t="str">
        <f>'Total PL'!$F$36</f>
        <v>FY17 (A) &amp; (E) / 
FY16 (A)</v>
      </c>
      <c r="G19" s="1304"/>
      <c r="H19" s="1304"/>
      <c r="I19" s="1304"/>
      <c r="J19" s="1304"/>
      <c r="K19" s="1304"/>
      <c r="L19" s="1305"/>
      <c r="M19" s="1284" t="s">
        <v>181</v>
      </c>
      <c r="N19" s="1284" t="s">
        <v>196</v>
      </c>
    </row>
    <row r="20" spans="1:22" ht="15" customHeight="1" thickBot="1">
      <c r="A20" s="1342" t="s">
        <v>21</v>
      </c>
      <c r="B20" s="1343"/>
      <c r="C20" s="1341"/>
      <c r="D20" s="1310"/>
      <c r="E20" s="1310"/>
      <c r="F20" s="1306"/>
      <c r="G20" s="1307"/>
      <c r="H20" s="1307"/>
      <c r="I20" s="1307"/>
      <c r="J20" s="1307"/>
      <c r="K20" s="1307"/>
      <c r="L20" s="1308"/>
      <c r="M20" s="1285"/>
      <c r="N20" s="1285"/>
    </row>
    <row r="21" spans="1:22" ht="23.25" customHeight="1" thickBot="1">
      <c r="A21" s="1300" t="s">
        <v>95</v>
      </c>
      <c r="B21" s="1301"/>
      <c r="C21" s="117" t="str">
        <f>C5</f>
        <v>Full (A)</v>
      </c>
      <c r="D21" s="117" t="str">
        <f>D5</f>
        <v>Full (A)</v>
      </c>
      <c r="E21" s="117" t="str">
        <f>E5</f>
        <v>Full (A)</v>
      </c>
      <c r="F21" s="114" t="s">
        <v>31</v>
      </c>
      <c r="G21" s="468" t="s">
        <v>29</v>
      </c>
      <c r="H21" s="115" t="s">
        <v>208</v>
      </c>
      <c r="I21" s="468" t="s">
        <v>143</v>
      </c>
      <c r="J21" s="117" t="s">
        <v>30</v>
      </c>
      <c r="K21" s="117" t="s">
        <v>145</v>
      </c>
      <c r="L21" s="118" t="s">
        <v>147</v>
      </c>
      <c r="M21" s="843" t="s">
        <v>147</v>
      </c>
      <c r="N21" s="929" t="s">
        <v>147</v>
      </c>
    </row>
    <row r="22" spans="1:22" ht="23.25" customHeight="1" thickTop="1" thickBot="1">
      <c r="A22" s="71" t="s">
        <v>10</v>
      </c>
      <c r="B22" s="77"/>
      <c r="C22" s="231">
        <v>0.91100000000000003</v>
      </c>
      <c r="D22" s="231">
        <v>0.81499999999999995</v>
      </c>
      <c r="E22" s="231">
        <v>0.9</v>
      </c>
      <c r="F22" s="482">
        <v>1.0254716981132075</v>
      </c>
      <c r="G22" s="743">
        <v>0.94997705369435503</v>
      </c>
      <c r="H22" s="743">
        <v>0.79098994586233584</v>
      </c>
      <c r="I22" s="1246"/>
      <c r="J22" s="231">
        <v>0.98674110258199577</v>
      </c>
      <c r="K22" s="840"/>
      <c r="L22" s="840"/>
      <c r="M22" s="840"/>
      <c r="N22" s="921"/>
      <c r="V22" s="46"/>
    </row>
    <row r="23" spans="1:22" ht="23.25" customHeight="1">
      <c r="A23" s="47" t="s">
        <v>11</v>
      </c>
      <c r="B23" s="79"/>
      <c r="C23" s="151">
        <v>1.1399999999999999</v>
      </c>
      <c r="D23" s="151">
        <v>1.0609999999999999</v>
      </c>
      <c r="E23" s="151">
        <v>0.95099999999999996</v>
      </c>
      <c r="F23" s="477">
        <v>0.97528962934444019</v>
      </c>
      <c r="G23" s="744">
        <v>1.0616765323658583</v>
      </c>
      <c r="H23" s="744">
        <v>1.0330456226880393</v>
      </c>
      <c r="I23" s="1237"/>
      <c r="J23" s="151">
        <v>1.0165096062531962</v>
      </c>
      <c r="K23" s="839"/>
      <c r="L23" s="839"/>
      <c r="M23" s="839"/>
      <c r="N23" s="919"/>
    </row>
    <row r="24" spans="1:22" ht="23.25" customHeight="1">
      <c r="A24" s="74"/>
      <c r="B24" s="78" t="s">
        <v>57</v>
      </c>
      <c r="C24" s="232">
        <v>1.181</v>
      </c>
      <c r="D24" s="232">
        <v>1.2130000000000001</v>
      </c>
      <c r="E24" s="232">
        <v>0.92100000000000004</v>
      </c>
      <c r="F24" s="483">
        <v>1.0079741958605859</v>
      </c>
      <c r="G24" s="745">
        <v>0.93507983554833163</v>
      </c>
      <c r="H24" s="745">
        <v>0.97022187621642664</v>
      </c>
      <c r="I24" s="1238"/>
      <c r="J24" s="360">
        <v>0.97271045328399641</v>
      </c>
      <c r="K24" s="841"/>
      <c r="L24" s="841"/>
      <c r="M24" s="841"/>
      <c r="N24" s="922"/>
    </row>
    <row r="25" spans="1:22" ht="23.25" customHeight="1">
      <c r="A25" s="65"/>
      <c r="B25" s="66" t="s">
        <v>12</v>
      </c>
      <c r="C25" s="233">
        <v>1.079</v>
      </c>
      <c r="D25" s="233">
        <v>1.3049999999999999</v>
      </c>
      <c r="E25" s="233">
        <v>0.83599999999999997</v>
      </c>
      <c r="F25" s="475">
        <v>0.6196957566052842</v>
      </c>
      <c r="G25" s="746">
        <v>0.73743016759776525</v>
      </c>
      <c r="H25" s="746">
        <v>0.78738317757009335</v>
      </c>
      <c r="I25" s="1239"/>
      <c r="J25" s="233">
        <v>0.66884328358208955</v>
      </c>
      <c r="K25" s="850"/>
      <c r="L25" s="850"/>
      <c r="M25" s="850"/>
      <c r="N25" s="920"/>
    </row>
    <row r="26" spans="1:22" ht="23.25" customHeight="1">
      <c r="A26" s="65"/>
      <c r="B26" s="66" t="s">
        <v>59</v>
      </c>
      <c r="C26" s="233">
        <v>1.1779999999999999</v>
      </c>
      <c r="D26" s="233">
        <v>0.91800000000000004</v>
      </c>
      <c r="E26" s="233">
        <v>1.022</v>
      </c>
      <c r="F26" s="475">
        <v>0.90447504302925996</v>
      </c>
      <c r="G26" s="746">
        <v>1.1488495852246046</v>
      </c>
      <c r="H26" s="746">
        <v>1.0750299321537851</v>
      </c>
      <c r="I26" s="1239"/>
      <c r="J26" s="233">
        <v>1.0213307387171617</v>
      </c>
      <c r="K26" s="850"/>
      <c r="L26" s="850"/>
      <c r="M26" s="850"/>
      <c r="N26" s="920"/>
    </row>
    <row r="27" spans="1:22" ht="23.25" customHeight="1">
      <c r="A27" s="67"/>
      <c r="B27" s="66" t="s">
        <v>58</v>
      </c>
      <c r="C27" s="233">
        <v>1.105</v>
      </c>
      <c r="D27" s="233">
        <v>0.99099999999999999</v>
      </c>
      <c r="E27" s="233">
        <v>0.94299999999999995</v>
      </c>
      <c r="F27" s="475">
        <v>1.0189806211839658</v>
      </c>
      <c r="G27" s="746">
        <v>1.256575980760559</v>
      </c>
      <c r="H27" s="746">
        <v>1.0761568528558818</v>
      </c>
      <c r="I27" s="1239"/>
      <c r="J27" s="233">
        <v>1.1304010714033974</v>
      </c>
      <c r="K27" s="850"/>
      <c r="L27" s="850"/>
      <c r="M27" s="850"/>
      <c r="N27" s="920"/>
    </row>
    <row r="28" spans="1:22" ht="23.25" customHeight="1" thickBot="1">
      <c r="A28" s="68"/>
      <c r="B28" s="69" t="s">
        <v>13</v>
      </c>
      <c r="C28" s="234">
        <v>0.99</v>
      </c>
      <c r="D28" s="234">
        <v>1.022</v>
      </c>
      <c r="E28" s="234">
        <v>0.99399999999999999</v>
      </c>
      <c r="F28" s="484">
        <v>1.1226586102719032</v>
      </c>
      <c r="G28" s="747">
        <v>0.9223029625489102</v>
      </c>
      <c r="H28" s="747">
        <v>1.1429362880886424</v>
      </c>
      <c r="I28" s="1247"/>
      <c r="J28" s="750">
        <v>1.0185830429732869</v>
      </c>
      <c r="K28" s="842"/>
      <c r="L28" s="842"/>
      <c r="M28" s="842"/>
      <c r="N28" s="923"/>
    </row>
    <row r="29" spans="1:22" ht="23.25" customHeight="1" thickTop="1" thickBot="1">
      <c r="A29" s="12" t="s">
        <v>27</v>
      </c>
      <c r="B29" s="30"/>
      <c r="C29" s="197">
        <v>1.089</v>
      </c>
      <c r="D29" s="197">
        <v>1.0149999999999999</v>
      </c>
      <c r="E29" s="197">
        <v>0.94399999999999995</v>
      </c>
      <c r="F29" s="485">
        <v>0.98177440492517742</v>
      </c>
      <c r="G29" s="748">
        <v>1.0454441279507583</v>
      </c>
      <c r="H29" s="807">
        <v>0.995589593825431</v>
      </c>
      <c r="I29" s="762">
        <v>0.9089021024780225</v>
      </c>
      <c r="J29" s="443">
        <v>1.0124696151782051</v>
      </c>
      <c r="K29" s="443">
        <v>0.95124152184670918</v>
      </c>
      <c r="L29" s="443">
        <v>0.98061487202786624</v>
      </c>
      <c r="M29" s="858">
        <v>0.98854961832061072</v>
      </c>
      <c r="N29" s="930">
        <v>1</v>
      </c>
    </row>
    <row r="30" spans="1:22" ht="9.75" customHeight="1" thickBot="1">
      <c r="A30" s="31"/>
      <c r="B30" s="31"/>
      <c r="C30" s="198"/>
      <c r="D30" s="198"/>
      <c r="E30" s="198"/>
      <c r="F30" s="46"/>
      <c r="G30" s="46"/>
      <c r="H30" s="46"/>
      <c r="I30" s="46"/>
      <c r="J30" s="46"/>
      <c r="K30" s="1332"/>
      <c r="L30" s="1332"/>
      <c r="M30" s="697"/>
      <c r="N30" s="924"/>
    </row>
    <row r="31" spans="1:22" ht="23.25" customHeight="1" thickBot="1">
      <c r="A31" s="1339"/>
      <c r="B31" s="1340"/>
      <c r="C31" s="117" t="str">
        <f>C5</f>
        <v>Full (A)</v>
      </c>
      <c r="D31" s="117" t="str">
        <f>D5</f>
        <v>Full (A)</v>
      </c>
      <c r="E31" s="117" t="str">
        <f>E5</f>
        <v>Full (A)</v>
      </c>
      <c r="F31" s="124" t="str">
        <f>F21</f>
        <v>Q1 (A)</v>
      </c>
      <c r="G31" s="474" t="str">
        <f t="shared" ref="G31:L31" si="0">G21</f>
        <v>Q2 (A)</v>
      </c>
      <c r="H31" s="179" t="str">
        <f t="shared" si="0"/>
        <v>Q3 (A)</v>
      </c>
      <c r="I31" s="118" t="str">
        <f t="shared" si="0"/>
        <v xml:space="preserve">Q4 </v>
      </c>
      <c r="J31" s="117" t="str">
        <f t="shared" si="0"/>
        <v>1st H (A)</v>
      </c>
      <c r="K31" s="117" t="str">
        <f t="shared" si="0"/>
        <v xml:space="preserve">2nd H </v>
      </c>
      <c r="L31" s="118" t="str">
        <f t="shared" si="0"/>
        <v xml:space="preserve">Full </v>
      </c>
      <c r="M31" s="843" t="s">
        <v>147</v>
      </c>
      <c r="N31" s="929" t="s">
        <v>147</v>
      </c>
    </row>
    <row r="32" spans="1:22" ht="23.25" customHeight="1" thickTop="1" thickBot="1">
      <c r="A32" s="40" t="s">
        <v>168</v>
      </c>
      <c r="B32" s="189"/>
      <c r="C32" s="197">
        <v>1.016</v>
      </c>
      <c r="D32" s="197">
        <v>0.79500000000000004</v>
      </c>
      <c r="E32" s="197">
        <v>0.97099999999999997</v>
      </c>
      <c r="F32" s="486">
        <v>1.1559023556990127</v>
      </c>
      <c r="G32" s="749">
        <v>0.95278966187655445</v>
      </c>
      <c r="H32" s="1199">
        <v>0.69257788489318883</v>
      </c>
      <c r="I32" s="1199">
        <v>0.76839189535713526</v>
      </c>
      <c r="J32" s="197">
        <v>1.0510852562745605</v>
      </c>
      <c r="K32" s="197">
        <v>0.72930927978864513</v>
      </c>
      <c r="L32" s="197">
        <v>0.84189681446939224</v>
      </c>
      <c r="M32" s="844">
        <v>0.92307692307692313</v>
      </c>
      <c r="N32" s="931">
        <v>0.92307692307692313</v>
      </c>
    </row>
    <row r="34" spans="1:21" ht="20.25" customHeight="1">
      <c r="A34" s="1329"/>
      <c r="B34" s="1329"/>
      <c r="C34" s="1329"/>
      <c r="D34" s="1329"/>
      <c r="E34" s="1329"/>
      <c r="F34" s="1329"/>
      <c r="G34" s="1329"/>
      <c r="H34" s="1329"/>
      <c r="I34" s="1329"/>
      <c r="J34" s="1329"/>
      <c r="K34" s="1329"/>
      <c r="L34" s="1329"/>
      <c r="M34" s="1329"/>
      <c r="N34" s="675"/>
      <c r="O34" s="53"/>
      <c r="P34" s="53"/>
      <c r="Q34" s="53"/>
      <c r="R34" s="53"/>
      <c r="S34" s="53"/>
      <c r="T34" s="53"/>
      <c r="U34" s="53"/>
    </row>
    <row r="35" spans="1:21" ht="20.25" customHeight="1">
      <c r="A35" s="1329"/>
      <c r="B35" s="1329"/>
      <c r="C35" s="1329"/>
      <c r="D35" s="1329"/>
      <c r="E35" s="1329"/>
      <c r="F35" s="1329"/>
      <c r="G35" s="1329"/>
      <c r="H35" s="1329"/>
      <c r="I35" s="1329"/>
      <c r="J35" s="1329"/>
      <c r="K35" s="1329"/>
      <c r="L35" s="1329"/>
      <c r="M35" s="1329"/>
      <c r="N35" s="675"/>
      <c r="O35" s="53"/>
      <c r="P35" s="53"/>
      <c r="Q35" s="53"/>
      <c r="R35" s="53"/>
      <c r="S35" s="53"/>
      <c r="T35" s="53"/>
      <c r="U35" s="53"/>
    </row>
  </sheetData>
  <mergeCells count="23">
    <mergeCell ref="K30:L30"/>
    <mergeCell ref="T1:U1"/>
    <mergeCell ref="F2:L2"/>
    <mergeCell ref="O2:U2"/>
    <mergeCell ref="A3:B3"/>
    <mergeCell ref="F3:L3"/>
    <mergeCell ref="O3:U3"/>
    <mergeCell ref="A31:B31"/>
    <mergeCell ref="A34:M35"/>
    <mergeCell ref="F4:L4"/>
    <mergeCell ref="O4:U4"/>
    <mergeCell ref="A5:B5"/>
    <mergeCell ref="A15:B15"/>
    <mergeCell ref="A18:M18"/>
    <mergeCell ref="A19:B19"/>
    <mergeCell ref="C19:C20"/>
    <mergeCell ref="D19:D20"/>
    <mergeCell ref="E19:E20"/>
    <mergeCell ref="F19:L20"/>
    <mergeCell ref="N19:N20"/>
    <mergeCell ref="M19:M20"/>
    <mergeCell ref="A20:B20"/>
    <mergeCell ref="A21:B21"/>
  </mergeCells>
  <phoneticPr fontId="4"/>
  <pageMargins left="0.27559055118110237" right="7.874015748031496E-2" top="0.51181102362204722" bottom="0.19685039370078741" header="0.51181102362204722" footer="0.35433070866141736"/>
  <pageSetup paperSize="9" scale="60" orientation="landscape" r:id="rId1"/>
  <headerFooter alignWithMargins="0">
    <oddFooter>&amp;C5&amp;RAEC　   Summary of Operations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zoomScale="80" zoomScaleNormal="80" workbookViewId="0"/>
  </sheetViews>
  <sheetFormatPr defaultRowHeight="14.25"/>
  <cols>
    <col min="1" max="2" width="8.5" style="39" customWidth="1"/>
    <col min="3" max="12" width="11" style="39" customWidth="1"/>
    <col min="13" max="13" width="18.875" style="39" customWidth="1"/>
    <col min="14" max="14" width="18.875" style="903" customWidth="1"/>
    <col min="15" max="21" width="11" style="39" customWidth="1"/>
    <col min="22" max="16384" width="9" style="39"/>
  </cols>
  <sheetData>
    <row r="1" spans="1:21" ht="21.75" customHeight="1" thickBot="1">
      <c r="A1" s="1"/>
      <c r="B1" s="1"/>
      <c r="C1" s="1"/>
      <c r="D1" s="1"/>
      <c r="E1" s="1"/>
      <c r="F1" s="1"/>
      <c r="G1" s="1"/>
      <c r="H1" s="1"/>
      <c r="I1" s="1"/>
      <c r="J1" s="1"/>
      <c r="K1" s="1"/>
      <c r="L1" s="1"/>
      <c r="M1" s="1"/>
      <c r="N1" s="901"/>
      <c r="O1" s="1"/>
      <c r="P1" s="1"/>
      <c r="Q1" s="1"/>
      <c r="R1" s="1"/>
      <c r="S1" s="1"/>
      <c r="T1" s="1302" t="s">
        <v>112</v>
      </c>
      <c r="U1" s="1302"/>
    </row>
    <row r="2" spans="1:21" ht="15.75">
      <c r="A2" s="25"/>
      <c r="B2" s="26"/>
      <c r="C2" s="120" t="str">
        <f>'Total PL'!C2</f>
        <v>FY13</v>
      </c>
      <c r="D2" s="121" t="str">
        <f>'Total PL'!D2</f>
        <v>FY14</v>
      </c>
      <c r="E2" s="120" t="str">
        <f>'Total PL'!E2</f>
        <v>FY15</v>
      </c>
      <c r="F2" s="1317" t="str">
        <f>'Total PL'!F2</f>
        <v>FY16</v>
      </c>
      <c r="G2" s="1318"/>
      <c r="H2" s="1318"/>
      <c r="I2" s="1318"/>
      <c r="J2" s="1318"/>
      <c r="K2" s="1318"/>
      <c r="L2" s="1319"/>
      <c r="M2" s="449" t="str">
        <f>'Total PL'!M2</f>
        <v>FY17</v>
      </c>
      <c r="N2" s="449" t="str">
        <f>'Total PL'!N2</f>
        <v>FY17</v>
      </c>
      <c r="O2" s="1344" t="str">
        <f>'Total PL'!O2</f>
        <v>FY17</v>
      </c>
      <c r="P2" s="1313"/>
      <c r="Q2" s="1313"/>
      <c r="R2" s="1313"/>
      <c r="S2" s="1313"/>
      <c r="T2" s="1313"/>
      <c r="U2" s="1314"/>
    </row>
    <row r="3" spans="1:21" ht="16.5">
      <c r="A3" s="1311" t="s">
        <v>139</v>
      </c>
      <c r="B3" s="1345"/>
      <c r="C3" s="195" t="str">
        <f>'Total PL'!C3</f>
        <v>Actual</v>
      </c>
      <c r="D3" s="112" t="str">
        <f>'Total PL'!D3</f>
        <v>Actual</v>
      </c>
      <c r="E3" s="195" t="str">
        <f>'Total PL'!E3</f>
        <v>Actual</v>
      </c>
      <c r="F3" s="1306" t="str">
        <f>'Total PL'!F3:L3</f>
        <v xml:space="preserve">Actual </v>
      </c>
      <c r="G3" s="1321"/>
      <c r="H3" s="1321"/>
      <c r="I3" s="1321"/>
      <c r="J3" s="1321"/>
      <c r="K3" s="1321"/>
      <c r="L3" s="1322"/>
      <c r="M3" s="451" t="str">
        <f>'Total PL'!M3</f>
        <v>Plan</v>
      </c>
      <c r="N3" s="451" t="str">
        <f>'Total PL'!N3</f>
        <v>Previous Estimates</v>
      </c>
      <c r="O3" s="1346" t="str">
        <f>'Total PL'!O3</f>
        <v>Actual &amp; Estimates</v>
      </c>
      <c r="P3" s="1315"/>
      <c r="Q3" s="1315"/>
      <c r="R3" s="1315"/>
      <c r="S3" s="1315"/>
      <c r="T3" s="1315"/>
      <c r="U3" s="1316"/>
    </row>
    <row r="4" spans="1:21" ht="19.5" customHeight="1" thickBot="1">
      <c r="A4" s="27"/>
      <c r="B4" s="28"/>
      <c r="C4" s="192"/>
      <c r="D4" s="481"/>
      <c r="E4" s="192"/>
      <c r="F4" s="1334"/>
      <c r="G4" s="1335"/>
      <c r="H4" s="1321"/>
      <c r="I4" s="1335"/>
      <c r="J4" s="1335"/>
      <c r="K4" s="1321"/>
      <c r="L4" s="1336"/>
      <c r="M4" s="453" t="str">
        <f>'Total PL'!M4</f>
        <v>(Announced Apr 27)</v>
      </c>
      <c r="N4" s="916" t="str">
        <f>'Total PL'!N4</f>
        <v>(Announced Oct 31)</v>
      </c>
      <c r="O4" s="1330" t="str">
        <f>'Total PL'!O4:U4</f>
        <v>(Announced Jan 30)</v>
      </c>
      <c r="P4" s="1331"/>
      <c r="Q4" s="1331"/>
      <c r="R4" s="1331"/>
      <c r="S4" s="1315"/>
      <c r="T4" s="1315"/>
      <c r="U4" s="1316"/>
    </row>
    <row r="5" spans="1:21" ht="22.5" customHeight="1" thickBot="1">
      <c r="A5" s="1300" t="s">
        <v>21</v>
      </c>
      <c r="B5" s="1301"/>
      <c r="C5" s="191" t="str">
        <f>'Total PL'!C5</f>
        <v>Full (A)</v>
      </c>
      <c r="D5" s="191" t="str">
        <f>'Total PL'!D5</f>
        <v>Full (A)</v>
      </c>
      <c r="E5" s="191" t="str">
        <f>'Total PL'!E5</f>
        <v>Full (A)</v>
      </c>
      <c r="F5" s="114" t="str">
        <f>'Total PL'!F5</f>
        <v>Q1 (A)</v>
      </c>
      <c r="G5" s="115" t="str">
        <f>'Total PL'!G5</f>
        <v>Q2 (A)</v>
      </c>
      <c r="H5" s="115" t="str">
        <f>'Total PL'!H5</f>
        <v>Q3 (A)</v>
      </c>
      <c r="I5" s="190" t="str">
        <f>'Total PL'!I5</f>
        <v>Q4 (A)</v>
      </c>
      <c r="J5" s="117" t="str">
        <f>'Total PL'!J5</f>
        <v>1st H (A)</v>
      </c>
      <c r="K5" s="117" t="str">
        <f>'Total PL'!K5</f>
        <v>2nd H (A)</v>
      </c>
      <c r="L5" s="118" t="str">
        <f>'Total PL'!L5</f>
        <v>Full (A)</v>
      </c>
      <c r="M5" s="459" t="str">
        <f>'Total PL'!M5</f>
        <v xml:space="preserve">Full (P) </v>
      </c>
      <c r="N5" s="459" t="str">
        <f>'Total PL'!N5</f>
        <v xml:space="preserve">Full (E) </v>
      </c>
      <c r="O5" s="502" t="str">
        <f>'Total PL'!O5</f>
        <v>Q1 (A)</v>
      </c>
      <c r="P5" s="503" t="str">
        <f>'Total PL'!P5</f>
        <v>Q2 (A)</v>
      </c>
      <c r="Q5" s="466" t="str">
        <f>'Total PL'!Q5</f>
        <v>Q3 (A)</v>
      </c>
      <c r="R5" s="503" t="str">
        <f>'Total PL'!R5</f>
        <v>Q4 (E)</v>
      </c>
      <c r="S5" s="188" t="str">
        <f>'Total PL'!S5</f>
        <v>1st H (A)</v>
      </c>
      <c r="T5" s="188" t="str">
        <f>'Total PL'!T5</f>
        <v>2nd H (E)</v>
      </c>
      <c r="U5" s="245" t="str">
        <f>'Total PL'!U5</f>
        <v>Full (E)</v>
      </c>
    </row>
    <row r="6" spans="1:21" ht="23.25" customHeight="1" thickTop="1" thickBot="1">
      <c r="A6" s="71" t="s">
        <v>10</v>
      </c>
      <c r="B6" s="77"/>
      <c r="C6" s="199">
        <v>673</v>
      </c>
      <c r="D6" s="199">
        <v>651</v>
      </c>
      <c r="E6" s="199">
        <v>686</v>
      </c>
      <c r="F6" s="199">
        <v>76.28</v>
      </c>
      <c r="G6" s="200">
        <v>113.8</v>
      </c>
      <c r="H6" s="201">
        <v>116.21999999999998</v>
      </c>
      <c r="I6" s="202">
        <v>306.81000000000006</v>
      </c>
      <c r="J6" s="203">
        <v>191</v>
      </c>
      <c r="K6" s="203">
        <v>423.03000000000003</v>
      </c>
      <c r="L6" s="202">
        <v>613.11</v>
      </c>
      <c r="M6" s="236">
        <v>620</v>
      </c>
      <c r="N6" s="949"/>
      <c r="O6" s="530">
        <v>82.63</v>
      </c>
      <c r="P6" s="728">
        <v>109</v>
      </c>
      <c r="Q6" s="1208">
        <v>114.04000000000002</v>
      </c>
      <c r="R6" s="512"/>
      <c r="S6" s="735">
        <v>191.18</v>
      </c>
      <c r="T6" s="513"/>
      <c r="U6" s="653"/>
    </row>
    <row r="7" spans="1:21" ht="23.25" customHeight="1">
      <c r="A7" s="47" t="s">
        <v>11</v>
      </c>
      <c r="B7" s="79"/>
      <c r="C7" s="204">
        <v>3</v>
      </c>
      <c r="D7" s="204">
        <v>13</v>
      </c>
      <c r="E7" s="204">
        <v>18</v>
      </c>
      <c r="F7" s="204">
        <v>1.42</v>
      </c>
      <c r="G7" s="205">
        <v>0.41999999999999993</v>
      </c>
      <c r="H7" s="206">
        <v>0.68</v>
      </c>
      <c r="I7" s="207">
        <v>3.1999999999999997</v>
      </c>
      <c r="J7" s="208">
        <v>1</v>
      </c>
      <c r="K7" s="208">
        <v>3.88</v>
      </c>
      <c r="L7" s="207">
        <v>5.72</v>
      </c>
      <c r="M7" s="237">
        <v>15</v>
      </c>
      <c r="N7" s="677"/>
      <c r="O7" s="531">
        <v>0.23</v>
      </c>
      <c r="P7" s="729">
        <v>3.5</v>
      </c>
      <c r="Q7" s="788">
        <v>0.63999999999999968</v>
      </c>
      <c r="R7" s="515"/>
      <c r="S7" s="736">
        <v>3.43</v>
      </c>
      <c r="T7" s="516"/>
      <c r="U7" s="654"/>
    </row>
    <row r="8" spans="1:21" ht="23.25" customHeight="1">
      <c r="A8" s="74"/>
      <c r="B8" s="78" t="s">
        <v>57</v>
      </c>
      <c r="C8" s="209">
        <v>0</v>
      </c>
      <c r="D8" s="209">
        <v>0</v>
      </c>
      <c r="E8" s="209">
        <v>0</v>
      </c>
      <c r="F8" s="209">
        <v>0</v>
      </c>
      <c r="G8" s="210">
        <v>0</v>
      </c>
      <c r="H8" s="211">
        <v>0</v>
      </c>
      <c r="I8" s="212">
        <v>0</v>
      </c>
      <c r="J8" s="213">
        <v>0</v>
      </c>
      <c r="K8" s="213">
        <v>0</v>
      </c>
      <c r="L8" s="212">
        <v>0</v>
      </c>
      <c r="M8" s="238">
        <v>0</v>
      </c>
      <c r="N8" s="950"/>
      <c r="O8" s="532">
        <v>0</v>
      </c>
      <c r="P8" s="730">
        <v>0</v>
      </c>
      <c r="Q8" s="789">
        <v>0</v>
      </c>
      <c r="R8" s="518"/>
      <c r="S8" s="737">
        <v>0</v>
      </c>
      <c r="T8" s="519"/>
      <c r="U8" s="655"/>
    </row>
    <row r="9" spans="1:21" ht="23.25" customHeight="1">
      <c r="A9" s="65"/>
      <c r="B9" s="66" t="s">
        <v>12</v>
      </c>
      <c r="C9" s="214">
        <v>0</v>
      </c>
      <c r="D9" s="214">
        <v>0</v>
      </c>
      <c r="E9" s="214">
        <v>0</v>
      </c>
      <c r="F9" s="214">
        <v>0</v>
      </c>
      <c r="G9" s="215">
        <v>0</v>
      </c>
      <c r="H9" s="216">
        <v>0</v>
      </c>
      <c r="I9" s="217">
        <v>0</v>
      </c>
      <c r="J9" s="218">
        <v>0</v>
      </c>
      <c r="K9" s="218">
        <v>0</v>
      </c>
      <c r="L9" s="217">
        <v>0</v>
      </c>
      <c r="M9" s="239">
        <v>0</v>
      </c>
      <c r="N9" s="951"/>
      <c r="O9" s="533">
        <v>0</v>
      </c>
      <c r="P9" s="731">
        <v>0</v>
      </c>
      <c r="Q9" s="701">
        <v>0</v>
      </c>
      <c r="R9" s="521"/>
      <c r="S9" s="713">
        <v>0</v>
      </c>
      <c r="T9" s="479"/>
      <c r="U9" s="656"/>
    </row>
    <row r="10" spans="1:21" ht="23.25" customHeight="1">
      <c r="A10" s="65"/>
      <c r="B10" s="66" t="s">
        <v>59</v>
      </c>
      <c r="C10" s="214">
        <v>2</v>
      </c>
      <c r="D10" s="214">
        <v>3</v>
      </c>
      <c r="E10" s="214">
        <v>6</v>
      </c>
      <c r="F10" s="214">
        <v>0.53</v>
      </c>
      <c r="G10" s="215">
        <v>0.29999999999999993</v>
      </c>
      <c r="H10" s="216">
        <v>0.57999999999999996</v>
      </c>
      <c r="I10" s="217">
        <v>1.1399999999999997</v>
      </c>
      <c r="J10" s="218">
        <v>0.83</v>
      </c>
      <c r="K10" s="218">
        <v>1.7199999999999998</v>
      </c>
      <c r="L10" s="217">
        <v>2.5499999999999998</v>
      </c>
      <c r="M10" s="239">
        <v>5</v>
      </c>
      <c r="N10" s="951"/>
      <c r="O10" s="533">
        <v>0.13</v>
      </c>
      <c r="P10" s="731">
        <v>0.3</v>
      </c>
      <c r="Q10" s="701">
        <v>0.26999999999999996</v>
      </c>
      <c r="R10" s="521"/>
      <c r="S10" s="713">
        <v>0.43</v>
      </c>
      <c r="T10" s="479"/>
      <c r="U10" s="656"/>
    </row>
    <row r="11" spans="1:21" ht="23.25" customHeight="1">
      <c r="A11" s="67"/>
      <c r="B11" s="66" t="s">
        <v>58</v>
      </c>
      <c r="C11" s="214">
        <v>0</v>
      </c>
      <c r="D11" s="214">
        <v>0</v>
      </c>
      <c r="E11" s="214">
        <v>0</v>
      </c>
      <c r="F11" s="214">
        <v>0</v>
      </c>
      <c r="G11" s="215">
        <v>0</v>
      </c>
      <c r="H11" s="216">
        <v>0</v>
      </c>
      <c r="I11" s="217">
        <v>0</v>
      </c>
      <c r="J11" s="218">
        <v>0</v>
      </c>
      <c r="K11" s="218">
        <v>0</v>
      </c>
      <c r="L11" s="217">
        <v>0</v>
      </c>
      <c r="M11" s="239">
        <v>0</v>
      </c>
      <c r="N11" s="951"/>
      <c r="O11" s="533">
        <v>0</v>
      </c>
      <c r="P11" s="731">
        <v>0</v>
      </c>
      <c r="Q11" s="701">
        <v>0</v>
      </c>
      <c r="R11" s="521"/>
      <c r="S11" s="713">
        <v>0</v>
      </c>
      <c r="T11" s="479"/>
      <c r="U11" s="656"/>
    </row>
    <row r="12" spans="1:21" ht="23.25" customHeight="1" thickBot="1">
      <c r="A12" s="68"/>
      <c r="B12" s="69" t="s">
        <v>13</v>
      </c>
      <c r="C12" s="219">
        <v>1</v>
      </c>
      <c r="D12" s="219">
        <v>11</v>
      </c>
      <c r="E12" s="219">
        <v>12</v>
      </c>
      <c r="F12" s="219">
        <v>0.89</v>
      </c>
      <c r="G12" s="220">
        <v>0.12</v>
      </c>
      <c r="H12" s="221">
        <v>0.10000000000000009</v>
      </c>
      <c r="I12" s="222">
        <v>2.06</v>
      </c>
      <c r="J12" s="223">
        <v>1.01</v>
      </c>
      <c r="K12" s="223">
        <v>2.16</v>
      </c>
      <c r="L12" s="222">
        <v>3.17</v>
      </c>
      <c r="M12" s="241">
        <v>10</v>
      </c>
      <c r="N12" s="952"/>
      <c r="O12" s="534">
        <v>0.1</v>
      </c>
      <c r="P12" s="732">
        <v>3.2</v>
      </c>
      <c r="Q12" s="790">
        <v>0.36999999999999966</v>
      </c>
      <c r="R12" s="523"/>
      <c r="S12" s="738">
        <v>3.3000000000000003</v>
      </c>
      <c r="T12" s="524"/>
      <c r="U12" s="657"/>
    </row>
    <row r="13" spans="1:21" ht="23.25" customHeight="1" thickTop="1" thickBot="1">
      <c r="A13" s="12" t="s">
        <v>167</v>
      </c>
      <c r="B13" s="30"/>
      <c r="C13" s="224">
        <v>676</v>
      </c>
      <c r="D13" s="224">
        <v>664</v>
      </c>
      <c r="E13" s="224">
        <v>704</v>
      </c>
      <c r="F13" s="224">
        <v>77.7</v>
      </c>
      <c r="G13" s="225">
        <v>114.22</v>
      </c>
      <c r="H13" s="146">
        <v>116.89999999999999</v>
      </c>
      <c r="I13" s="144">
        <v>310.01000000000005</v>
      </c>
      <c r="J13" s="145">
        <v>191.92</v>
      </c>
      <c r="K13" s="145">
        <v>426.91</v>
      </c>
      <c r="L13" s="144">
        <v>618.83000000000004</v>
      </c>
      <c r="M13" s="242">
        <v>635</v>
      </c>
      <c r="N13" s="910">
        <v>635</v>
      </c>
      <c r="O13" s="508">
        <v>82.86</v>
      </c>
      <c r="P13" s="733">
        <v>112.33</v>
      </c>
      <c r="Q13" s="980">
        <v>114.39999999999998</v>
      </c>
      <c r="R13" s="1217">
        <v>325.41000000000003</v>
      </c>
      <c r="S13" s="739">
        <v>195.19</v>
      </c>
      <c r="T13" s="739">
        <v>439.81</v>
      </c>
      <c r="U13" s="741">
        <v>635</v>
      </c>
    </row>
    <row r="14" spans="1:21" ht="15.75" customHeight="1" thickBot="1">
      <c r="A14" s="31"/>
      <c r="B14" s="32"/>
      <c r="C14" s="33"/>
      <c r="D14" s="33"/>
      <c r="E14" s="33"/>
      <c r="F14" s="33"/>
      <c r="G14" s="33"/>
      <c r="H14" s="33"/>
      <c r="I14" s="33"/>
      <c r="J14" s="33"/>
      <c r="K14" s="33"/>
      <c r="L14" s="33"/>
      <c r="M14" s="33"/>
      <c r="N14" s="893"/>
      <c r="O14" s="34"/>
      <c r="P14" s="34"/>
      <c r="Q14" s="34"/>
      <c r="R14" s="34"/>
      <c r="S14" s="34"/>
      <c r="T14" s="34"/>
      <c r="U14" s="34"/>
    </row>
    <row r="15" spans="1:21" ht="23.25" customHeight="1" thickBot="1">
      <c r="A15" s="1339"/>
      <c r="B15" s="1340"/>
      <c r="C15" s="124" t="str">
        <f>'Total PL'!C5</f>
        <v>Full (A)</v>
      </c>
      <c r="D15" s="124" t="str">
        <f>'Total PL'!D5</f>
        <v>Full (A)</v>
      </c>
      <c r="E15" s="124" t="str">
        <f>'Total PL'!E5</f>
        <v>Full (A)</v>
      </c>
      <c r="F15" s="124" t="str">
        <f>'Total PL'!F5</f>
        <v>Q1 (A)</v>
      </c>
      <c r="G15" s="179" t="str">
        <f>'Total PL'!G5</f>
        <v>Q2 (A)</v>
      </c>
      <c r="H15" s="179" t="str">
        <f>'Total PL'!H5</f>
        <v>Q3 (A)</v>
      </c>
      <c r="I15" s="118" t="str">
        <f>'Total PL'!I5</f>
        <v>Q4 (A)</v>
      </c>
      <c r="J15" s="117" t="str">
        <f>'Total PL'!J5</f>
        <v>1st H (A)</v>
      </c>
      <c r="K15" s="117" t="str">
        <f>'Total PL'!K5</f>
        <v>2nd H (A)</v>
      </c>
      <c r="L15" s="118" t="str">
        <f>'Total PL'!L5</f>
        <v>Full (A)</v>
      </c>
      <c r="M15" s="455" t="str">
        <f>M5</f>
        <v xml:space="preserve">Full (P) </v>
      </c>
      <c r="N15" s="918" t="s">
        <v>203</v>
      </c>
      <c r="O15" s="494" t="str">
        <f>'Total PL'!O5</f>
        <v>Q1 (A)</v>
      </c>
      <c r="P15" s="495" t="str">
        <f>'Total PL'!P5</f>
        <v>Q2 (A)</v>
      </c>
      <c r="Q15" s="496" t="str">
        <f>'Total PL'!Q5</f>
        <v>Q3 (A)</v>
      </c>
      <c r="R15" s="245" t="str">
        <f>'Total PL'!R5</f>
        <v>Q4 (E)</v>
      </c>
      <c r="S15" s="188" t="str">
        <f>'Total PL'!S5</f>
        <v>1st H (A)</v>
      </c>
      <c r="T15" s="188" t="str">
        <f>'Total PL'!T5</f>
        <v>2nd H (E)</v>
      </c>
      <c r="U15" s="188" t="str">
        <f>'Total PL'!U5</f>
        <v>Full (E)</v>
      </c>
    </row>
    <row r="16" spans="1:21" ht="23.25" customHeight="1" thickTop="1">
      <c r="A16" s="35" t="s">
        <v>168</v>
      </c>
      <c r="B16" s="36"/>
      <c r="C16" s="173">
        <v>39</v>
      </c>
      <c r="D16" s="173">
        <v>31</v>
      </c>
      <c r="E16" s="173">
        <v>25</v>
      </c>
      <c r="F16" s="173">
        <v>-24.53</v>
      </c>
      <c r="G16" s="663">
        <v>-6.59</v>
      </c>
      <c r="H16" s="664">
        <v>-3.95</v>
      </c>
      <c r="I16" s="228">
        <v>71.92</v>
      </c>
      <c r="J16" s="172">
        <v>-31.12</v>
      </c>
      <c r="K16" s="172">
        <v>67.97</v>
      </c>
      <c r="L16" s="172">
        <v>36.849999999999994</v>
      </c>
      <c r="M16" s="243">
        <v>40</v>
      </c>
      <c r="N16" s="911">
        <v>40</v>
      </c>
      <c r="O16" s="535">
        <v>-19.822563930000001</v>
      </c>
      <c r="P16" s="870">
        <v>-8.3574360699999986</v>
      </c>
      <c r="Q16" s="870">
        <v>-5.2913499999999987</v>
      </c>
      <c r="R16" s="1218">
        <v>73.471350000000001</v>
      </c>
      <c r="S16" s="740">
        <v>-28.18</v>
      </c>
      <c r="T16" s="740">
        <v>68.180000000000007</v>
      </c>
      <c r="U16" s="742">
        <v>40</v>
      </c>
    </row>
    <row r="17" spans="1:22" ht="23.25" customHeight="1" thickBot="1">
      <c r="A17" s="37" t="s">
        <v>169</v>
      </c>
      <c r="B17" s="38"/>
      <c r="C17" s="229">
        <v>5.7000000000000002E-2</v>
      </c>
      <c r="D17" s="229">
        <v>4.5999999999999999E-2</v>
      </c>
      <c r="E17" s="229">
        <v>3.5999999999999997E-2</v>
      </c>
      <c r="F17" s="606" t="s">
        <v>157</v>
      </c>
      <c r="G17" s="621" t="s">
        <v>157</v>
      </c>
      <c r="H17" s="607" t="s">
        <v>157</v>
      </c>
      <c r="I17" s="230">
        <v>0.23199251637043963</v>
      </c>
      <c r="J17" s="608" t="s">
        <v>157</v>
      </c>
      <c r="K17" s="170">
        <v>0.15921388583073715</v>
      </c>
      <c r="L17" s="170">
        <v>5.9540241000227201E-2</v>
      </c>
      <c r="M17" s="244">
        <v>6.2992125984251968E-2</v>
      </c>
      <c r="N17" s="912">
        <v>6.2992125984251968E-2</v>
      </c>
      <c r="O17" s="609" t="s">
        <v>157</v>
      </c>
      <c r="P17" s="754" t="s">
        <v>157</v>
      </c>
      <c r="Q17" s="754" t="s">
        <v>157</v>
      </c>
      <c r="R17" s="1219">
        <v>0.22578086106757628</v>
      </c>
      <c r="S17" s="755" t="s">
        <v>157</v>
      </c>
      <c r="T17" s="489">
        <v>0.15502148655101067</v>
      </c>
      <c r="U17" s="718">
        <v>6.2992125984251968E-2</v>
      </c>
    </row>
    <row r="18" spans="1:22" ht="20.25" customHeight="1" thickBot="1">
      <c r="A18" s="1333"/>
      <c r="B18" s="1333"/>
      <c r="C18" s="1333"/>
      <c r="D18" s="1333"/>
      <c r="E18" s="1333"/>
      <c r="F18" s="1333"/>
      <c r="G18" s="1333"/>
      <c r="H18" s="1333"/>
      <c r="I18" s="1333"/>
      <c r="J18" s="1333"/>
      <c r="K18" s="1333"/>
      <c r="L18" s="1333"/>
      <c r="M18" s="1333"/>
      <c r="N18" s="924"/>
    </row>
    <row r="19" spans="1:22" ht="23.25" customHeight="1">
      <c r="A19" s="1337" t="s">
        <v>139</v>
      </c>
      <c r="B19" s="1338"/>
      <c r="C19" s="1309" t="str">
        <f>'Total PL'!$C$36</f>
        <v>FY14 (A) /
FY13 (A)</v>
      </c>
      <c r="D19" s="1309" t="str">
        <f>'Total PL'!$D$36</f>
        <v>FY15 (A) /
FY14 (A)</v>
      </c>
      <c r="E19" s="1309" t="str">
        <f>'Total PL'!$E$36</f>
        <v>FY16 (A) /
FY15 (A)</v>
      </c>
      <c r="F19" s="1303" t="str">
        <f>'Total PL'!$F$36</f>
        <v>FY17 (A) &amp; (E) / 
FY16 (A)</v>
      </c>
      <c r="G19" s="1304"/>
      <c r="H19" s="1304"/>
      <c r="I19" s="1304"/>
      <c r="J19" s="1304"/>
      <c r="K19" s="1304"/>
      <c r="L19" s="1305"/>
      <c r="M19" s="1284" t="s">
        <v>181</v>
      </c>
      <c r="N19" s="1284" t="s">
        <v>196</v>
      </c>
    </row>
    <row r="20" spans="1:22" ht="15" customHeight="1" thickBot="1">
      <c r="A20" s="1342" t="s">
        <v>21</v>
      </c>
      <c r="B20" s="1343"/>
      <c r="C20" s="1341"/>
      <c r="D20" s="1310"/>
      <c r="E20" s="1310"/>
      <c r="F20" s="1306"/>
      <c r="G20" s="1307"/>
      <c r="H20" s="1307"/>
      <c r="I20" s="1307"/>
      <c r="J20" s="1307"/>
      <c r="K20" s="1307"/>
      <c r="L20" s="1308"/>
      <c r="M20" s="1285"/>
      <c r="N20" s="1285"/>
    </row>
    <row r="21" spans="1:22" ht="23.25" customHeight="1" thickBot="1">
      <c r="A21" s="1300" t="s">
        <v>95</v>
      </c>
      <c r="B21" s="1301"/>
      <c r="C21" s="117" t="str">
        <f>C5</f>
        <v>Full (A)</v>
      </c>
      <c r="D21" s="117" t="str">
        <f>D5</f>
        <v>Full (A)</v>
      </c>
      <c r="E21" s="117" t="str">
        <f>E5</f>
        <v>Full (A)</v>
      </c>
      <c r="F21" s="114" t="s">
        <v>31</v>
      </c>
      <c r="G21" s="468" t="s">
        <v>29</v>
      </c>
      <c r="H21" s="115" t="s">
        <v>28</v>
      </c>
      <c r="I21" s="468" t="s">
        <v>143</v>
      </c>
      <c r="J21" s="117" t="s">
        <v>30</v>
      </c>
      <c r="K21" s="117" t="s">
        <v>145</v>
      </c>
      <c r="L21" s="118" t="s">
        <v>147</v>
      </c>
      <c r="M21" s="843" t="s">
        <v>147</v>
      </c>
      <c r="N21" s="929" t="s">
        <v>147</v>
      </c>
    </row>
    <row r="22" spans="1:22" ht="23.25" customHeight="1" thickTop="1" thickBot="1">
      <c r="A22" s="71" t="s">
        <v>10</v>
      </c>
      <c r="B22" s="77"/>
      <c r="C22" s="231">
        <v>0.96799999999999997</v>
      </c>
      <c r="D22" s="231">
        <v>1.0529999999999999</v>
      </c>
      <c r="E22" s="231">
        <v>0.89400000000000002</v>
      </c>
      <c r="F22" s="482">
        <v>1.0832459360251703</v>
      </c>
      <c r="G22" s="743">
        <v>0.97035520341849912</v>
      </c>
      <c r="H22" s="743">
        <v>0.98124247117535734</v>
      </c>
      <c r="I22" s="1246"/>
      <c r="J22" s="231">
        <v>1.0109999999999999</v>
      </c>
      <c r="K22" s="840"/>
      <c r="L22" s="840"/>
      <c r="M22" s="840"/>
      <c r="N22" s="921"/>
      <c r="V22" s="46"/>
    </row>
    <row r="23" spans="1:22" ht="23.25" customHeight="1">
      <c r="A23" s="47" t="s">
        <v>11</v>
      </c>
      <c r="B23" s="79"/>
      <c r="C23" s="151">
        <v>4.2729999999999997</v>
      </c>
      <c r="D23" s="151">
        <v>1.37</v>
      </c>
      <c r="E23" s="151">
        <v>0.314</v>
      </c>
      <c r="F23" s="616" t="s">
        <v>157</v>
      </c>
      <c r="G23" s="869" t="s">
        <v>157</v>
      </c>
      <c r="H23" s="744">
        <v>0.94117647058823473</v>
      </c>
      <c r="I23" s="1237"/>
      <c r="J23" s="151">
        <v>1.6359999999999999</v>
      </c>
      <c r="K23" s="839"/>
      <c r="L23" s="839"/>
      <c r="M23" s="839"/>
      <c r="N23" s="919"/>
    </row>
    <row r="24" spans="1:22" ht="23.25" customHeight="1">
      <c r="A24" s="74"/>
      <c r="B24" s="78" t="s">
        <v>57</v>
      </c>
      <c r="C24" s="610" t="s">
        <v>157</v>
      </c>
      <c r="D24" s="610" t="s">
        <v>157</v>
      </c>
      <c r="E24" s="610" t="s">
        <v>157</v>
      </c>
      <c r="F24" s="611" t="s">
        <v>157</v>
      </c>
      <c r="G24" s="751" t="s">
        <v>157</v>
      </c>
      <c r="H24" s="751" t="s">
        <v>157</v>
      </c>
      <c r="I24" s="1248"/>
      <c r="J24" s="692" t="s">
        <v>157</v>
      </c>
      <c r="K24" s="612"/>
      <c r="L24" s="612"/>
      <c r="M24" s="841"/>
      <c r="N24" s="922"/>
    </row>
    <row r="25" spans="1:22" ht="23.25" customHeight="1">
      <c r="A25" s="65"/>
      <c r="B25" s="66" t="s">
        <v>12</v>
      </c>
      <c r="C25" s="613" t="s">
        <v>157</v>
      </c>
      <c r="D25" s="613" t="s">
        <v>157</v>
      </c>
      <c r="E25" s="613" t="s">
        <v>157</v>
      </c>
      <c r="F25" s="614" t="s">
        <v>157</v>
      </c>
      <c r="G25" s="752" t="s">
        <v>157</v>
      </c>
      <c r="H25" s="752" t="s">
        <v>157</v>
      </c>
      <c r="I25" s="1249"/>
      <c r="J25" s="613" t="s">
        <v>157</v>
      </c>
      <c r="K25" s="615"/>
      <c r="L25" s="615"/>
      <c r="M25" s="850"/>
      <c r="N25" s="920"/>
    </row>
    <row r="26" spans="1:22" ht="23.25" customHeight="1">
      <c r="A26" s="65"/>
      <c r="B26" s="66" t="s">
        <v>59</v>
      </c>
      <c r="C26" s="233">
        <v>1.171</v>
      </c>
      <c r="D26" s="233">
        <v>2.169</v>
      </c>
      <c r="E26" s="233">
        <v>0.44</v>
      </c>
      <c r="F26" s="614" t="s">
        <v>157</v>
      </c>
      <c r="G26" s="752" t="s">
        <v>157</v>
      </c>
      <c r="H26" s="752" t="s">
        <v>157</v>
      </c>
      <c r="I26" s="1239"/>
      <c r="J26" s="613" t="s">
        <v>157</v>
      </c>
      <c r="K26" s="850"/>
      <c r="L26" s="850"/>
      <c r="M26" s="850"/>
      <c r="N26" s="920"/>
    </row>
    <row r="27" spans="1:22" ht="23.25" customHeight="1">
      <c r="A27" s="67"/>
      <c r="B27" s="66" t="s">
        <v>58</v>
      </c>
      <c r="C27" s="613" t="s">
        <v>157</v>
      </c>
      <c r="D27" s="613" t="s">
        <v>157</v>
      </c>
      <c r="E27" s="613" t="s">
        <v>157</v>
      </c>
      <c r="F27" s="614" t="s">
        <v>157</v>
      </c>
      <c r="G27" s="752" t="s">
        <v>157</v>
      </c>
      <c r="H27" s="752" t="s">
        <v>157</v>
      </c>
      <c r="I27" s="1249"/>
      <c r="J27" s="613" t="s">
        <v>157</v>
      </c>
      <c r="K27" s="615"/>
      <c r="L27" s="615"/>
      <c r="M27" s="850"/>
      <c r="N27" s="920"/>
    </row>
    <row r="28" spans="1:22" ht="23.25" customHeight="1" thickBot="1">
      <c r="A28" s="68"/>
      <c r="B28" s="69" t="s">
        <v>13</v>
      </c>
      <c r="C28" s="234">
        <v>12.795</v>
      </c>
      <c r="D28" s="234">
        <v>1.169</v>
      </c>
      <c r="E28" s="234">
        <v>0.255</v>
      </c>
      <c r="F28" s="617" t="s">
        <v>157</v>
      </c>
      <c r="G28" s="757" t="s">
        <v>157</v>
      </c>
      <c r="H28" s="757" t="s">
        <v>157</v>
      </c>
      <c r="I28" s="1247"/>
      <c r="J28" s="750">
        <v>1.6359999999999999</v>
      </c>
      <c r="K28" s="842"/>
      <c r="L28" s="842"/>
      <c r="M28" s="842"/>
      <c r="N28" s="923"/>
    </row>
    <row r="29" spans="1:22" ht="23.25" customHeight="1" thickTop="1" thickBot="1">
      <c r="A29" s="658" t="s">
        <v>167</v>
      </c>
      <c r="B29" s="30"/>
      <c r="C29" s="642">
        <v>0.98299999999999998</v>
      </c>
      <c r="D29" s="642">
        <v>1.06</v>
      </c>
      <c r="E29" s="642">
        <v>0.879</v>
      </c>
      <c r="F29" s="652">
        <v>1.0664092664092664</v>
      </c>
      <c r="G29" s="871">
        <v>0.98345298546664328</v>
      </c>
      <c r="H29" s="1199">
        <v>0.97861420017108625</v>
      </c>
      <c r="I29" s="749">
        <v>1.0496758169091318</v>
      </c>
      <c r="J29" s="642">
        <v>1.0170383493122135</v>
      </c>
      <c r="K29" s="642">
        <v>1.0302171417863248</v>
      </c>
      <c r="L29" s="642">
        <v>1.0261299549149201</v>
      </c>
      <c r="M29" s="858">
        <v>1</v>
      </c>
      <c r="N29" s="930">
        <v>1</v>
      </c>
    </row>
    <row r="30" spans="1:22" ht="9.75" customHeight="1" thickBot="1">
      <c r="A30" s="31"/>
      <c r="B30" s="31"/>
      <c r="C30" s="198"/>
      <c r="D30" s="198"/>
      <c r="E30" s="198"/>
      <c r="F30" s="46"/>
      <c r="G30" s="46"/>
      <c r="H30" s="46"/>
      <c r="I30" s="46"/>
      <c r="J30" s="46"/>
      <c r="K30" s="1332"/>
      <c r="L30" s="1332"/>
      <c r="M30" s="697"/>
      <c r="N30" s="924"/>
    </row>
    <row r="31" spans="1:22" ht="23.25" customHeight="1" thickBot="1">
      <c r="A31" s="1339"/>
      <c r="B31" s="1340"/>
      <c r="C31" s="117" t="str">
        <f>C5</f>
        <v>Full (A)</v>
      </c>
      <c r="D31" s="117" t="str">
        <f>D5</f>
        <v>Full (A)</v>
      </c>
      <c r="E31" s="117" t="str">
        <f>E5</f>
        <v>Full (A)</v>
      </c>
      <c r="F31" s="124" t="str">
        <f>F21</f>
        <v>Q1 (A)</v>
      </c>
      <c r="G31" s="474" t="str">
        <f t="shared" ref="G31:L31" si="0">G21</f>
        <v>Q2 (A)</v>
      </c>
      <c r="H31" s="179" t="str">
        <f t="shared" si="0"/>
        <v>Q3 (A)</v>
      </c>
      <c r="I31" s="118" t="str">
        <f t="shared" si="0"/>
        <v xml:space="preserve">Q4 </v>
      </c>
      <c r="J31" s="117" t="str">
        <f t="shared" si="0"/>
        <v>1st H (A)</v>
      </c>
      <c r="K31" s="117" t="str">
        <f t="shared" si="0"/>
        <v xml:space="preserve">2nd H </v>
      </c>
      <c r="L31" s="118" t="str">
        <f t="shared" si="0"/>
        <v xml:space="preserve">Full </v>
      </c>
      <c r="M31" s="843" t="s">
        <v>147</v>
      </c>
      <c r="N31" s="929" t="s">
        <v>147</v>
      </c>
    </row>
    <row r="32" spans="1:22" ht="23.25" customHeight="1" thickTop="1" thickBot="1">
      <c r="A32" s="40" t="s">
        <v>168</v>
      </c>
      <c r="B32" s="189"/>
      <c r="C32" s="642">
        <v>0.78700000000000003</v>
      </c>
      <c r="D32" s="642">
        <v>0.83299999999999996</v>
      </c>
      <c r="E32" s="642">
        <v>1.4490000000000001</v>
      </c>
      <c r="F32" s="646" t="s">
        <v>157</v>
      </c>
      <c r="G32" s="753" t="s">
        <v>157</v>
      </c>
      <c r="H32" s="1184" t="s">
        <v>157</v>
      </c>
      <c r="I32" s="1199">
        <v>1.0215704949944382</v>
      </c>
      <c r="J32" s="645" t="s">
        <v>157</v>
      </c>
      <c r="K32" s="642">
        <v>1.0030895983522143</v>
      </c>
      <c r="L32" s="642">
        <v>1.085481682496608</v>
      </c>
      <c r="M32" s="844">
        <v>1</v>
      </c>
      <c r="N32" s="931">
        <v>1</v>
      </c>
    </row>
    <row r="34" spans="1:22" ht="39.75" customHeight="1">
      <c r="A34" s="1347" t="s">
        <v>165</v>
      </c>
      <c r="B34" s="1347"/>
      <c r="C34" s="1347"/>
      <c r="D34" s="1347"/>
      <c r="E34" s="1347"/>
      <c r="F34" s="1347"/>
      <c r="G34" s="1347"/>
      <c r="H34" s="1347"/>
      <c r="I34" s="1347"/>
      <c r="J34" s="1347"/>
      <c r="K34" s="1347"/>
      <c r="L34" s="1347"/>
      <c r="M34" s="1347"/>
      <c r="N34" s="675"/>
      <c r="O34" s="64"/>
      <c r="P34" s="64"/>
      <c r="Q34" s="64"/>
      <c r="R34" s="64"/>
      <c r="S34" s="64"/>
      <c r="T34" s="64"/>
      <c r="U34" s="64"/>
      <c r="V34" s="641"/>
    </row>
    <row r="35" spans="1:22">
      <c r="N35" s="675"/>
    </row>
  </sheetData>
  <mergeCells count="23">
    <mergeCell ref="K30:L30"/>
    <mergeCell ref="T1:U1"/>
    <mergeCell ref="F2:L2"/>
    <mergeCell ref="O2:U2"/>
    <mergeCell ref="A3:B3"/>
    <mergeCell ref="F3:L3"/>
    <mergeCell ref="O3:U3"/>
    <mergeCell ref="A31:B31"/>
    <mergeCell ref="A34:M34"/>
    <mergeCell ref="F4:L4"/>
    <mergeCell ref="O4:U4"/>
    <mergeCell ref="A5:B5"/>
    <mergeCell ref="A15:B15"/>
    <mergeCell ref="A18:M18"/>
    <mergeCell ref="A19:B19"/>
    <mergeCell ref="C19:C20"/>
    <mergeCell ref="D19:D20"/>
    <mergeCell ref="E19:E20"/>
    <mergeCell ref="F19:L20"/>
    <mergeCell ref="N19:N20"/>
    <mergeCell ref="M19:M20"/>
    <mergeCell ref="A20:B20"/>
    <mergeCell ref="A21:B21"/>
  </mergeCells>
  <phoneticPr fontId="4"/>
  <pageMargins left="0.27559055118110237" right="7.874015748031496E-2" top="0.51181102362204722" bottom="0.19685039370078741" header="0.51181102362204722" footer="0.35433070866141736"/>
  <pageSetup paperSize="9" scale="60" orientation="landscape" r:id="rId1"/>
  <headerFooter alignWithMargins="0">
    <oddFooter>&amp;C6&amp;RSSB　   Summary of Operations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zoomScale="80" zoomScaleNormal="80" workbookViewId="0"/>
  </sheetViews>
  <sheetFormatPr defaultRowHeight="14.25"/>
  <cols>
    <col min="1" max="2" width="8.625" style="39" customWidth="1"/>
    <col min="3" max="12" width="11" style="39" customWidth="1"/>
    <col min="13" max="13" width="18.875" style="39" customWidth="1"/>
    <col min="14" max="14" width="18.875" style="903" customWidth="1"/>
    <col min="15" max="21" width="11.125" style="39" customWidth="1"/>
    <col min="22" max="16384" width="9" style="39"/>
  </cols>
  <sheetData>
    <row r="1" spans="1:21" ht="21.75" customHeight="1" thickBot="1">
      <c r="A1" s="1"/>
      <c r="B1" s="1"/>
      <c r="C1" s="1"/>
      <c r="D1" s="1"/>
      <c r="E1" s="1"/>
      <c r="F1" s="1"/>
      <c r="G1" s="1"/>
      <c r="H1" s="1"/>
      <c r="I1" s="1"/>
      <c r="J1" s="1"/>
      <c r="K1" s="1"/>
      <c r="L1" s="1"/>
      <c r="M1" s="1"/>
      <c r="N1" s="901"/>
      <c r="O1" s="1"/>
      <c r="P1" s="1"/>
      <c r="Q1" s="1"/>
      <c r="R1" s="1"/>
      <c r="S1" s="1"/>
      <c r="T1" s="1302" t="s">
        <v>112</v>
      </c>
      <c r="U1" s="1302"/>
    </row>
    <row r="2" spans="1:21" ht="15.75">
      <c r="A2" s="25"/>
      <c r="B2" s="26"/>
      <c r="C2" s="120" t="str">
        <f>'Total PL'!C2</f>
        <v>FY13</v>
      </c>
      <c r="D2" s="121" t="str">
        <f>'Total PL'!D2</f>
        <v>FY14</v>
      </c>
      <c r="E2" s="120" t="str">
        <f>'Total PL'!E2</f>
        <v>FY15</v>
      </c>
      <c r="F2" s="1317" t="str">
        <f>'Total PL'!F2</f>
        <v>FY16</v>
      </c>
      <c r="G2" s="1318"/>
      <c r="H2" s="1318"/>
      <c r="I2" s="1318"/>
      <c r="J2" s="1318"/>
      <c r="K2" s="1318"/>
      <c r="L2" s="1319"/>
      <c r="M2" s="449" t="str">
        <f>'Total PL'!M2</f>
        <v>FY17</v>
      </c>
      <c r="N2" s="449" t="str">
        <f>'Total PL'!N2</f>
        <v>FY17</v>
      </c>
      <c r="O2" s="1344" t="str">
        <f>'Total PL'!O2</f>
        <v>FY17</v>
      </c>
      <c r="P2" s="1313"/>
      <c r="Q2" s="1313"/>
      <c r="R2" s="1313"/>
      <c r="S2" s="1313"/>
      <c r="T2" s="1313"/>
      <c r="U2" s="1314"/>
    </row>
    <row r="3" spans="1:21" ht="16.5">
      <c r="A3" s="1311" t="s">
        <v>140</v>
      </c>
      <c r="B3" s="1345"/>
      <c r="C3" s="195" t="str">
        <f>'Total PL'!C3</f>
        <v>Actual</v>
      </c>
      <c r="D3" s="112" t="str">
        <f>'Total PL'!D3</f>
        <v>Actual</v>
      </c>
      <c r="E3" s="195" t="str">
        <f>'Total PL'!E3</f>
        <v>Actual</v>
      </c>
      <c r="F3" s="1306" t="str">
        <f>'Total PL'!F3:L3</f>
        <v xml:space="preserve">Actual </v>
      </c>
      <c r="G3" s="1321"/>
      <c r="H3" s="1321"/>
      <c r="I3" s="1321"/>
      <c r="J3" s="1321"/>
      <c r="K3" s="1321"/>
      <c r="L3" s="1322"/>
      <c r="M3" s="451" t="str">
        <f>'Total PL'!M3</f>
        <v>Plan</v>
      </c>
      <c r="N3" s="451" t="str">
        <f>'Total PL'!N3</f>
        <v>Previous Estimates</v>
      </c>
      <c r="O3" s="1346" t="str">
        <f>'Total PL'!O3</f>
        <v>Actual &amp; Estimates</v>
      </c>
      <c r="P3" s="1315"/>
      <c r="Q3" s="1315"/>
      <c r="R3" s="1315"/>
      <c r="S3" s="1315"/>
      <c r="T3" s="1315"/>
      <c r="U3" s="1316"/>
    </row>
    <row r="4" spans="1:21" ht="19.5" customHeight="1" thickBot="1">
      <c r="A4" s="27"/>
      <c r="B4" s="28"/>
      <c r="C4" s="192"/>
      <c r="D4" s="481"/>
      <c r="E4" s="192"/>
      <c r="F4" s="1334"/>
      <c r="G4" s="1335"/>
      <c r="H4" s="1321"/>
      <c r="I4" s="1335"/>
      <c r="J4" s="1335"/>
      <c r="K4" s="1321"/>
      <c r="L4" s="1336"/>
      <c r="M4" s="453" t="str">
        <f>'Total PL'!M4</f>
        <v>(Announced Apr 27)</v>
      </c>
      <c r="N4" s="916" t="str">
        <f>'Total PL'!N4</f>
        <v>(Announced Oct 31)</v>
      </c>
      <c r="O4" s="1330" t="str">
        <f>'Total PL'!O4:U4</f>
        <v>(Announced Jan 30)</v>
      </c>
      <c r="P4" s="1331"/>
      <c r="Q4" s="1331"/>
      <c r="R4" s="1331"/>
      <c r="S4" s="1315"/>
      <c r="T4" s="1315"/>
      <c r="U4" s="1316"/>
    </row>
    <row r="5" spans="1:21" ht="22.5" customHeight="1" thickBot="1">
      <c r="A5" s="1300" t="s">
        <v>21</v>
      </c>
      <c r="B5" s="1301"/>
      <c r="C5" s="191" t="str">
        <f>'Total PL'!C5</f>
        <v>Full (A)</v>
      </c>
      <c r="D5" s="191" t="str">
        <f>'Total PL'!D5</f>
        <v>Full (A)</v>
      </c>
      <c r="E5" s="191" t="str">
        <f>'Total PL'!E5</f>
        <v>Full (A)</v>
      </c>
      <c r="F5" s="114" t="str">
        <f>'Total PL'!F5</f>
        <v>Q1 (A)</v>
      </c>
      <c r="G5" s="115" t="str">
        <f>'Total PL'!G5</f>
        <v>Q2 (A)</v>
      </c>
      <c r="H5" s="115" t="str">
        <f>'Total PL'!H5</f>
        <v>Q3 (A)</v>
      </c>
      <c r="I5" s="190" t="str">
        <f>'Total PL'!I5</f>
        <v>Q4 (A)</v>
      </c>
      <c r="J5" s="117" t="str">
        <f>'Total PL'!J5</f>
        <v>1st H (A)</v>
      </c>
      <c r="K5" s="117" t="str">
        <f>'Total PL'!K5</f>
        <v>2nd H (A)</v>
      </c>
      <c r="L5" s="118" t="str">
        <f>'Total PL'!L5</f>
        <v>Full (A)</v>
      </c>
      <c r="M5" s="459" t="str">
        <f>'Total PL'!M5</f>
        <v xml:space="preserve">Full (P) </v>
      </c>
      <c r="N5" s="459" t="str">
        <f>'Total PL'!N5</f>
        <v xml:space="preserve">Full (E) </v>
      </c>
      <c r="O5" s="502" t="str">
        <f>'Total PL'!O5</f>
        <v>Q1 (A)</v>
      </c>
      <c r="P5" s="503" t="str">
        <f>'Total PL'!P5</f>
        <v>Q2 (A)</v>
      </c>
      <c r="Q5" s="466" t="str">
        <f>'Total PL'!Q5</f>
        <v>Q3 (A)</v>
      </c>
      <c r="R5" s="503" t="str">
        <f>'Total PL'!R5</f>
        <v>Q4 (E)</v>
      </c>
      <c r="S5" s="188" t="str">
        <f>'Total PL'!S5</f>
        <v>1st H (A)</v>
      </c>
      <c r="T5" s="188" t="str">
        <f>'Total PL'!T5</f>
        <v>2nd H (E)</v>
      </c>
      <c r="U5" s="245" t="str">
        <f>'Total PL'!U5</f>
        <v>Full (E)</v>
      </c>
    </row>
    <row r="6" spans="1:21" ht="23.25" customHeight="1" thickTop="1" thickBot="1">
      <c r="A6" s="71" t="s">
        <v>10</v>
      </c>
      <c r="B6" s="77"/>
      <c r="C6" s="199">
        <v>308</v>
      </c>
      <c r="D6" s="199">
        <v>314</v>
      </c>
      <c r="E6" s="199">
        <v>311</v>
      </c>
      <c r="F6" s="199">
        <v>67.28</v>
      </c>
      <c r="G6" s="200">
        <v>74.13</v>
      </c>
      <c r="H6" s="201">
        <v>85.28</v>
      </c>
      <c r="I6" s="202">
        <v>62.519999999999982</v>
      </c>
      <c r="J6" s="203">
        <v>141.41</v>
      </c>
      <c r="K6" s="203">
        <v>147.79999999999998</v>
      </c>
      <c r="L6" s="202">
        <v>289.20999999999998</v>
      </c>
      <c r="M6" s="236">
        <v>270</v>
      </c>
      <c r="N6" s="949"/>
      <c r="O6" s="530">
        <v>59.84</v>
      </c>
      <c r="P6" s="728">
        <v>61.36999999999999</v>
      </c>
      <c r="Q6" s="1208">
        <v>76.239999999999995</v>
      </c>
      <c r="R6" s="512"/>
      <c r="S6" s="735">
        <v>121.21</v>
      </c>
      <c r="T6" s="513"/>
      <c r="U6" s="653"/>
    </row>
    <row r="7" spans="1:21" ht="23.25" customHeight="1">
      <c r="A7" s="47" t="s">
        <v>11</v>
      </c>
      <c r="B7" s="79"/>
      <c r="C7" s="204">
        <v>585</v>
      </c>
      <c r="D7" s="204">
        <v>692</v>
      </c>
      <c r="E7" s="204">
        <v>770</v>
      </c>
      <c r="F7" s="204">
        <v>182.51</v>
      </c>
      <c r="G7" s="205">
        <v>164.41000000000003</v>
      </c>
      <c r="H7" s="206">
        <v>186.3</v>
      </c>
      <c r="I7" s="207">
        <v>190.51999999999998</v>
      </c>
      <c r="J7" s="208">
        <v>346.92</v>
      </c>
      <c r="K7" s="208">
        <v>376.82</v>
      </c>
      <c r="L7" s="207">
        <v>723.74</v>
      </c>
      <c r="M7" s="237">
        <v>780</v>
      </c>
      <c r="N7" s="677"/>
      <c r="O7" s="531">
        <v>197.31</v>
      </c>
      <c r="P7" s="729">
        <v>192.82</v>
      </c>
      <c r="Q7" s="788">
        <v>232.75</v>
      </c>
      <c r="R7" s="515"/>
      <c r="S7" s="736">
        <v>390.13</v>
      </c>
      <c r="T7" s="516"/>
      <c r="U7" s="654"/>
    </row>
    <row r="8" spans="1:21" ht="23.25" customHeight="1">
      <c r="A8" s="74"/>
      <c r="B8" s="78" t="s">
        <v>57</v>
      </c>
      <c r="C8" s="209">
        <v>143</v>
      </c>
      <c r="D8" s="209">
        <v>186</v>
      </c>
      <c r="E8" s="209">
        <v>231</v>
      </c>
      <c r="F8" s="209">
        <v>56.11</v>
      </c>
      <c r="G8" s="210">
        <v>49.42</v>
      </c>
      <c r="H8" s="211">
        <v>51.27000000000001</v>
      </c>
      <c r="I8" s="212">
        <v>60.399999999999977</v>
      </c>
      <c r="J8" s="213">
        <v>105.53</v>
      </c>
      <c r="K8" s="213">
        <v>111.66999999999999</v>
      </c>
      <c r="L8" s="212">
        <v>217.2</v>
      </c>
      <c r="M8" s="238">
        <v>225</v>
      </c>
      <c r="N8" s="950"/>
      <c r="O8" s="532">
        <v>64.900000000000006</v>
      </c>
      <c r="P8" s="730">
        <v>53.16</v>
      </c>
      <c r="Q8" s="789">
        <v>62.539999999999992</v>
      </c>
      <c r="R8" s="518"/>
      <c r="S8" s="737">
        <v>118.06</v>
      </c>
      <c r="T8" s="519"/>
      <c r="U8" s="655"/>
    </row>
    <row r="9" spans="1:21" ht="23.25" customHeight="1">
      <c r="A9" s="65"/>
      <c r="B9" s="66" t="s">
        <v>12</v>
      </c>
      <c r="C9" s="214">
        <v>210</v>
      </c>
      <c r="D9" s="214">
        <v>212</v>
      </c>
      <c r="E9" s="214">
        <v>192</v>
      </c>
      <c r="F9" s="214">
        <v>47.16</v>
      </c>
      <c r="G9" s="215">
        <v>41.230000000000004</v>
      </c>
      <c r="H9" s="216">
        <v>51.290000000000006</v>
      </c>
      <c r="I9" s="217">
        <v>43.70999999999998</v>
      </c>
      <c r="J9" s="218">
        <v>88.39</v>
      </c>
      <c r="K9" s="218">
        <v>94.999999999999986</v>
      </c>
      <c r="L9" s="217">
        <v>183.39</v>
      </c>
      <c r="M9" s="239">
        <v>185</v>
      </c>
      <c r="N9" s="951"/>
      <c r="O9" s="533">
        <v>44.46</v>
      </c>
      <c r="P9" s="731">
        <v>51.48</v>
      </c>
      <c r="Q9" s="701">
        <v>61.460000000000008</v>
      </c>
      <c r="R9" s="521"/>
      <c r="S9" s="713">
        <v>95.94</v>
      </c>
      <c r="T9" s="479"/>
      <c r="U9" s="656"/>
    </row>
    <row r="10" spans="1:21" ht="23.25" customHeight="1">
      <c r="A10" s="65"/>
      <c r="B10" s="66" t="s">
        <v>59</v>
      </c>
      <c r="C10" s="214">
        <v>173</v>
      </c>
      <c r="D10" s="214">
        <v>224</v>
      </c>
      <c r="E10" s="214">
        <v>254</v>
      </c>
      <c r="F10" s="214">
        <v>56.91</v>
      </c>
      <c r="G10" s="215">
        <v>50.570000000000007</v>
      </c>
      <c r="H10" s="216">
        <v>61.189999999999984</v>
      </c>
      <c r="I10" s="217">
        <v>61.940000000000026</v>
      </c>
      <c r="J10" s="218">
        <v>107.48</v>
      </c>
      <c r="K10" s="218">
        <v>123.13000000000001</v>
      </c>
      <c r="L10" s="217">
        <v>230.61</v>
      </c>
      <c r="M10" s="239">
        <v>255</v>
      </c>
      <c r="N10" s="951"/>
      <c r="O10" s="533">
        <v>62.68</v>
      </c>
      <c r="P10" s="731">
        <v>59.54</v>
      </c>
      <c r="Q10" s="701">
        <v>78.319999999999993</v>
      </c>
      <c r="R10" s="521"/>
      <c r="S10" s="713">
        <v>122.22</v>
      </c>
      <c r="T10" s="479"/>
      <c r="U10" s="656"/>
    </row>
    <row r="11" spans="1:21" ht="23.25" customHeight="1">
      <c r="A11" s="67"/>
      <c r="B11" s="66" t="s">
        <v>58</v>
      </c>
      <c r="C11" s="214">
        <v>55</v>
      </c>
      <c r="D11" s="214">
        <v>66</v>
      </c>
      <c r="E11" s="214">
        <v>89</v>
      </c>
      <c r="F11" s="214">
        <v>21.59</v>
      </c>
      <c r="G11" s="215">
        <v>22.330000000000002</v>
      </c>
      <c r="H11" s="216">
        <v>21.72</v>
      </c>
      <c r="I11" s="217">
        <v>24.129999999999995</v>
      </c>
      <c r="J11" s="218">
        <v>43.92</v>
      </c>
      <c r="K11" s="218">
        <v>45.849999999999994</v>
      </c>
      <c r="L11" s="217">
        <v>89.77</v>
      </c>
      <c r="M11" s="239">
        <v>110</v>
      </c>
      <c r="N11" s="951"/>
      <c r="O11" s="533">
        <v>24.34</v>
      </c>
      <c r="P11" s="731">
        <v>27.8</v>
      </c>
      <c r="Q11" s="701">
        <v>29.590000000000003</v>
      </c>
      <c r="R11" s="521"/>
      <c r="S11" s="713">
        <v>52.14</v>
      </c>
      <c r="T11" s="479"/>
      <c r="U11" s="656"/>
    </row>
    <row r="12" spans="1:21" ht="23.25" customHeight="1" thickBot="1">
      <c r="A12" s="68"/>
      <c r="B12" s="69" t="s">
        <v>13</v>
      </c>
      <c r="C12" s="219">
        <v>4</v>
      </c>
      <c r="D12" s="219">
        <v>5</v>
      </c>
      <c r="E12" s="219">
        <v>5</v>
      </c>
      <c r="F12" s="219">
        <v>0.74</v>
      </c>
      <c r="G12" s="220">
        <v>0.8600000000000001</v>
      </c>
      <c r="H12" s="221">
        <v>0.83000000000000007</v>
      </c>
      <c r="I12" s="222">
        <v>0.33999999999999986</v>
      </c>
      <c r="J12" s="223">
        <v>1.6</v>
      </c>
      <c r="K12" s="223">
        <v>1.17</v>
      </c>
      <c r="L12" s="222">
        <v>2.77</v>
      </c>
      <c r="M12" s="241">
        <v>5</v>
      </c>
      <c r="N12" s="952"/>
      <c r="O12" s="534">
        <v>0.93</v>
      </c>
      <c r="P12" s="732">
        <v>0.84</v>
      </c>
      <c r="Q12" s="790">
        <v>0.83999999999999986</v>
      </c>
      <c r="R12" s="523"/>
      <c r="S12" s="738">
        <v>1.77</v>
      </c>
      <c r="T12" s="524"/>
      <c r="U12" s="657"/>
    </row>
    <row r="13" spans="1:21" ht="23.25" customHeight="1" thickTop="1" thickBot="1">
      <c r="A13" s="12" t="s">
        <v>14</v>
      </c>
      <c r="B13" s="30"/>
      <c r="C13" s="224">
        <v>893</v>
      </c>
      <c r="D13" s="224">
        <v>1006</v>
      </c>
      <c r="E13" s="224">
        <v>1081</v>
      </c>
      <c r="F13" s="224">
        <v>249.79</v>
      </c>
      <c r="G13" s="225">
        <v>238.54</v>
      </c>
      <c r="H13" s="146">
        <v>271.58</v>
      </c>
      <c r="I13" s="144">
        <v>253.04000000000013</v>
      </c>
      <c r="J13" s="145">
        <v>488.33</v>
      </c>
      <c r="K13" s="145">
        <v>524.62000000000012</v>
      </c>
      <c r="L13" s="144">
        <v>1012.95</v>
      </c>
      <c r="M13" s="242">
        <v>1050</v>
      </c>
      <c r="N13" s="910">
        <v>1085</v>
      </c>
      <c r="O13" s="508">
        <v>257.14999999999998</v>
      </c>
      <c r="P13" s="733">
        <v>254.19</v>
      </c>
      <c r="Q13" s="980">
        <v>308.99000000000007</v>
      </c>
      <c r="R13" s="1217">
        <v>264.66999999999996</v>
      </c>
      <c r="S13" s="739">
        <v>511.34</v>
      </c>
      <c r="T13" s="739">
        <v>573.66000000000008</v>
      </c>
      <c r="U13" s="741">
        <v>1085</v>
      </c>
    </row>
    <row r="14" spans="1:21" ht="15.75" customHeight="1" thickBot="1">
      <c r="A14" s="31"/>
      <c r="B14" s="32"/>
      <c r="C14" s="33"/>
      <c r="D14" s="33"/>
      <c r="E14" s="33"/>
      <c r="F14" s="33"/>
      <c r="G14" s="33"/>
      <c r="H14" s="33"/>
      <c r="I14" s="33"/>
      <c r="J14" s="33"/>
      <c r="K14" s="33"/>
      <c r="L14" s="33"/>
      <c r="M14" s="33"/>
      <c r="N14" s="893"/>
      <c r="O14" s="34"/>
      <c r="P14" s="34"/>
      <c r="Q14" s="34"/>
      <c r="R14" s="34"/>
      <c r="S14" s="34"/>
      <c r="T14" s="34"/>
      <c r="U14" s="34"/>
    </row>
    <row r="15" spans="1:21" ht="23.25" customHeight="1" thickBot="1">
      <c r="A15" s="1339"/>
      <c r="B15" s="1340"/>
      <c r="C15" s="124" t="str">
        <f>'Total PL'!C5</f>
        <v>Full (A)</v>
      </c>
      <c r="D15" s="124" t="str">
        <f>'Total PL'!D5</f>
        <v>Full (A)</v>
      </c>
      <c r="E15" s="124" t="str">
        <f>'Total PL'!E5</f>
        <v>Full (A)</v>
      </c>
      <c r="F15" s="124" t="str">
        <f>'Total PL'!F5</f>
        <v>Q1 (A)</v>
      </c>
      <c r="G15" s="179" t="str">
        <f>'Total PL'!G5</f>
        <v>Q2 (A)</v>
      </c>
      <c r="H15" s="179" t="str">
        <f>'Total PL'!H5</f>
        <v>Q3 (A)</v>
      </c>
      <c r="I15" s="118" t="str">
        <f>'Total PL'!I5</f>
        <v>Q4 (A)</v>
      </c>
      <c r="J15" s="117" t="str">
        <f>'Total PL'!J5</f>
        <v>1st H (A)</v>
      </c>
      <c r="K15" s="117" t="str">
        <f>'Total PL'!K5</f>
        <v>2nd H (A)</v>
      </c>
      <c r="L15" s="118" t="str">
        <f>'Total PL'!L5</f>
        <v>Full (A)</v>
      </c>
      <c r="M15" s="455" t="str">
        <f>M5</f>
        <v xml:space="preserve">Full (P) </v>
      </c>
      <c r="N15" s="918" t="s">
        <v>203</v>
      </c>
      <c r="O15" s="494" t="str">
        <f>'Total PL'!O5</f>
        <v>Q1 (A)</v>
      </c>
      <c r="P15" s="495" t="str">
        <f>'Total PL'!P5</f>
        <v>Q2 (A)</v>
      </c>
      <c r="Q15" s="496" t="str">
        <f>'Total PL'!Q5</f>
        <v>Q3 (A)</v>
      </c>
      <c r="R15" s="245" t="str">
        <f>'Total PL'!R5</f>
        <v>Q4 (E)</v>
      </c>
      <c r="S15" s="188" t="str">
        <f>'Total PL'!S5</f>
        <v>1st H (A)</v>
      </c>
      <c r="T15" s="188" t="str">
        <f>'Total PL'!T5</f>
        <v>2nd H (E)</v>
      </c>
      <c r="U15" s="188" t="str">
        <f>'Total PL'!U5</f>
        <v>Full (E)</v>
      </c>
    </row>
    <row r="16" spans="1:21" ht="23.25" customHeight="1" thickTop="1">
      <c r="A16" s="35" t="s">
        <v>25</v>
      </c>
      <c r="B16" s="36"/>
      <c r="C16" s="173">
        <v>75</v>
      </c>
      <c r="D16" s="173">
        <v>65</v>
      </c>
      <c r="E16" s="173">
        <v>73</v>
      </c>
      <c r="F16" s="173">
        <v>24.944233650000001</v>
      </c>
      <c r="G16" s="226">
        <v>22.351808229999996</v>
      </c>
      <c r="H16" s="227">
        <v>28.512104130000004</v>
      </c>
      <c r="I16" s="228">
        <v>9.5397139899999956</v>
      </c>
      <c r="J16" s="172">
        <v>47.296041879999997</v>
      </c>
      <c r="K16" s="172">
        <v>38.05181812</v>
      </c>
      <c r="L16" s="172">
        <v>85.347859999999997</v>
      </c>
      <c r="M16" s="243">
        <v>95</v>
      </c>
      <c r="N16" s="911">
        <v>105</v>
      </c>
      <c r="O16" s="535">
        <v>33.134590750000001</v>
      </c>
      <c r="P16" s="734">
        <v>28.775409249999996</v>
      </c>
      <c r="Q16" s="734">
        <v>39.889718819999999</v>
      </c>
      <c r="R16" s="1218">
        <v>3.2002811800000046</v>
      </c>
      <c r="S16" s="740">
        <v>61.91</v>
      </c>
      <c r="T16" s="740">
        <v>43.09</v>
      </c>
      <c r="U16" s="742">
        <v>105</v>
      </c>
    </row>
    <row r="17" spans="1:22" ht="23.25" customHeight="1" thickBot="1">
      <c r="A17" s="37" t="s">
        <v>26</v>
      </c>
      <c r="B17" s="38"/>
      <c r="C17" s="229">
        <v>8.5000000000000006E-2</v>
      </c>
      <c r="D17" s="229">
        <v>6.5000000000000002E-2</v>
      </c>
      <c r="E17" s="229">
        <v>6.7000000000000004E-2</v>
      </c>
      <c r="F17" s="229">
        <v>9.9860817686856965E-2</v>
      </c>
      <c r="G17" s="167">
        <v>9.3702558187306093E-2</v>
      </c>
      <c r="H17" s="171">
        <v>0.10498602301347672</v>
      </c>
      <c r="I17" s="230">
        <v>3.7700418866582319E-2</v>
      </c>
      <c r="J17" s="170">
        <v>9.6852624004259411E-2</v>
      </c>
      <c r="K17" s="170">
        <v>7.2532153025046689E-2</v>
      </c>
      <c r="L17" s="170">
        <v>8.4256735278147976E-2</v>
      </c>
      <c r="M17" s="244">
        <v>9.0476190476190474E-2</v>
      </c>
      <c r="N17" s="912">
        <v>9.6774193548387094E-2</v>
      </c>
      <c r="O17" s="536">
        <v>0.12885316255104026</v>
      </c>
      <c r="P17" s="705">
        <v>0.1132043323891577</v>
      </c>
      <c r="Q17" s="705">
        <v>0.12909711906534188</v>
      </c>
      <c r="R17" s="1219">
        <v>1.2091590206672479E-2</v>
      </c>
      <c r="S17" s="489">
        <v>0.1210740407556616</v>
      </c>
      <c r="T17" s="489">
        <v>7.5114179130495409E-2</v>
      </c>
      <c r="U17" s="718">
        <v>9.6774193548387094E-2</v>
      </c>
    </row>
    <row r="18" spans="1:22" ht="20.25" customHeight="1" thickBot="1">
      <c r="A18" s="1333"/>
      <c r="B18" s="1333"/>
      <c r="C18" s="1333"/>
      <c r="D18" s="1333"/>
      <c r="E18" s="1333"/>
      <c r="F18" s="1333"/>
      <c r="G18" s="1333"/>
      <c r="H18" s="1333"/>
      <c r="I18" s="1333"/>
      <c r="J18" s="1333"/>
      <c r="K18" s="1333"/>
      <c r="L18" s="1333"/>
      <c r="M18" s="1333"/>
      <c r="N18" s="924"/>
    </row>
    <row r="19" spans="1:22" ht="23.25" customHeight="1">
      <c r="A19" s="1337" t="s">
        <v>140</v>
      </c>
      <c r="B19" s="1338"/>
      <c r="C19" s="1309" t="str">
        <f>'Total PL'!$C$36</f>
        <v>FY14 (A) /
FY13 (A)</v>
      </c>
      <c r="D19" s="1309" t="str">
        <f>'Total PL'!$D$36</f>
        <v>FY15 (A) /
FY14 (A)</v>
      </c>
      <c r="E19" s="1309" t="str">
        <f>'Total PL'!$E$36</f>
        <v>FY16 (A) /
FY15 (A)</v>
      </c>
      <c r="F19" s="1303" t="str">
        <f>'Total PL'!$F$36</f>
        <v>FY17 (A) &amp; (E) / 
FY16 (A)</v>
      </c>
      <c r="G19" s="1304"/>
      <c r="H19" s="1304"/>
      <c r="I19" s="1304"/>
      <c r="J19" s="1304"/>
      <c r="K19" s="1304"/>
      <c r="L19" s="1305"/>
      <c r="M19" s="1284" t="s">
        <v>181</v>
      </c>
      <c r="N19" s="1284" t="s">
        <v>196</v>
      </c>
    </row>
    <row r="20" spans="1:22" ht="15" customHeight="1" thickBot="1">
      <c r="A20" s="1342" t="s">
        <v>21</v>
      </c>
      <c r="B20" s="1343"/>
      <c r="C20" s="1341"/>
      <c r="D20" s="1310"/>
      <c r="E20" s="1310"/>
      <c r="F20" s="1306"/>
      <c r="G20" s="1307"/>
      <c r="H20" s="1307"/>
      <c r="I20" s="1307"/>
      <c r="J20" s="1307"/>
      <c r="K20" s="1307"/>
      <c r="L20" s="1308"/>
      <c r="M20" s="1285"/>
      <c r="N20" s="1285"/>
    </row>
    <row r="21" spans="1:22" ht="23.25" customHeight="1" thickBot="1">
      <c r="A21" s="1300" t="s">
        <v>95</v>
      </c>
      <c r="B21" s="1301"/>
      <c r="C21" s="117" t="str">
        <f>C5</f>
        <v>Full (A)</v>
      </c>
      <c r="D21" s="117" t="str">
        <f>D5</f>
        <v>Full (A)</v>
      </c>
      <c r="E21" s="117" t="str">
        <f>E5</f>
        <v>Full (A)</v>
      </c>
      <c r="F21" s="114" t="s">
        <v>31</v>
      </c>
      <c r="G21" s="468" t="s">
        <v>29</v>
      </c>
      <c r="H21" s="115" t="s">
        <v>28</v>
      </c>
      <c r="I21" s="468" t="s">
        <v>143</v>
      </c>
      <c r="J21" s="117" t="s">
        <v>30</v>
      </c>
      <c r="K21" s="117" t="s">
        <v>145</v>
      </c>
      <c r="L21" s="118" t="s">
        <v>147</v>
      </c>
      <c r="M21" s="843" t="s">
        <v>147</v>
      </c>
      <c r="N21" s="929" t="s">
        <v>147</v>
      </c>
    </row>
    <row r="22" spans="1:22" ht="23.25" customHeight="1" thickTop="1" thickBot="1">
      <c r="A22" s="71" t="s">
        <v>10</v>
      </c>
      <c r="B22" s="77"/>
      <c r="C22" s="231">
        <v>1.02</v>
      </c>
      <c r="D22" s="231">
        <v>0.99</v>
      </c>
      <c r="E22" s="231">
        <v>0.92900000000000005</v>
      </c>
      <c r="F22" s="482">
        <v>0.88941736028537455</v>
      </c>
      <c r="G22" s="743">
        <v>0.82786995818157283</v>
      </c>
      <c r="H22" s="743">
        <v>0.89399624765478414</v>
      </c>
      <c r="I22" s="1246"/>
      <c r="J22" s="231">
        <v>0.85715295947952763</v>
      </c>
      <c r="K22" s="840"/>
      <c r="L22" s="840"/>
      <c r="M22" s="840"/>
      <c r="N22" s="921"/>
      <c r="V22" s="46"/>
    </row>
    <row r="23" spans="1:22" ht="23.25" customHeight="1">
      <c r="A23" s="47" t="s">
        <v>11</v>
      </c>
      <c r="B23" s="79"/>
      <c r="C23" s="151">
        <v>1.1830000000000001</v>
      </c>
      <c r="D23" s="151">
        <v>1.113</v>
      </c>
      <c r="E23" s="151">
        <v>0.94</v>
      </c>
      <c r="F23" s="477">
        <v>1.0810914470439976</v>
      </c>
      <c r="G23" s="744">
        <v>1.1727997080469557</v>
      </c>
      <c r="H23" s="744">
        <v>1.2493290391841116</v>
      </c>
      <c r="I23" s="1237"/>
      <c r="J23" s="151">
        <v>1.1245532111149543</v>
      </c>
      <c r="K23" s="839"/>
      <c r="L23" s="839"/>
      <c r="M23" s="839"/>
      <c r="N23" s="919"/>
    </row>
    <row r="24" spans="1:22" ht="23.25" customHeight="1">
      <c r="A24" s="74"/>
      <c r="B24" s="78" t="s">
        <v>57</v>
      </c>
      <c r="C24" s="232">
        <v>1.3009999999999999</v>
      </c>
      <c r="D24" s="232">
        <v>1.242</v>
      </c>
      <c r="E24" s="232">
        <v>0.94199999999999995</v>
      </c>
      <c r="F24" s="483">
        <v>1.1566565674567815</v>
      </c>
      <c r="G24" s="745">
        <v>1.075677863213274</v>
      </c>
      <c r="H24" s="745">
        <v>1.2198166569143745</v>
      </c>
      <c r="I24" s="1238"/>
      <c r="J24" s="360">
        <v>1.1187340092864588</v>
      </c>
      <c r="K24" s="841"/>
      <c r="L24" s="841"/>
      <c r="M24" s="841"/>
      <c r="N24" s="922"/>
    </row>
    <row r="25" spans="1:22" ht="23.25" customHeight="1">
      <c r="A25" s="65"/>
      <c r="B25" s="66" t="s">
        <v>12</v>
      </c>
      <c r="C25" s="233">
        <v>1.0109999999999999</v>
      </c>
      <c r="D25" s="233">
        <v>0.90300000000000002</v>
      </c>
      <c r="E25" s="233">
        <v>0.95699999999999996</v>
      </c>
      <c r="F25" s="475">
        <v>0.94274809160305351</v>
      </c>
      <c r="G25" s="746">
        <v>1.2486053844288139</v>
      </c>
      <c r="H25" s="746">
        <v>1.1982842659387796</v>
      </c>
      <c r="I25" s="1239"/>
      <c r="J25" s="233">
        <v>1.0854169023645208</v>
      </c>
      <c r="K25" s="850"/>
      <c r="L25" s="850"/>
      <c r="M25" s="850"/>
      <c r="N25" s="920"/>
    </row>
    <row r="26" spans="1:22" ht="23.25" customHeight="1">
      <c r="A26" s="65"/>
      <c r="B26" s="66" t="s">
        <v>59</v>
      </c>
      <c r="C26" s="233">
        <v>1.2889999999999999</v>
      </c>
      <c r="D26" s="233">
        <v>1.135</v>
      </c>
      <c r="E26" s="233">
        <v>0.90900000000000003</v>
      </c>
      <c r="F26" s="475">
        <v>1.1013881567387103</v>
      </c>
      <c r="G26" s="746">
        <v>1.1773778920308482</v>
      </c>
      <c r="H26" s="746">
        <v>1.2799477038731821</v>
      </c>
      <c r="I26" s="1239"/>
      <c r="J26" s="233">
        <v>1.1371417938221065</v>
      </c>
      <c r="K26" s="850"/>
      <c r="L26" s="850"/>
      <c r="M26" s="850"/>
      <c r="N26" s="920"/>
    </row>
    <row r="27" spans="1:22" ht="23.25" customHeight="1">
      <c r="A27" s="67"/>
      <c r="B27" s="66" t="s">
        <v>58</v>
      </c>
      <c r="C27" s="233">
        <v>1.2050000000000001</v>
      </c>
      <c r="D27" s="233">
        <v>1.353</v>
      </c>
      <c r="E27" s="233">
        <v>1.01</v>
      </c>
      <c r="F27" s="475">
        <v>1.127373784159333</v>
      </c>
      <c r="G27" s="746">
        <v>1.244961934617107</v>
      </c>
      <c r="H27" s="746">
        <v>1.3623388581952121</v>
      </c>
      <c r="I27" s="1239"/>
      <c r="J27" s="233">
        <v>1.1871584699453552</v>
      </c>
      <c r="K27" s="850"/>
      <c r="L27" s="850"/>
      <c r="M27" s="850"/>
      <c r="N27" s="920"/>
    </row>
    <row r="28" spans="1:22" ht="23.25" customHeight="1" thickBot="1">
      <c r="A28" s="68"/>
      <c r="B28" s="69" t="s">
        <v>13</v>
      </c>
      <c r="C28" s="234">
        <v>1.1399999999999999</v>
      </c>
      <c r="D28" s="234">
        <v>1.133</v>
      </c>
      <c r="E28" s="234">
        <v>0.51800000000000002</v>
      </c>
      <c r="F28" s="484">
        <v>1.2567567567567568</v>
      </c>
      <c r="G28" s="747">
        <v>0.97674418604651148</v>
      </c>
      <c r="H28" s="747">
        <v>1.012048192771084</v>
      </c>
      <c r="I28" s="1247"/>
      <c r="J28" s="750">
        <v>1.10625</v>
      </c>
      <c r="K28" s="842"/>
      <c r="L28" s="842"/>
      <c r="M28" s="842"/>
      <c r="N28" s="923"/>
    </row>
    <row r="29" spans="1:22" ht="23.25" customHeight="1" thickTop="1" thickBot="1">
      <c r="A29" s="12" t="s">
        <v>27</v>
      </c>
      <c r="B29" s="30"/>
      <c r="C29" s="197">
        <v>1.127</v>
      </c>
      <c r="D29" s="197">
        <v>1.075</v>
      </c>
      <c r="E29" s="197">
        <v>0.93700000000000006</v>
      </c>
      <c r="F29" s="485">
        <v>1.0294647503903278</v>
      </c>
      <c r="G29" s="748">
        <v>1.0656074452921942</v>
      </c>
      <c r="H29" s="807">
        <v>1.1377494660873411</v>
      </c>
      <c r="I29" s="762">
        <v>1.0459611128675301</v>
      </c>
      <c r="J29" s="443">
        <v>1.047119775561608</v>
      </c>
      <c r="K29" s="443">
        <v>1.0934771834851893</v>
      </c>
      <c r="L29" s="443">
        <v>1.0711288809911643</v>
      </c>
      <c r="M29" s="858">
        <v>1.0333333333333334</v>
      </c>
      <c r="N29" s="930">
        <v>1</v>
      </c>
    </row>
    <row r="30" spans="1:22" ht="9.75" customHeight="1" thickBot="1">
      <c r="A30" s="31"/>
      <c r="B30" s="31"/>
      <c r="C30" s="198"/>
      <c r="D30" s="198"/>
      <c r="E30" s="198"/>
      <c r="F30" s="46"/>
      <c r="G30" s="46"/>
      <c r="H30" s="46"/>
      <c r="I30" s="46"/>
      <c r="J30" s="46"/>
      <c r="K30" s="1332"/>
      <c r="L30" s="1332"/>
      <c r="M30" s="697"/>
      <c r="N30" s="924"/>
    </row>
    <row r="31" spans="1:22" ht="23.25" customHeight="1" thickBot="1">
      <c r="A31" s="1339"/>
      <c r="B31" s="1340"/>
      <c r="C31" s="117" t="str">
        <f>C5</f>
        <v>Full (A)</v>
      </c>
      <c r="D31" s="117" t="str">
        <f>D5</f>
        <v>Full (A)</v>
      </c>
      <c r="E31" s="117" t="str">
        <f>E5</f>
        <v>Full (A)</v>
      </c>
      <c r="F31" s="124" t="str">
        <f>F21</f>
        <v>Q1 (A)</v>
      </c>
      <c r="G31" s="474" t="str">
        <f t="shared" ref="G31:L31" si="0">G21</f>
        <v>Q2 (A)</v>
      </c>
      <c r="H31" s="179" t="str">
        <f t="shared" si="0"/>
        <v>Q3 (A)</v>
      </c>
      <c r="I31" s="118" t="str">
        <f t="shared" si="0"/>
        <v xml:space="preserve">Q4 </v>
      </c>
      <c r="J31" s="117" t="str">
        <f t="shared" si="0"/>
        <v>1st H (A)</v>
      </c>
      <c r="K31" s="117" t="str">
        <f t="shared" si="0"/>
        <v xml:space="preserve">2nd H </v>
      </c>
      <c r="L31" s="118" t="str">
        <f t="shared" si="0"/>
        <v xml:space="preserve">Full </v>
      </c>
      <c r="M31" s="843" t="s">
        <v>147</v>
      </c>
      <c r="N31" s="929" t="s">
        <v>147</v>
      </c>
    </row>
    <row r="32" spans="1:22" ht="23.25" customHeight="1" thickTop="1" thickBot="1">
      <c r="A32" s="40" t="s">
        <v>25</v>
      </c>
      <c r="B32" s="189"/>
      <c r="C32" s="197">
        <v>0.86299999999999999</v>
      </c>
      <c r="D32" s="197">
        <v>1.119</v>
      </c>
      <c r="E32" s="197">
        <v>1.1719999999999999</v>
      </c>
      <c r="F32" s="486">
        <v>1.3283467119063006</v>
      </c>
      <c r="G32" s="749">
        <v>1.2873861905891988</v>
      </c>
      <c r="H32" s="1199">
        <v>1.3990450735632884</v>
      </c>
      <c r="I32" s="1199">
        <v>0.33546930058434654</v>
      </c>
      <c r="J32" s="197">
        <v>1.3089890303522371</v>
      </c>
      <c r="K32" s="197">
        <v>1.132403184103099</v>
      </c>
      <c r="L32" s="197">
        <v>1.2302593175739849</v>
      </c>
      <c r="M32" s="844">
        <v>1.1052631578947369</v>
      </c>
      <c r="N32" s="931">
        <v>1</v>
      </c>
    </row>
    <row r="34" spans="1:21" ht="20.25" customHeight="1">
      <c r="A34" s="1329" t="s">
        <v>175</v>
      </c>
      <c r="B34" s="1329"/>
      <c r="C34" s="1329"/>
      <c r="D34" s="1329"/>
      <c r="E34" s="1329"/>
      <c r="F34" s="1329"/>
      <c r="G34" s="1329"/>
      <c r="H34" s="1329"/>
      <c r="I34" s="1329"/>
      <c r="J34" s="1329"/>
      <c r="K34" s="1329"/>
      <c r="L34" s="1329"/>
      <c r="M34" s="675"/>
      <c r="N34" s="675"/>
      <c r="O34" s="53"/>
      <c r="P34" s="53"/>
      <c r="Q34" s="53"/>
      <c r="R34" s="53"/>
      <c r="S34" s="53"/>
      <c r="T34" s="53"/>
      <c r="U34" s="53"/>
    </row>
    <row r="35" spans="1:21" ht="20.25" customHeight="1">
      <c r="A35" s="675"/>
      <c r="B35" s="675"/>
      <c r="C35" s="675"/>
      <c r="D35" s="675"/>
      <c r="E35" s="675"/>
      <c r="F35" s="675"/>
      <c r="G35" s="675"/>
      <c r="H35" s="675"/>
      <c r="I35" s="675"/>
      <c r="J35" s="675"/>
      <c r="K35" s="675"/>
      <c r="L35" s="675"/>
      <c r="M35" s="675"/>
      <c r="N35" s="675"/>
      <c r="O35" s="53"/>
      <c r="P35" s="53"/>
      <c r="Q35" s="53"/>
      <c r="R35" s="53"/>
      <c r="S35" s="53"/>
      <c r="T35" s="53"/>
      <c r="U35" s="53"/>
    </row>
  </sheetData>
  <mergeCells count="23">
    <mergeCell ref="K30:L30"/>
    <mergeCell ref="T1:U1"/>
    <mergeCell ref="F2:L2"/>
    <mergeCell ref="O2:U2"/>
    <mergeCell ref="A3:B3"/>
    <mergeCell ref="F3:L3"/>
    <mergeCell ref="O3:U3"/>
    <mergeCell ref="A31:B31"/>
    <mergeCell ref="A34:L34"/>
    <mergeCell ref="F4:L4"/>
    <mergeCell ref="O4:U4"/>
    <mergeCell ref="A5:B5"/>
    <mergeCell ref="A15:B15"/>
    <mergeCell ref="A18:M18"/>
    <mergeCell ref="A19:B19"/>
    <mergeCell ref="C19:C20"/>
    <mergeCell ref="D19:D20"/>
    <mergeCell ref="E19:E20"/>
    <mergeCell ref="F19:L20"/>
    <mergeCell ref="N19:N20"/>
    <mergeCell ref="M19:M20"/>
    <mergeCell ref="A20:B20"/>
    <mergeCell ref="A21:B21"/>
  </mergeCells>
  <phoneticPr fontId="4"/>
  <pageMargins left="0.27559055118110237" right="7.874015748031496E-2" top="0.51181102362204722" bottom="0.19685039370078741" header="0.51181102362204722" footer="0.35433070866141736"/>
  <pageSetup paperSize="9" scale="60" orientation="landscape" r:id="rId1"/>
  <headerFooter alignWithMargins="0">
    <oddFooter>&amp;C7&amp;RHCB　   Summary of Operations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zoomScale="80" zoomScaleNormal="80" workbookViewId="0"/>
  </sheetViews>
  <sheetFormatPr defaultRowHeight="14.25"/>
  <cols>
    <col min="1" max="2" width="8.5" style="39" customWidth="1"/>
    <col min="3" max="12" width="11" style="39" customWidth="1"/>
    <col min="13" max="13" width="18.875" style="39" customWidth="1"/>
    <col min="14" max="14" width="18.875" style="903" customWidth="1"/>
    <col min="15" max="21" width="11.125" style="39" customWidth="1"/>
    <col min="22" max="16384" width="9" style="39"/>
  </cols>
  <sheetData>
    <row r="1" spans="1:21" ht="21.75" customHeight="1" thickBot="1">
      <c r="A1" s="1"/>
      <c r="B1" s="1"/>
      <c r="C1" s="1"/>
      <c r="D1" s="1"/>
      <c r="E1" s="1"/>
      <c r="F1" s="1"/>
      <c r="G1" s="1"/>
      <c r="H1" s="1"/>
      <c r="I1" s="1"/>
      <c r="J1" s="1"/>
      <c r="K1" s="1"/>
      <c r="L1" s="1"/>
      <c r="M1" s="1"/>
      <c r="N1" s="901"/>
      <c r="O1" s="1"/>
      <c r="P1" s="1"/>
      <c r="Q1" s="1"/>
      <c r="R1" s="1"/>
      <c r="S1" s="1"/>
      <c r="T1" s="1302" t="s">
        <v>112</v>
      </c>
      <c r="U1" s="1302"/>
    </row>
    <row r="2" spans="1:21" ht="15.75">
      <c r="A2" s="25"/>
      <c r="B2" s="26"/>
      <c r="C2" s="120" t="str">
        <f>'Total PL'!C2</f>
        <v>FY13</v>
      </c>
      <c r="D2" s="121" t="str">
        <f>'Total PL'!D2</f>
        <v>FY14</v>
      </c>
      <c r="E2" s="120" t="str">
        <f>'Total PL'!E2</f>
        <v>FY15</v>
      </c>
      <c r="F2" s="1317" t="str">
        <f>'Total PL'!F2</f>
        <v>FY16</v>
      </c>
      <c r="G2" s="1318"/>
      <c r="H2" s="1318"/>
      <c r="I2" s="1318"/>
      <c r="J2" s="1318"/>
      <c r="K2" s="1318"/>
      <c r="L2" s="1319"/>
      <c r="M2" s="449" t="str">
        <f>'Total PL'!M2</f>
        <v>FY17</v>
      </c>
      <c r="N2" s="449" t="str">
        <f>'Total PL'!N2</f>
        <v>FY17</v>
      </c>
      <c r="O2" s="1344" t="str">
        <f>'Total PL'!O2</f>
        <v>FY17</v>
      </c>
      <c r="P2" s="1313"/>
      <c r="Q2" s="1313"/>
      <c r="R2" s="1313"/>
      <c r="S2" s="1313"/>
      <c r="T2" s="1313"/>
      <c r="U2" s="1314"/>
    </row>
    <row r="3" spans="1:21" ht="16.5">
      <c r="A3" s="1311" t="s">
        <v>32</v>
      </c>
      <c r="B3" s="1345"/>
      <c r="C3" s="195" t="str">
        <f>'Total PL'!C3</f>
        <v>Actual</v>
      </c>
      <c r="D3" s="112" t="str">
        <f>'Total PL'!D3</f>
        <v>Actual</v>
      </c>
      <c r="E3" s="195" t="str">
        <f>'Total PL'!E3</f>
        <v>Actual</v>
      </c>
      <c r="F3" s="1306" t="str">
        <f>'Total PL'!F3:L3</f>
        <v xml:space="preserve">Actual </v>
      </c>
      <c r="G3" s="1321"/>
      <c r="H3" s="1321"/>
      <c r="I3" s="1321"/>
      <c r="J3" s="1321"/>
      <c r="K3" s="1321"/>
      <c r="L3" s="1322"/>
      <c r="M3" s="451" t="str">
        <f>'Total PL'!M3</f>
        <v>Plan</v>
      </c>
      <c r="N3" s="451" t="str">
        <f>'Total PL'!N3</f>
        <v>Previous Estimates</v>
      </c>
      <c r="O3" s="1346" t="str">
        <f>'Total PL'!O3</f>
        <v>Actual &amp; Estimates</v>
      </c>
      <c r="P3" s="1315"/>
      <c r="Q3" s="1315"/>
      <c r="R3" s="1315"/>
      <c r="S3" s="1315"/>
      <c r="T3" s="1315"/>
      <c r="U3" s="1316"/>
    </row>
    <row r="4" spans="1:21" ht="19.5" customHeight="1" thickBot="1">
      <c r="A4" s="27"/>
      <c r="B4" s="28"/>
      <c r="C4" s="192"/>
      <c r="D4" s="481"/>
      <c r="E4" s="192"/>
      <c r="F4" s="1334"/>
      <c r="G4" s="1335"/>
      <c r="H4" s="1321"/>
      <c r="I4" s="1335"/>
      <c r="J4" s="1335"/>
      <c r="K4" s="1321"/>
      <c r="L4" s="1336"/>
      <c r="M4" s="453" t="str">
        <f>'Total PL'!M4</f>
        <v>(Announced Apr 27)</v>
      </c>
      <c r="N4" s="916" t="str">
        <f>'Total PL'!N4</f>
        <v>(Announced Oct 31)</v>
      </c>
      <c r="O4" s="1330" t="str">
        <f>'Total PL'!O4:U4</f>
        <v>(Announced Jan 30)</v>
      </c>
      <c r="P4" s="1331"/>
      <c r="Q4" s="1331"/>
      <c r="R4" s="1331"/>
      <c r="S4" s="1315"/>
      <c r="T4" s="1315"/>
      <c r="U4" s="1316"/>
    </row>
    <row r="5" spans="1:21" ht="22.5" customHeight="1" thickBot="1">
      <c r="A5" s="1300" t="s">
        <v>21</v>
      </c>
      <c r="B5" s="1301"/>
      <c r="C5" s="191" t="str">
        <f>'Total PL'!C5</f>
        <v>Full (A)</v>
      </c>
      <c r="D5" s="191" t="str">
        <f>'Total PL'!D5</f>
        <v>Full (A)</v>
      </c>
      <c r="E5" s="191" t="str">
        <f>'Total PL'!E5</f>
        <v>Full (A)</v>
      </c>
      <c r="F5" s="114" t="str">
        <f>'Total PL'!F5</f>
        <v>Q1 (A)</v>
      </c>
      <c r="G5" s="115" t="str">
        <f>'Total PL'!G5</f>
        <v>Q2 (A)</v>
      </c>
      <c r="H5" s="115" t="str">
        <f>'Total PL'!H5</f>
        <v>Q3 (A)</v>
      </c>
      <c r="I5" s="190" t="str">
        <f>'Total PL'!I5</f>
        <v>Q4 (A)</v>
      </c>
      <c r="J5" s="117" t="str">
        <f>'Total PL'!J5</f>
        <v>1st H (A)</v>
      </c>
      <c r="K5" s="117" t="str">
        <f>'Total PL'!K5</f>
        <v>2nd H (A)</v>
      </c>
      <c r="L5" s="118" t="str">
        <f>'Total PL'!L5</f>
        <v>Full (A)</v>
      </c>
      <c r="M5" s="459" t="str">
        <f>'Total PL'!M5</f>
        <v xml:space="preserve">Full (P) </v>
      </c>
      <c r="N5" s="459" t="str">
        <f>'Total PL'!N5</f>
        <v xml:space="preserve">Full (E) </v>
      </c>
      <c r="O5" s="502" t="str">
        <f>'Total PL'!O5</f>
        <v>Q1 (A)</v>
      </c>
      <c r="P5" s="503" t="str">
        <f>'Total PL'!P5</f>
        <v>Q2 (A)</v>
      </c>
      <c r="Q5" s="466" t="str">
        <f>'Total PL'!Q5</f>
        <v>Q3 (A)</v>
      </c>
      <c r="R5" s="503" t="str">
        <f>'Total PL'!R5</f>
        <v>Q4 (E)</v>
      </c>
      <c r="S5" s="188" t="str">
        <f>'Total PL'!S5</f>
        <v>1st H (A)</v>
      </c>
      <c r="T5" s="188" t="str">
        <f>'Total PL'!T5</f>
        <v>2nd H (E)</v>
      </c>
      <c r="U5" s="245" t="str">
        <f>'Total PL'!U5</f>
        <v>Full (E)</v>
      </c>
    </row>
    <row r="6" spans="1:21" ht="23.25" customHeight="1" thickTop="1" thickBot="1">
      <c r="A6" s="71" t="s">
        <v>10</v>
      </c>
      <c r="B6" s="77"/>
      <c r="C6" s="199">
        <v>662</v>
      </c>
      <c r="D6" s="199">
        <v>598</v>
      </c>
      <c r="E6" s="199">
        <v>512</v>
      </c>
      <c r="F6" s="199">
        <v>143.39000000000001</v>
      </c>
      <c r="G6" s="200">
        <v>144.41999999999999</v>
      </c>
      <c r="H6" s="201">
        <v>171.06</v>
      </c>
      <c r="I6" s="202">
        <v>143.11000000000001</v>
      </c>
      <c r="J6" s="203">
        <v>287.81</v>
      </c>
      <c r="K6" s="203">
        <v>314.17</v>
      </c>
      <c r="L6" s="202">
        <v>601.98</v>
      </c>
      <c r="M6" s="236">
        <v>535</v>
      </c>
      <c r="N6" s="949"/>
      <c r="O6" s="530">
        <v>121.31</v>
      </c>
      <c r="P6" s="728">
        <v>115.88</v>
      </c>
      <c r="Q6" s="1208">
        <v>100.89999999999999</v>
      </c>
      <c r="R6" s="512"/>
      <c r="S6" s="735">
        <v>237.19</v>
      </c>
      <c r="T6" s="513"/>
      <c r="U6" s="653"/>
    </row>
    <row r="7" spans="1:21" ht="23.25" customHeight="1">
      <c r="A7" s="47" t="s">
        <v>11</v>
      </c>
      <c r="B7" s="79"/>
      <c r="C7" s="204">
        <v>279</v>
      </c>
      <c r="D7" s="204">
        <v>416</v>
      </c>
      <c r="E7" s="204">
        <v>190</v>
      </c>
      <c r="F7" s="204">
        <v>16.440000000000001</v>
      </c>
      <c r="G7" s="205">
        <v>20.709999999999994</v>
      </c>
      <c r="H7" s="206">
        <v>26.710000000000004</v>
      </c>
      <c r="I7" s="207">
        <v>19.260000000000005</v>
      </c>
      <c r="J7" s="208">
        <v>37.149999999999991</v>
      </c>
      <c r="K7" s="208">
        <v>45.970000000000013</v>
      </c>
      <c r="L7" s="207">
        <v>83.12</v>
      </c>
      <c r="M7" s="237">
        <v>65</v>
      </c>
      <c r="N7" s="677"/>
      <c r="O7" s="531">
        <v>19.36</v>
      </c>
      <c r="P7" s="729">
        <v>27.310000000000002</v>
      </c>
      <c r="Q7" s="788">
        <v>31.55</v>
      </c>
      <c r="R7" s="515"/>
      <c r="S7" s="736">
        <v>46.67</v>
      </c>
      <c r="T7" s="516"/>
      <c r="U7" s="654"/>
    </row>
    <row r="8" spans="1:21" ht="23.25" customHeight="1">
      <c r="A8" s="74"/>
      <c r="B8" s="78" t="s">
        <v>57</v>
      </c>
      <c r="C8" s="209">
        <v>0</v>
      </c>
      <c r="D8" s="209">
        <v>0</v>
      </c>
      <c r="E8" s="209">
        <v>0</v>
      </c>
      <c r="F8" s="209">
        <v>0</v>
      </c>
      <c r="G8" s="210">
        <v>0</v>
      </c>
      <c r="H8" s="211">
        <v>0</v>
      </c>
      <c r="I8" s="212">
        <v>0</v>
      </c>
      <c r="J8" s="213">
        <v>0</v>
      </c>
      <c r="K8" s="213">
        <v>0</v>
      </c>
      <c r="L8" s="212">
        <v>0</v>
      </c>
      <c r="M8" s="238">
        <v>0</v>
      </c>
      <c r="N8" s="950"/>
      <c r="O8" s="532">
        <v>0</v>
      </c>
      <c r="P8" s="730">
        <v>0</v>
      </c>
      <c r="Q8" s="789">
        <v>0</v>
      </c>
      <c r="R8" s="518"/>
      <c r="S8" s="737">
        <v>0</v>
      </c>
      <c r="T8" s="519"/>
      <c r="U8" s="655"/>
    </row>
    <row r="9" spans="1:21" ht="23.25" customHeight="1">
      <c r="A9" s="65"/>
      <c r="B9" s="66" t="s">
        <v>12</v>
      </c>
      <c r="C9" s="214">
        <v>0</v>
      </c>
      <c r="D9" s="214">
        <v>0</v>
      </c>
      <c r="E9" s="214">
        <v>0</v>
      </c>
      <c r="F9" s="214">
        <v>0</v>
      </c>
      <c r="G9" s="215">
        <v>0</v>
      </c>
      <c r="H9" s="216">
        <v>0</v>
      </c>
      <c r="I9" s="217">
        <v>0</v>
      </c>
      <c r="J9" s="218">
        <v>0</v>
      </c>
      <c r="K9" s="218">
        <v>0</v>
      </c>
      <c r="L9" s="217">
        <v>0</v>
      </c>
      <c r="M9" s="239">
        <v>0</v>
      </c>
      <c r="N9" s="951"/>
      <c r="O9" s="533">
        <v>0</v>
      </c>
      <c r="P9" s="731">
        <v>0</v>
      </c>
      <c r="Q9" s="701">
        <v>0</v>
      </c>
      <c r="R9" s="521"/>
      <c r="S9" s="713">
        <v>0</v>
      </c>
      <c r="T9" s="479"/>
      <c r="U9" s="656"/>
    </row>
    <row r="10" spans="1:21" ht="23.25" customHeight="1">
      <c r="A10" s="65"/>
      <c r="B10" s="66" t="s">
        <v>59</v>
      </c>
      <c r="C10" s="214">
        <v>256</v>
      </c>
      <c r="D10" s="214">
        <v>382</v>
      </c>
      <c r="E10" s="214">
        <v>171</v>
      </c>
      <c r="F10" s="214">
        <v>15.38</v>
      </c>
      <c r="G10" s="215">
        <v>18.559999999999995</v>
      </c>
      <c r="H10" s="216">
        <v>24.260000000000005</v>
      </c>
      <c r="I10" s="217">
        <v>14.730000000000004</v>
      </c>
      <c r="J10" s="218">
        <v>33.94</v>
      </c>
      <c r="K10" s="218">
        <v>38.990000000000009</v>
      </c>
      <c r="L10" s="217">
        <v>72.930000000000007</v>
      </c>
      <c r="M10" s="239">
        <v>60</v>
      </c>
      <c r="N10" s="951"/>
      <c r="O10" s="533">
        <v>16.77</v>
      </c>
      <c r="P10" s="731">
        <v>23.529999999999998</v>
      </c>
      <c r="Q10" s="701">
        <v>27.78</v>
      </c>
      <c r="R10" s="521"/>
      <c r="S10" s="713">
        <v>40.299999999999997</v>
      </c>
      <c r="T10" s="479"/>
      <c r="U10" s="656"/>
    </row>
    <row r="11" spans="1:21" ht="23.25" customHeight="1">
      <c r="A11" s="67"/>
      <c r="B11" s="66" t="s">
        <v>58</v>
      </c>
      <c r="C11" s="214">
        <v>0</v>
      </c>
      <c r="D11" s="214">
        <v>0</v>
      </c>
      <c r="E11" s="214">
        <v>0</v>
      </c>
      <c r="F11" s="214">
        <v>0</v>
      </c>
      <c r="G11" s="215">
        <v>0</v>
      </c>
      <c r="H11" s="216">
        <v>0</v>
      </c>
      <c r="I11" s="217">
        <v>0</v>
      </c>
      <c r="J11" s="218">
        <v>0</v>
      </c>
      <c r="K11" s="218">
        <v>0</v>
      </c>
      <c r="L11" s="217">
        <v>0</v>
      </c>
      <c r="M11" s="239">
        <v>0</v>
      </c>
      <c r="N11" s="951"/>
      <c r="O11" s="533">
        <v>0</v>
      </c>
      <c r="P11" s="731">
        <v>0</v>
      </c>
      <c r="Q11" s="701">
        <v>0</v>
      </c>
      <c r="R11" s="521"/>
      <c r="S11" s="713">
        <v>0</v>
      </c>
      <c r="T11" s="479"/>
      <c r="U11" s="656"/>
    </row>
    <row r="12" spans="1:21" ht="23.25" customHeight="1" thickBot="1">
      <c r="A12" s="68"/>
      <c r="B12" s="69" t="s">
        <v>13</v>
      </c>
      <c r="C12" s="219">
        <v>23</v>
      </c>
      <c r="D12" s="219">
        <v>34</v>
      </c>
      <c r="E12" s="219">
        <v>19</v>
      </c>
      <c r="F12" s="219">
        <v>1.06</v>
      </c>
      <c r="G12" s="220">
        <v>2.15</v>
      </c>
      <c r="H12" s="221">
        <v>2.4500000000000002</v>
      </c>
      <c r="I12" s="222">
        <v>4.5299999999999994</v>
      </c>
      <c r="J12" s="223">
        <v>3.21</v>
      </c>
      <c r="K12" s="223">
        <v>6.9799999999999995</v>
      </c>
      <c r="L12" s="222">
        <v>10.19</v>
      </c>
      <c r="M12" s="241">
        <v>5</v>
      </c>
      <c r="N12" s="952"/>
      <c r="O12" s="534">
        <v>2.59</v>
      </c>
      <c r="P12" s="732">
        <v>3.7800000000000002</v>
      </c>
      <c r="Q12" s="790">
        <v>3.7699999999999991</v>
      </c>
      <c r="R12" s="523"/>
      <c r="S12" s="738">
        <v>6.37</v>
      </c>
      <c r="T12" s="524"/>
      <c r="U12" s="657"/>
    </row>
    <row r="13" spans="1:21" ht="23.25" customHeight="1" thickTop="1" thickBot="1">
      <c r="A13" s="658" t="s">
        <v>170</v>
      </c>
      <c r="B13" s="30"/>
      <c r="C13" s="224">
        <v>941</v>
      </c>
      <c r="D13" s="224">
        <v>1014</v>
      </c>
      <c r="E13" s="224">
        <v>702</v>
      </c>
      <c r="F13" s="224">
        <v>159.83000000000001</v>
      </c>
      <c r="G13" s="225">
        <v>165.13</v>
      </c>
      <c r="H13" s="146">
        <v>197.77</v>
      </c>
      <c r="I13" s="144">
        <v>162.37</v>
      </c>
      <c r="J13" s="145">
        <v>324.95999999999998</v>
      </c>
      <c r="K13" s="145">
        <v>360.14000000000004</v>
      </c>
      <c r="L13" s="144">
        <v>685.1</v>
      </c>
      <c r="M13" s="242">
        <v>600</v>
      </c>
      <c r="N13" s="910">
        <v>570</v>
      </c>
      <c r="O13" s="508">
        <v>140.66999999999999</v>
      </c>
      <c r="P13" s="733">
        <v>143.19000000000003</v>
      </c>
      <c r="Q13" s="980">
        <v>132.53</v>
      </c>
      <c r="R13" s="1217">
        <v>103.61000000000001</v>
      </c>
      <c r="S13" s="739">
        <v>283.86</v>
      </c>
      <c r="T13" s="739">
        <v>236.14</v>
      </c>
      <c r="U13" s="741">
        <v>520</v>
      </c>
    </row>
    <row r="14" spans="1:21" ht="15.75" customHeight="1" thickBot="1">
      <c r="A14" s="31"/>
      <c r="B14" s="32"/>
      <c r="C14" s="33"/>
      <c r="D14" s="33"/>
      <c r="E14" s="33"/>
      <c r="F14" s="33"/>
      <c r="G14" s="33"/>
      <c r="H14" s="33"/>
      <c r="I14" s="33"/>
      <c r="J14" s="33"/>
      <c r="K14" s="33"/>
      <c r="L14" s="33"/>
      <c r="M14" s="33"/>
      <c r="N14" s="893"/>
      <c r="O14" s="34"/>
      <c r="P14" s="34"/>
      <c r="Q14" s="34"/>
      <c r="R14" s="34"/>
      <c r="S14" s="34"/>
      <c r="T14" s="34"/>
      <c r="U14" s="34"/>
    </row>
    <row r="15" spans="1:21" ht="23.25" customHeight="1" thickBot="1">
      <c r="A15" s="1339"/>
      <c r="B15" s="1340"/>
      <c r="C15" s="124" t="str">
        <f>'Total PL'!C5</f>
        <v>Full (A)</v>
      </c>
      <c r="D15" s="124" t="str">
        <f>'Total PL'!D5</f>
        <v>Full (A)</v>
      </c>
      <c r="E15" s="124" t="str">
        <f>'Total PL'!E5</f>
        <v>Full (A)</v>
      </c>
      <c r="F15" s="124" t="str">
        <f>'Total PL'!F5</f>
        <v>Q1 (A)</v>
      </c>
      <c r="G15" s="179" t="str">
        <f>'Total PL'!G5</f>
        <v>Q2 (A)</v>
      </c>
      <c r="H15" s="179" t="str">
        <f>'Total PL'!H5</f>
        <v>Q3 (A)</v>
      </c>
      <c r="I15" s="118" t="str">
        <f>'Total PL'!I5</f>
        <v>Q4 (A)</v>
      </c>
      <c r="J15" s="117" t="str">
        <f>'Total PL'!J5</f>
        <v>1st H (A)</v>
      </c>
      <c r="K15" s="117" t="str">
        <f>'Total PL'!K5</f>
        <v>2nd H (A)</v>
      </c>
      <c r="L15" s="118" t="str">
        <f>'Total PL'!L5</f>
        <v>Full (A)</v>
      </c>
      <c r="M15" s="455" t="str">
        <f>M5</f>
        <v xml:space="preserve">Full (P) </v>
      </c>
      <c r="N15" s="918" t="s">
        <v>203</v>
      </c>
      <c r="O15" s="494" t="str">
        <f>'Total PL'!O5</f>
        <v>Q1 (A)</v>
      </c>
      <c r="P15" s="495" t="str">
        <f>'Total PL'!P5</f>
        <v>Q2 (A)</v>
      </c>
      <c r="Q15" s="496" t="str">
        <f>'Total PL'!Q5</f>
        <v>Q3 (A)</v>
      </c>
      <c r="R15" s="245" t="str">
        <f>'Total PL'!R5</f>
        <v>Q4 (E)</v>
      </c>
      <c r="S15" s="188" t="str">
        <f>'Total PL'!S5</f>
        <v>1st H (A)</v>
      </c>
      <c r="T15" s="188" t="str">
        <f>'Total PL'!T5</f>
        <v>2nd H (E)</v>
      </c>
      <c r="U15" s="188" t="str">
        <f>'Total PL'!U5</f>
        <v>Full (E)</v>
      </c>
    </row>
    <row r="16" spans="1:21" ht="23.25" customHeight="1" thickTop="1">
      <c r="A16" s="35" t="s">
        <v>171</v>
      </c>
      <c r="B16" s="36"/>
      <c r="C16" s="173">
        <v>103</v>
      </c>
      <c r="D16" s="173">
        <v>103</v>
      </c>
      <c r="E16" s="173">
        <v>-35</v>
      </c>
      <c r="F16" s="173">
        <v>-14.18</v>
      </c>
      <c r="G16" s="663">
        <v>-8.25</v>
      </c>
      <c r="H16" s="664">
        <v>9.34</v>
      </c>
      <c r="I16" s="228">
        <v>-5.43</v>
      </c>
      <c r="J16" s="172">
        <v>-22.43</v>
      </c>
      <c r="K16" s="172">
        <v>3.91</v>
      </c>
      <c r="L16" s="172">
        <v>-18</v>
      </c>
      <c r="M16" s="243">
        <v>-10</v>
      </c>
      <c r="N16" s="911">
        <v>-15</v>
      </c>
      <c r="O16" s="535">
        <v>-2.1574248700000003</v>
      </c>
      <c r="P16" s="870">
        <v>-2.1125751299999993</v>
      </c>
      <c r="Q16" s="870">
        <v>-7.0473838799999999</v>
      </c>
      <c r="R16" s="1218">
        <v>-13.68261612</v>
      </c>
      <c r="S16" s="740">
        <v>-4.2699999999999996</v>
      </c>
      <c r="T16" s="740">
        <v>-20.73</v>
      </c>
      <c r="U16" s="742">
        <v>-25</v>
      </c>
    </row>
    <row r="17" spans="1:22" ht="23.25" customHeight="1" thickBot="1">
      <c r="A17" s="37" t="s">
        <v>169</v>
      </c>
      <c r="B17" s="38"/>
      <c r="C17" s="229">
        <v>0.11</v>
      </c>
      <c r="D17" s="229">
        <v>0.10199999999999999</v>
      </c>
      <c r="E17" s="606" t="s">
        <v>157</v>
      </c>
      <c r="F17" s="606" t="s">
        <v>157</v>
      </c>
      <c r="G17" s="621" t="s">
        <v>157</v>
      </c>
      <c r="H17" s="171">
        <v>4.7226576326035288E-2</v>
      </c>
      <c r="I17" s="619" t="s">
        <v>157</v>
      </c>
      <c r="J17" s="608" t="s">
        <v>157</v>
      </c>
      <c r="K17" s="170">
        <v>1.0856888987615927E-2</v>
      </c>
      <c r="L17" s="608" t="s">
        <v>157</v>
      </c>
      <c r="M17" s="622" t="s">
        <v>157</v>
      </c>
      <c r="N17" s="622" t="s">
        <v>157</v>
      </c>
      <c r="O17" s="609" t="s">
        <v>157</v>
      </c>
      <c r="P17" s="754" t="s">
        <v>157</v>
      </c>
      <c r="Q17" s="754" t="s">
        <v>157</v>
      </c>
      <c r="R17" s="1225" t="s">
        <v>157</v>
      </c>
      <c r="S17" s="755" t="s">
        <v>157</v>
      </c>
      <c r="T17" s="755" t="s">
        <v>157</v>
      </c>
      <c r="U17" s="756" t="s">
        <v>157</v>
      </c>
    </row>
    <row r="18" spans="1:22" ht="20.25" customHeight="1" thickBot="1">
      <c r="A18" s="1333"/>
      <c r="B18" s="1333"/>
      <c r="C18" s="1333"/>
      <c r="D18" s="1333"/>
      <c r="E18" s="1333"/>
      <c r="F18" s="1333"/>
      <c r="G18" s="1333"/>
      <c r="H18" s="1333"/>
      <c r="I18" s="1333"/>
      <c r="J18" s="1333"/>
      <c r="K18" s="1333"/>
      <c r="L18" s="1333"/>
      <c r="M18" s="1333"/>
      <c r="N18" s="924"/>
    </row>
    <row r="19" spans="1:22" ht="23.25" customHeight="1">
      <c r="A19" s="1337" t="s">
        <v>141</v>
      </c>
      <c r="B19" s="1338"/>
      <c r="C19" s="1309" t="str">
        <f>'Total PL'!$C$36</f>
        <v>FY14 (A) /
FY13 (A)</v>
      </c>
      <c r="D19" s="1309" t="str">
        <f>'Total PL'!$D$36</f>
        <v>FY15 (A) /
FY14 (A)</v>
      </c>
      <c r="E19" s="1309" t="str">
        <f>'Total PL'!$E$36</f>
        <v>FY16 (A) /
FY15 (A)</v>
      </c>
      <c r="F19" s="1303" t="str">
        <f>'Total PL'!$F$36</f>
        <v>FY17 (A) &amp; (E) / 
FY16 (A)</v>
      </c>
      <c r="G19" s="1304"/>
      <c r="H19" s="1304"/>
      <c r="I19" s="1304"/>
      <c r="J19" s="1304"/>
      <c r="K19" s="1304"/>
      <c r="L19" s="1305"/>
      <c r="M19" s="1284" t="s">
        <v>181</v>
      </c>
      <c r="N19" s="1284" t="s">
        <v>196</v>
      </c>
    </row>
    <row r="20" spans="1:22" ht="15" customHeight="1" thickBot="1">
      <c r="A20" s="1342" t="s">
        <v>21</v>
      </c>
      <c r="B20" s="1343"/>
      <c r="C20" s="1341"/>
      <c r="D20" s="1310"/>
      <c r="E20" s="1310"/>
      <c r="F20" s="1306"/>
      <c r="G20" s="1307"/>
      <c r="H20" s="1307"/>
      <c r="I20" s="1307"/>
      <c r="J20" s="1307"/>
      <c r="K20" s="1307"/>
      <c r="L20" s="1308"/>
      <c r="M20" s="1285"/>
      <c r="N20" s="1285"/>
    </row>
    <row r="21" spans="1:22" ht="23.25" customHeight="1" thickBot="1">
      <c r="A21" s="1300" t="s">
        <v>95</v>
      </c>
      <c r="B21" s="1301"/>
      <c r="C21" s="117" t="str">
        <f>C5</f>
        <v>Full (A)</v>
      </c>
      <c r="D21" s="117" t="str">
        <f>D5</f>
        <v>Full (A)</v>
      </c>
      <c r="E21" s="117" t="str">
        <f>E5</f>
        <v>Full (A)</v>
      </c>
      <c r="F21" s="114" t="s">
        <v>31</v>
      </c>
      <c r="G21" s="468" t="s">
        <v>29</v>
      </c>
      <c r="H21" s="115" t="s">
        <v>28</v>
      </c>
      <c r="I21" s="468" t="s">
        <v>143</v>
      </c>
      <c r="J21" s="117" t="s">
        <v>30</v>
      </c>
      <c r="K21" s="117" t="s">
        <v>145</v>
      </c>
      <c r="L21" s="118" t="s">
        <v>147</v>
      </c>
      <c r="M21" s="843" t="s">
        <v>147</v>
      </c>
      <c r="N21" s="929" t="s">
        <v>147</v>
      </c>
    </row>
    <row r="22" spans="1:22" ht="23.25" customHeight="1" thickTop="1" thickBot="1">
      <c r="A22" s="71" t="s">
        <v>10</v>
      </c>
      <c r="B22" s="77"/>
      <c r="C22" s="231">
        <v>0.90400000000000003</v>
      </c>
      <c r="D22" s="231">
        <v>0.85699999999999998</v>
      </c>
      <c r="E22" s="231">
        <v>1.175</v>
      </c>
      <c r="F22" s="482">
        <v>0.84601436641327843</v>
      </c>
      <c r="G22" s="743">
        <v>0.80238194155934084</v>
      </c>
      <c r="H22" s="743">
        <v>0.5898515140886238</v>
      </c>
      <c r="I22" s="1246"/>
      <c r="J22" s="231">
        <v>0.82412007921892916</v>
      </c>
      <c r="K22" s="840"/>
      <c r="L22" s="840"/>
      <c r="M22" s="840"/>
      <c r="N22" s="921"/>
      <c r="V22" s="46"/>
    </row>
    <row r="23" spans="1:22" ht="23.25" customHeight="1">
      <c r="A23" s="47" t="s">
        <v>11</v>
      </c>
      <c r="B23" s="79"/>
      <c r="C23" s="151">
        <v>1.49</v>
      </c>
      <c r="D23" s="151">
        <v>0.45600000000000002</v>
      </c>
      <c r="E23" s="151">
        <v>0.438</v>
      </c>
      <c r="F23" s="477">
        <v>1.1776155717761556</v>
      </c>
      <c r="G23" s="744">
        <v>1.3186866248189286</v>
      </c>
      <c r="H23" s="744">
        <v>1.1812055409958815</v>
      </c>
      <c r="I23" s="1237"/>
      <c r="J23" s="151">
        <v>1.2562584118438764</v>
      </c>
      <c r="K23" s="839"/>
      <c r="L23" s="839"/>
      <c r="M23" s="839"/>
      <c r="N23" s="919"/>
    </row>
    <row r="24" spans="1:22" ht="23.25" customHeight="1">
      <c r="A24" s="74"/>
      <c r="B24" s="78" t="s">
        <v>57</v>
      </c>
      <c r="C24" s="610" t="s">
        <v>157</v>
      </c>
      <c r="D24" s="610" t="s">
        <v>157</v>
      </c>
      <c r="E24" s="610" t="s">
        <v>157</v>
      </c>
      <c r="F24" s="611" t="s">
        <v>157</v>
      </c>
      <c r="G24" s="751" t="s">
        <v>157</v>
      </c>
      <c r="H24" s="751" t="s">
        <v>157</v>
      </c>
      <c r="I24" s="1248"/>
      <c r="J24" s="692" t="s">
        <v>157</v>
      </c>
      <c r="K24" s="841"/>
      <c r="L24" s="612"/>
      <c r="M24" s="841"/>
      <c r="N24" s="922"/>
    </row>
    <row r="25" spans="1:22" ht="23.25" customHeight="1">
      <c r="A25" s="65"/>
      <c r="B25" s="66" t="s">
        <v>12</v>
      </c>
      <c r="C25" s="613" t="s">
        <v>157</v>
      </c>
      <c r="D25" s="613" t="s">
        <v>157</v>
      </c>
      <c r="E25" s="613" t="s">
        <v>157</v>
      </c>
      <c r="F25" s="614" t="s">
        <v>157</v>
      </c>
      <c r="G25" s="752" t="s">
        <v>157</v>
      </c>
      <c r="H25" s="752" t="s">
        <v>157</v>
      </c>
      <c r="I25" s="1249"/>
      <c r="J25" s="613" t="s">
        <v>157</v>
      </c>
      <c r="K25" s="850"/>
      <c r="L25" s="615"/>
      <c r="M25" s="850"/>
      <c r="N25" s="920"/>
    </row>
    <row r="26" spans="1:22" ht="23.25" customHeight="1">
      <c r="A26" s="65"/>
      <c r="B26" s="66" t="s">
        <v>59</v>
      </c>
      <c r="C26" s="233">
        <v>1.49</v>
      </c>
      <c r="D26" s="233">
        <v>0.44600000000000001</v>
      </c>
      <c r="E26" s="233">
        <v>0.42799999999999999</v>
      </c>
      <c r="F26" s="475">
        <v>1.0903771131339401</v>
      </c>
      <c r="G26" s="746">
        <v>1.2677801724137934</v>
      </c>
      <c r="H26" s="746">
        <v>1.1450948062654573</v>
      </c>
      <c r="I26" s="1239"/>
      <c r="J26" s="233">
        <v>1.1873895109015911</v>
      </c>
      <c r="K26" s="850"/>
      <c r="L26" s="850"/>
      <c r="M26" s="850"/>
      <c r="N26" s="920"/>
    </row>
    <row r="27" spans="1:22" ht="23.25" customHeight="1">
      <c r="A27" s="67"/>
      <c r="B27" s="66" t="s">
        <v>58</v>
      </c>
      <c r="C27" s="613" t="s">
        <v>157</v>
      </c>
      <c r="D27" s="613" t="s">
        <v>157</v>
      </c>
      <c r="E27" s="613" t="s">
        <v>157</v>
      </c>
      <c r="F27" s="614" t="s">
        <v>157</v>
      </c>
      <c r="G27" s="752" t="s">
        <v>157</v>
      </c>
      <c r="H27" s="752" t="s">
        <v>157</v>
      </c>
      <c r="I27" s="1239"/>
      <c r="J27" s="613" t="s">
        <v>157</v>
      </c>
      <c r="K27" s="850"/>
      <c r="L27" s="615"/>
      <c r="M27" s="850"/>
      <c r="N27" s="920"/>
    </row>
    <row r="28" spans="1:22" ht="23.25" customHeight="1" thickBot="1">
      <c r="A28" s="68"/>
      <c r="B28" s="69" t="s">
        <v>13</v>
      </c>
      <c r="C28" s="234">
        <v>1.4830000000000001</v>
      </c>
      <c r="D28" s="234">
        <v>0.56699999999999995</v>
      </c>
      <c r="E28" s="234">
        <v>0.53200000000000003</v>
      </c>
      <c r="F28" s="484">
        <v>2.4433962264150941</v>
      </c>
      <c r="G28" s="747">
        <v>1.7581395348837212</v>
      </c>
      <c r="H28" s="747">
        <v>1.5387755102040812</v>
      </c>
      <c r="I28" s="1247"/>
      <c r="J28" s="750">
        <v>1.9844236760124612</v>
      </c>
      <c r="K28" s="842"/>
      <c r="L28" s="842"/>
      <c r="M28" s="842"/>
      <c r="N28" s="923"/>
    </row>
    <row r="29" spans="1:22" ht="23.25" customHeight="1" thickTop="1" thickBot="1">
      <c r="A29" s="658" t="s">
        <v>170</v>
      </c>
      <c r="B29" s="643"/>
      <c r="C29" s="642">
        <v>1.0780000000000001</v>
      </c>
      <c r="D29" s="642">
        <v>0.69199999999999995</v>
      </c>
      <c r="E29" s="642">
        <v>0.97599999999999998</v>
      </c>
      <c r="F29" s="652">
        <v>0.88012263029468796</v>
      </c>
      <c r="G29" s="871">
        <v>0.8671349845576215</v>
      </c>
      <c r="H29" s="1199">
        <v>0.67012185872478125</v>
      </c>
      <c r="I29" s="749">
        <v>0.6381104883907126</v>
      </c>
      <c r="J29" s="642">
        <v>0.87352289512555403</v>
      </c>
      <c r="K29" s="642">
        <v>0.65568945410118273</v>
      </c>
      <c r="L29" s="642">
        <v>0.75901328273244784</v>
      </c>
      <c r="M29" s="858">
        <v>0.8666666666666667</v>
      </c>
      <c r="N29" s="930">
        <v>0.91228070175438591</v>
      </c>
    </row>
    <row r="30" spans="1:22" ht="9.75" customHeight="1" thickBot="1">
      <c r="A30" s="31"/>
      <c r="B30" s="31"/>
      <c r="C30" s="198"/>
      <c r="D30" s="198"/>
      <c r="E30" s="198"/>
      <c r="F30" s="46"/>
      <c r="G30" s="46"/>
      <c r="H30" s="46"/>
      <c r="I30" s="46"/>
      <c r="J30" s="46"/>
      <c r="K30" s="1332"/>
      <c r="L30" s="1332"/>
      <c r="M30" s="697"/>
      <c r="N30" s="924"/>
    </row>
    <row r="31" spans="1:22" ht="23.25" customHeight="1" thickBot="1">
      <c r="A31" s="1339"/>
      <c r="B31" s="1340"/>
      <c r="C31" s="117" t="str">
        <f>C5</f>
        <v>Full (A)</v>
      </c>
      <c r="D31" s="117" t="str">
        <f>D5</f>
        <v>Full (A)</v>
      </c>
      <c r="E31" s="117" t="str">
        <f>E5</f>
        <v>Full (A)</v>
      </c>
      <c r="F31" s="124" t="str">
        <f>F21</f>
        <v>Q1 (A)</v>
      </c>
      <c r="G31" s="474" t="str">
        <f t="shared" ref="G31:L31" si="0">G21</f>
        <v>Q2 (A)</v>
      </c>
      <c r="H31" s="179" t="str">
        <f t="shared" si="0"/>
        <v>Q3 (A)</v>
      </c>
      <c r="I31" s="118" t="str">
        <f t="shared" si="0"/>
        <v xml:space="preserve">Q4 </v>
      </c>
      <c r="J31" s="117" t="str">
        <f t="shared" si="0"/>
        <v>1st H (A)</v>
      </c>
      <c r="K31" s="117" t="str">
        <f t="shared" si="0"/>
        <v xml:space="preserve">2nd H </v>
      </c>
      <c r="L31" s="118" t="str">
        <f t="shared" si="0"/>
        <v xml:space="preserve">Full </v>
      </c>
      <c r="M31" s="843" t="s">
        <v>147</v>
      </c>
      <c r="N31" s="929" t="s">
        <v>147</v>
      </c>
    </row>
    <row r="32" spans="1:22" ht="23.25" customHeight="1" thickTop="1" thickBot="1">
      <c r="A32" s="40" t="s">
        <v>25</v>
      </c>
      <c r="B32" s="189"/>
      <c r="C32" s="644">
        <v>0.996</v>
      </c>
      <c r="D32" s="645" t="s">
        <v>157</v>
      </c>
      <c r="E32" s="645" t="s">
        <v>157</v>
      </c>
      <c r="F32" s="646" t="s">
        <v>157</v>
      </c>
      <c r="G32" s="753" t="s">
        <v>157</v>
      </c>
      <c r="H32" s="1184" t="s">
        <v>283</v>
      </c>
      <c r="I32" s="1184" t="s">
        <v>284</v>
      </c>
      <c r="J32" s="645" t="s">
        <v>157</v>
      </c>
      <c r="K32" s="645" t="s">
        <v>157</v>
      </c>
      <c r="L32" s="645" t="s">
        <v>157</v>
      </c>
      <c r="M32" s="872" t="s">
        <v>157</v>
      </c>
      <c r="N32" s="872" t="s">
        <v>284</v>
      </c>
    </row>
    <row r="34" spans="1:22" ht="39.75" customHeight="1">
      <c r="A34" s="1347" t="s">
        <v>166</v>
      </c>
      <c r="B34" s="1347"/>
      <c r="C34" s="1347"/>
      <c r="D34" s="1347"/>
      <c r="E34" s="1347"/>
      <c r="F34" s="1347"/>
      <c r="G34" s="1347"/>
      <c r="H34" s="1347"/>
      <c r="I34" s="1347"/>
      <c r="J34" s="1347"/>
      <c r="K34" s="1347"/>
      <c r="L34" s="1347"/>
      <c r="M34" s="1347"/>
      <c r="N34" s="675"/>
      <c r="O34" s="64"/>
      <c r="P34" s="64"/>
      <c r="Q34" s="64"/>
      <c r="R34" s="64"/>
      <c r="S34" s="64"/>
      <c r="T34" s="64"/>
      <c r="U34" s="64"/>
      <c r="V34" s="641"/>
    </row>
    <row r="35" spans="1:22">
      <c r="N35" s="675"/>
    </row>
  </sheetData>
  <mergeCells count="23">
    <mergeCell ref="K30:L30"/>
    <mergeCell ref="T1:U1"/>
    <mergeCell ref="F2:L2"/>
    <mergeCell ref="O2:U2"/>
    <mergeCell ref="A3:B3"/>
    <mergeCell ref="F3:L3"/>
    <mergeCell ref="O3:U3"/>
    <mergeCell ref="A31:B31"/>
    <mergeCell ref="A34:M34"/>
    <mergeCell ref="F4:L4"/>
    <mergeCell ref="O4:U4"/>
    <mergeCell ref="A5:B5"/>
    <mergeCell ref="A15:B15"/>
    <mergeCell ref="A18:M18"/>
    <mergeCell ref="A19:B19"/>
    <mergeCell ref="C19:C20"/>
    <mergeCell ref="D19:D20"/>
    <mergeCell ref="E19:E20"/>
    <mergeCell ref="F19:L20"/>
    <mergeCell ref="N19:N20"/>
    <mergeCell ref="M19:M20"/>
    <mergeCell ref="A20:B20"/>
    <mergeCell ref="A21:B21"/>
  </mergeCells>
  <phoneticPr fontId="4"/>
  <pageMargins left="0.27559055118110237" right="7.874015748031496E-2" top="0.51181102362204722" bottom="0.19685039370078741" header="0.51181102362204722" footer="0.35433070866141736"/>
  <pageSetup paperSize="9" scale="60" orientation="landscape" r:id="rId1"/>
  <headerFooter alignWithMargins="0">
    <oddFooter>&amp;C8&amp;ROther　   Summary of Operations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zoomScale="80" zoomScaleNormal="80" workbookViewId="0"/>
  </sheetViews>
  <sheetFormatPr defaultRowHeight="14.25"/>
  <cols>
    <col min="1" max="2" width="8.625" style="39" customWidth="1"/>
    <col min="3" max="12" width="11" style="39" customWidth="1"/>
    <col min="13" max="13" width="18.875" style="39" customWidth="1"/>
    <col min="14" max="14" width="18.875" style="903" customWidth="1"/>
    <col min="15" max="21" width="11.125" style="39" customWidth="1"/>
    <col min="22" max="16384" width="9" style="39"/>
  </cols>
  <sheetData>
    <row r="1" spans="1:21" ht="21.75" customHeight="1" thickBot="1">
      <c r="A1" s="1"/>
      <c r="B1" s="1"/>
      <c r="C1" s="1"/>
      <c r="D1" s="1"/>
      <c r="E1" s="1"/>
      <c r="F1" s="1"/>
      <c r="G1" s="1"/>
      <c r="H1" s="1"/>
      <c r="I1" s="1"/>
      <c r="J1" s="1"/>
      <c r="K1" s="1"/>
      <c r="L1" s="1"/>
      <c r="M1" s="1"/>
      <c r="N1" s="901"/>
      <c r="O1" s="1"/>
      <c r="P1" s="1"/>
      <c r="Q1" s="1"/>
      <c r="R1" s="1"/>
      <c r="S1" s="1"/>
      <c r="T1" s="1302" t="s">
        <v>112</v>
      </c>
      <c r="U1" s="1302"/>
    </row>
    <row r="2" spans="1:21" ht="15.75" customHeight="1">
      <c r="A2" s="1348" t="s">
        <v>142</v>
      </c>
      <c r="B2" s="1349"/>
      <c r="C2" s="120" t="str">
        <f>'Total PL'!C2</f>
        <v>FY13</v>
      </c>
      <c r="D2" s="121" t="str">
        <f>'Total PL'!D2</f>
        <v>FY14</v>
      </c>
      <c r="E2" s="120" t="str">
        <f>'Total PL'!E2</f>
        <v>FY15</v>
      </c>
      <c r="F2" s="1317" t="str">
        <f>'Total PL'!F2</f>
        <v>FY16</v>
      </c>
      <c r="G2" s="1318"/>
      <c r="H2" s="1318"/>
      <c r="I2" s="1318"/>
      <c r="J2" s="1318"/>
      <c r="K2" s="1318"/>
      <c r="L2" s="1319"/>
      <c r="M2" s="449" t="str">
        <f>'Total PL'!M2</f>
        <v>FY17</v>
      </c>
      <c r="N2" s="449" t="str">
        <f>'Total PL'!N2</f>
        <v>FY17</v>
      </c>
      <c r="O2" s="1344" t="str">
        <f>'Total PL'!O2</f>
        <v>FY17</v>
      </c>
      <c r="P2" s="1313"/>
      <c r="Q2" s="1313"/>
      <c r="R2" s="1313"/>
      <c r="S2" s="1313"/>
      <c r="T2" s="1313"/>
      <c r="U2" s="1314"/>
    </row>
    <row r="3" spans="1:21" ht="16.5" customHeight="1">
      <c r="A3" s="1350"/>
      <c r="B3" s="1351"/>
      <c r="C3" s="195" t="str">
        <f>'Total PL'!C3</f>
        <v>Actual</v>
      </c>
      <c r="D3" s="112" t="str">
        <f>'Total PL'!D3</f>
        <v>Actual</v>
      </c>
      <c r="E3" s="195" t="str">
        <f>'Total PL'!E3</f>
        <v>Actual</v>
      </c>
      <c r="F3" s="1306" t="str">
        <f>'Total PL'!F3:L3</f>
        <v xml:space="preserve">Actual </v>
      </c>
      <c r="G3" s="1321"/>
      <c r="H3" s="1321"/>
      <c r="I3" s="1321"/>
      <c r="J3" s="1321"/>
      <c r="K3" s="1321"/>
      <c r="L3" s="1322"/>
      <c r="M3" s="451" t="str">
        <f>'Total PL'!M3</f>
        <v>Plan</v>
      </c>
      <c r="N3" s="451" t="str">
        <f>'Total PL'!N3</f>
        <v>Previous Estimates</v>
      </c>
      <c r="O3" s="1346" t="str">
        <f>'Total PL'!O3</f>
        <v>Actual &amp; Estimates</v>
      </c>
      <c r="P3" s="1315"/>
      <c r="Q3" s="1315"/>
      <c r="R3" s="1315"/>
      <c r="S3" s="1315"/>
      <c r="T3" s="1315"/>
      <c r="U3" s="1316"/>
    </row>
    <row r="4" spans="1:21" ht="19.5" customHeight="1" thickBot="1">
      <c r="A4" s="1350"/>
      <c r="B4" s="1351"/>
      <c r="C4" s="192"/>
      <c r="D4" s="481"/>
      <c r="E4" s="192"/>
      <c r="F4" s="1334"/>
      <c r="G4" s="1335"/>
      <c r="H4" s="1321"/>
      <c r="I4" s="1335"/>
      <c r="J4" s="1335"/>
      <c r="K4" s="1321"/>
      <c r="L4" s="1336"/>
      <c r="M4" s="453" t="str">
        <f>'Total PL'!M4</f>
        <v>(Announced Apr 27)</v>
      </c>
      <c r="N4" s="916" t="str">
        <f>'Total PL'!N4</f>
        <v>(Announced Oct 31)</v>
      </c>
      <c r="O4" s="1330" t="str">
        <f>'Total PL'!O4:U4</f>
        <v>(Announced Jan 30)</v>
      </c>
      <c r="P4" s="1331"/>
      <c r="Q4" s="1331"/>
      <c r="R4" s="1331"/>
      <c r="S4" s="1315"/>
      <c r="T4" s="1315"/>
      <c r="U4" s="1316"/>
    </row>
    <row r="5" spans="1:21" ht="22.5" customHeight="1" thickBot="1">
      <c r="A5" s="1300" t="s">
        <v>21</v>
      </c>
      <c r="B5" s="1301"/>
      <c r="C5" s="191" t="str">
        <f>'Total PL'!C5</f>
        <v>Full (A)</v>
      </c>
      <c r="D5" s="191" t="str">
        <f>'Total PL'!D5</f>
        <v>Full (A)</v>
      </c>
      <c r="E5" s="191" t="str">
        <f>'Total PL'!E5</f>
        <v>Full (A)</v>
      </c>
      <c r="F5" s="114" t="str">
        <f>'Total PL'!F5</f>
        <v>Q1 (A)</v>
      </c>
      <c r="G5" s="115" t="str">
        <f>'Total PL'!G5</f>
        <v>Q2 (A)</v>
      </c>
      <c r="H5" s="115" t="str">
        <f>'Total PL'!H5</f>
        <v>Q3 (A)</v>
      </c>
      <c r="I5" s="190" t="str">
        <f>'Total PL'!I5</f>
        <v>Q4 (A)</v>
      </c>
      <c r="J5" s="117" t="str">
        <f>'Total PL'!J5</f>
        <v>1st H (A)</v>
      </c>
      <c r="K5" s="117" t="str">
        <f>'Total PL'!K5</f>
        <v>2nd H (A)</v>
      </c>
      <c r="L5" s="118" t="str">
        <f>'Total PL'!L5</f>
        <v>Full (A)</v>
      </c>
      <c r="M5" s="459" t="str">
        <f>'Total PL'!M5</f>
        <v xml:space="preserve">Full (P) </v>
      </c>
      <c r="N5" s="459" t="str">
        <f>'Total PL'!N5</f>
        <v xml:space="preserve">Full (E) </v>
      </c>
      <c r="O5" s="502" t="str">
        <f>'Total PL'!O5</f>
        <v>Q1 (A)</v>
      </c>
      <c r="P5" s="503" t="str">
        <f>'Total PL'!P5</f>
        <v>Q2 (A)</v>
      </c>
      <c r="Q5" s="466" t="str">
        <f>'Total PL'!Q5</f>
        <v>Q3 (A)</v>
      </c>
      <c r="R5" s="503" t="str">
        <f>'Total PL'!R5</f>
        <v>Q4 (E)</v>
      </c>
      <c r="S5" s="188" t="str">
        <f>'Total PL'!S5</f>
        <v>1st H (A)</v>
      </c>
      <c r="T5" s="188" t="str">
        <f>'Total PL'!T5</f>
        <v>2nd H (E)</v>
      </c>
      <c r="U5" s="245" t="str">
        <f>'Total PL'!U5</f>
        <v>Full (E)</v>
      </c>
    </row>
    <row r="6" spans="1:21" ht="23.25" customHeight="1" thickTop="1" thickBot="1">
      <c r="A6" s="71" t="s">
        <v>10</v>
      </c>
      <c r="B6" s="77"/>
      <c r="C6" s="199">
        <v>46</v>
      </c>
      <c r="D6" s="199">
        <v>48</v>
      </c>
      <c r="E6" s="199">
        <v>51</v>
      </c>
      <c r="F6" s="199">
        <v>11.85</v>
      </c>
      <c r="G6" s="200">
        <v>13.229999999999999</v>
      </c>
      <c r="H6" s="201">
        <v>12.89</v>
      </c>
      <c r="I6" s="202">
        <v>12.270000000000003</v>
      </c>
      <c r="J6" s="203">
        <v>24</v>
      </c>
      <c r="K6" s="203">
        <v>25.160000000000004</v>
      </c>
      <c r="L6" s="202">
        <v>50.24</v>
      </c>
      <c r="M6" s="236">
        <v>65</v>
      </c>
      <c r="N6" s="949"/>
      <c r="O6" s="530">
        <v>13</v>
      </c>
      <c r="P6" s="728">
        <v>5.879999999999999</v>
      </c>
      <c r="Q6" s="1208">
        <v>10.09</v>
      </c>
      <c r="R6" s="512"/>
      <c r="S6" s="735">
        <v>18.88</v>
      </c>
      <c r="T6" s="513"/>
      <c r="U6" s="653"/>
    </row>
    <row r="7" spans="1:21" ht="23.25" customHeight="1">
      <c r="A7" s="47" t="s">
        <v>11</v>
      </c>
      <c r="B7" s="79"/>
      <c r="C7" s="204">
        <v>14</v>
      </c>
      <c r="D7" s="204">
        <v>4</v>
      </c>
      <c r="E7" s="204">
        <v>2</v>
      </c>
      <c r="F7" s="204">
        <v>2.14</v>
      </c>
      <c r="G7" s="205">
        <v>-2.37</v>
      </c>
      <c r="H7" s="206">
        <v>-0.18</v>
      </c>
      <c r="I7" s="207">
        <v>5.73</v>
      </c>
      <c r="J7" s="208">
        <v>0</v>
      </c>
      <c r="K7" s="208">
        <v>5.5500000000000007</v>
      </c>
      <c r="L7" s="207">
        <v>5.32</v>
      </c>
      <c r="M7" s="237">
        <v>0</v>
      </c>
      <c r="N7" s="677"/>
      <c r="O7" s="531">
        <v>0.28000000000000003</v>
      </c>
      <c r="P7" s="729">
        <v>-0.28000000000000003</v>
      </c>
      <c r="Q7" s="788">
        <v>0</v>
      </c>
      <c r="R7" s="515"/>
      <c r="S7" s="736">
        <v>0</v>
      </c>
      <c r="T7" s="516"/>
      <c r="U7" s="654"/>
    </row>
    <row r="8" spans="1:21" ht="23.25" customHeight="1">
      <c r="A8" s="74"/>
      <c r="B8" s="78" t="s">
        <v>57</v>
      </c>
      <c r="C8" s="209">
        <v>0</v>
      </c>
      <c r="D8" s="209">
        <v>0</v>
      </c>
      <c r="E8" s="209">
        <v>0</v>
      </c>
      <c r="F8" s="209">
        <v>0</v>
      </c>
      <c r="G8" s="210">
        <v>0</v>
      </c>
      <c r="H8" s="211">
        <v>0</v>
      </c>
      <c r="I8" s="212">
        <v>0</v>
      </c>
      <c r="J8" s="213">
        <v>0</v>
      </c>
      <c r="K8" s="213">
        <v>0</v>
      </c>
      <c r="L8" s="212">
        <v>0</v>
      </c>
      <c r="M8" s="238">
        <v>0</v>
      </c>
      <c r="N8" s="950"/>
      <c r="O8" s="532">
        <v>0</v>
      </c>
      <c r="P8" s="730">
        <v>0</v>
      </c>
      <c r="Q8" s="789">
        <v>0</v>
      </c>
      <c r="R8" s="518"/>
      <c r="S8" s="737">
        <v>0</v>
      </c>
      <c r="T8" s="519"/>
      <c r="U8" s="655"/>
    </row>
    <row r="9" spans="1:21" ht="23.25" customHeight="1">
      <c r="A9" s="65"/>
      <c r="B9" s="66" t="s">
        <v>12</v>
      </c>
      <c r="C9" s="214">
        <v>0</v>
      </c>
      <c r="D9" s="214">
        <v>0</v>
      </c>
      <c r="E9" s="214">
        <v>0</v>
      </c>
      <c r="F9" s="214">
        <v>-0.01</v>
      </c>
      <c r="G9" s="215">
        <v>0</v>
      </c>
      <c r="H9" s="216">
        <v>0</v>
      </c>
      <c r="I9" s="217">
        <v>-0.24</v>
      </c>
      <c r="J9" s="218">
        <v>-0.01</v>
      </c>
      <c r="K9" s="218">
        <v>-0.24</v>
      </c>
      <c r="L9" s="217">
        <v>-0.25</v>
      </c>
      <c r="M9" s="239">
        <v>0</v>
      </c>
      <c r="N9" s="951"/>
      <c r="O9" s="533">
        <v>0.26</v>
      </c>
      <c r="P9" s="731">
        <v>-0.26</v>
      </c>
      <c r="Q9" s="701">
        <v>0</v>
      </c>
      <c r="R9" s="521"/>
      <c r="S9" s="713">
        <v>0</v>
      </c>
      <c r="T9" s="479"/>
      <c r="U9" s="656"/>
    </row>
    <row r="10" spans="1:21" ht="23.25" customHeight="1">
      <c r="A10" s="65"/>
      <c r="B10" s="66" t="s">
        <v>59</v>
      </c>
      <c r="C10" s="214">
        <v>14</v>
      </c>
      <c r="D10" s="214">
        <v>3</v>
      </c>
      <c r="E10" s="214">
        <v>2</v>
      </c>
      <c r="F10" s="214">
        <v>2.1</v>
      </c>
      <c r="G10" s="215">
        <v>-2.64</v>
      </c>
      <c r="H10" s="216">
        <v>-0.26</v>
      </c>
      <c r="I10" s="217">
        <v>5.71</v>
      </c>
      <c r="J10" s="218">
        <v>0</v>
      </c>
      <c r="K10" s="218">
        <v>5.45</v>
      </c>
      <c r="L10" s="217">
        <v>4.91</v>
      </c>
      <c r="M10" s="239">
        <v>0</v>
      </c>
      <c r="N10" s="951"/>
      <c r="O10" s="533">
        <v>-0.71</v>
      </c>
      <c r="P10" s="731">
        <v>0.71</v>
      </c>
      <c r="Q10" s="701">
        <v>0</v>
      </c>
      <c r="R10" s="521"/>
      <c r="S10" s="713">
        <v>0</v>
      </c>
      <c r="T10" s="479"/>
      <c r="U10" s="656"/>
    </row>
    <row r="11" spans="1:21" ht="23.25" customHeight="1">
      <c r="A11" s="67"/>
      <c r="B11" s="66" t="s">
        <v>58</v>
      </c>
      <c r="C11" s="214">
        <v>0</v>
      </c>
      <c r="D11" s="214">
        <v>1</v>
      </c>
      <c r="E11" s="214">
        <v>0</v>
      </c>
      <c r="F11" s="214">
        <v>0.05</v>
      </c>
      <c r="G11" s="215">
        <v>0.27</v>
      </c>
      <c r="H11" s="216">
        <v>8.0000000000000016E-2</v>
      </c>
      <c r="I11" s="217">
        <v>0.26</v>
      </c>
      <c r="J11" s="218">
        <v>0.32</v>
      </c>
      <c r="K11" s="218">
        <v>0.34</v>
      </c>
      <c r="L11" s="217">
        <v>0.66</v>
      </c>
      <c r="M11" s="239">
        <v>0</v>
      </c>
      <c r="N11" s="951"/>
      <c r="O11" s="533">
        <v>0.15</v>
      </c>
      <c r="P11" s="731">
        <v>-0.15</v>
      </c>
      <c r="Q11" s="701">
        <v>0</v>
      </c>
      <c r="R11" s="521"/>
      <c r="S11" s="713">
        <v>0</v>
      </c>
      <c r="T11" s="479"/>
      <c r="U11" s="656"/>
    </row>
    <row r="12" spans="1:21" ht="23.25" customHeight="1" thickBot="1">
      <c r="A12" s="68"/>
      <c r="B12" s="69" t="s">
        <v>13</v>
      </c>
      <c r="C12" s="219">
        <v>0</v>
      </c>
      <c r="D12" s="219">
        <v>0</v>
      </c>
      <c r="E12" s="219">
        <v>0</v>
      </c>
      <c r="F12" s="219">
        <v>0</v>
      </c>
      <c r="G12" s="220">
        <v>0</v>
      </c>
      <c r="H12" s="221">
        <v>0</v>
      </c>
      <c r="I12" s="222">
        <v>0</v>
      </c>
      <c r="J12" s="223">
        <v>0</v>
      </c>
      <c r="K12" s="223">
        <v>0</v>
      </c>
      <c r="L12" s="222">
        <v>0</v>
      </c>
      <c r="M12" s="241">
        <v>0</v>
      </c>
      <c r="N12" s="952"/>
      <c r="O12" s="534">
        <v>0</v>
      </c>
      <c r="P12" s="732">
        <v>0</v>
      </c>
      <c r="Q12" s="790">
        <v>0</v>
      </c>
      <c r="R12" s="523"/>
      <c r="S12" s="738">
        <v>0</v>
      </c>
      <c r="T12" s="524"/>
      <c r="U12" s="657"/>
    </row>
    <row r="13" spans="1:21" ht="23.25" customHeight="1" thickTop="1" thickBot="1">
      <c r="A13" s="12" t="s">
        <v>14</v>
      </c>
      <c r="B13" s="30"/>
      <c r="C13" s="224">
        <v>60</v>
      </c>
      <c r="D13" s="224">
        <v>52</v>
      </c>
      <c r="E13" s="224">
        <v>53</v>
      </c>
      <c r="F13" s="224">
        <v>13.99</v>
      </c>
      <c r="G13" s="225">
        <v>10.859999999999998</v>
      </c>
      <c r="H13" s="146">
        <v>12.71</v>
      </c>
      <c r="I13" s="144">
        <v>18.000000000000004</v>
      </c>
      <c r="J13" s="145">
        <v>24</v>
      </c>
      <c r="K13" s="145">
        <v>30.710000000000004</v>
      </c>
      <c r="L13" s="144">
        <v>55</v>
      </c>
      <c r="M13" s="242">
        <v>65</v>
      </c>
      <c r="N13" s="910">
        <v>40</v>
      </c>
      <c r="O13" s="508">
        <v>13.28</v>
      </c>
      <c r="P13" s="733">
        <v>5.6</v>
      </c>
      <c r="Q13" s="980">
        <v>10.09</v>
      </c>
      <c r="R13" s="1217">
        <v>11.030000000000001</v>
      </c>
      <c r="S13" s="739">
        <v>18.88</v>
      </c>
      <c r="T13" s="739">
        <v>21.12</v>
      </c>
      <c r="U13" s="741">
        <v>40</v>
      </c>
    </row>
    <row r="14" spans="1:21" ht="15.75" customHeight="1" thickBot="1">
      <c r="A14" s="31"/>
      <c r="B14" s="32"/>
      <c r="C14" s="33"/>
      <c r="D14" s="33"/>
      <c r="E14" s="33"/>
      <c r="F14" s="33"/>
      <c r="G14" s="33"/>
      <c r="H14" s="33"/>
      <c r="I14" s="33"/>
      <c r="J14" s="33"/>
      <c r="K14" s="33"/>
      <c r="L14" s="33"/>
      <c r="M14" s="33"/>
      <c r="N14" s="893"/>
      <c r="O14" s="34"/>
      <c r="P14" s="34"/>
      <c r="Q14" s="34"/>
      <c r="R14" s="34"/>
      <c r="S14" s="34"/>
      <c r="T14" s="34"/>
      <c r="U14" s="34"/>
    </row>
    <row r="15" spans="1:21" ht="23.25" customHeight="1" thickBot="1">
      <c r="A15" s="1339"/>
      <c r="B15" s="1340"/>
      <c r="C15" s="124" t="str">
        <f>'Total PL'!C5</f>
        <v>Full (A)</v>
      </c>
      <c r="D15" s="124" t="str">
        <f>'Total PL'!D5</f>
        <v>Full (A)</v>
      </c>
      <c r="E15" s="124" t="str">
        <f>'Total PL'!E5</f>
        <v>Full (A)</v>
      </c>
      <c r="F15" s="124" t="str">
        <f>'Total PL'!F5</f>
        <v>Q1 (A)</v>
      </c>
      <c r="G15" s="179" t="str">
        <f>'Total PL'!G5</f>
        <v>Q2 (A)</v>
      </c>
      <c r="H15" s="179" t="str">
        <f>'Total PL'!H5</f>
        <v>Q3 (A)</v>
      </c>
      <c r="I15" s="118" t="str">
        <f>'Total PL'!I5</f>
        <v>Q4 (A)</v>
      </c>
      <c r="J15" s="117" t="str">
        <f>'Total PL'!J5</f>
        <v>1st H (A)</v>
      </c>
      <c r="K15" s="117" t="str">
        <f>'Total PL'!K5</f>
        <v>2nd H (A)</v>
      </c>
      <c r="L15" s="118" t="str">
        <f>'Total PL'!L5</f>
        <v>Full (A)</v>
      </c>
      <c r="M15" s="455" t="str">
        <f>M5</f>
        <v xml:space="preserve">Full (P) </v>
      </c>
      <c r="N15" s="918" t="s">
        <v>203</v>
      </c>
      <c r="O15" s="494" t="str">
        <f>'Total PL'!O5</f>
        <v>Q1 (A)</v>
      </c>
      <c r="P15" s="495" t="str">
        <f>'Total PL'!P5</f>
        <v>Q2 (A)</v>
      </c>
      <c r="Q15" s="496" t="str">
        <f>'Total PL'!Q5</f>
        <v>Q3 (A)</v>
      </c>
      <c r="R15" s="245" t="str">
        <f>'Total PL'!R5</f>
        <v>Q4 (E)</v>
      </c>
      <c r="S15" s="188" t="str">
        <f>'Total PL'!S5</f>
        <v>1st H (A)</v>
      </c>
      <c r="T15" s="188" t="str">
        <f>'Total PL'!T5</f>
        <v>2nd H (E)</v>
      </c>
      <c r="U15" s="188" t="str">
        <f>'Total PL'!U5</f>
        <v>Full (E)</v>
      </c>
    </row>
    <row r="16" spans="1:21" ht="23.25" customHeight="1" thickTop="1">
      <c r="A16" s="35" t="s">
        <v>25</v>
      </c>
      <c r="B16" s="36"/>
      <c r="C16" s="173">
        <v>-102</v>
      </c>
      <c r="D16" s="173">
        <v>-73</v>
      </c>
      <c r="E16" s="173">
        <v>-78</v>
      </c>
      <c r="F16" s="173">
        <v>-20.86</v>
      </c>
      <c r="G16" s="226">
        <v>-18.53</v>
      </c>
      <c r="H16" s="227">
        <v>-21.07</v>
      </c>
      <c r="I16" s="228">
        <v>-53.160000000000004</v>
      </c>
      <c r="J16" s="172">
        <v>-39.39</v>
      </c>
      <c r="K16" s="172">
        <v>-74.23</v>
      </c>
      <c r="L16" s="172">
        <v>-113</v>
      </c>
      <c r="M16" s="243">
        <v>-160</v>
      </c>
      <c r="N16" s="911">
        <v>-180</v>
      </c>
      <c r="O16" s="535">
        <v>-27.79</v>
      </c>
      <c r="P16" s="734">
        <v>-46.580000000000005</v>
      </c>
      <c r="Q16" s="734">
        <v>-42.519999999999996</v>
      </c>
      <c r="R16" s="1218">
        <v>-63.11</v>
      </c>
      <c r="S16" s="740">
        <v>-74.37</v>
      </c>
      <c r="T16" s="740">
        <v>-105.63</v>
      </c>
      <c r="U16" s="742">
        <v>-180</v>
      </c>
    </row>
    <row r="17" spans="1:22" ht="23.25" customHeight="1" thickBot="1">
      <c r="A17" s="37" t="s">
        <v>26</v>
      </c>
      <c r="B17" s="38"/>
      <c r="C17" s="606" t="s">
        <v>157</v>
      </c>
      <c r="D17" s="606" t="s">
        <v>157</v>
      </c>
      <c r="E17" s="606" t="s">
        <v>157</v>
      </c>
      <c r="F17" s="606" t="s">
        <v>157</v>
      </c>
      <c r="G17" s="621" t="s">
        <v>157</v>
      </c>
      <c r="H17" s="607" t="s">
        <v>157</v>
      </c>
      <c r="I17" s="619" t="s">
        <v>157</v>
      </c>
      <c r="J17" s="608" t="s">
        <v>157</v>
      </c>
      <c r="K17" s="608" t="s">
        <v>157</v>
      </c>
      <c r="L17" s="608" t="s">
        <v>157</v>
      </c>
      <c r="M17" s="622" t="s">
        <v>157</v>
      </c>
      <c r="N17" s="622" t="s">
        <v>157</v>
      </c>
      <c r="O17" s="609" t="s">
        <v>157</v>
      </c>
      <c r="P17" s="754" t="s">
        <v>157</v>
      </c>
      <c r="Q17" s="754" t="s">
        <v>157</v>
      </c>
      <c r="R17" s="1225" t="s">
        <v>157</v>
      </c>
      <c r="S17" s="755" t="s">
        <v>157</v>
      </c>
      <c r="T17" s="755" t="s">
        <v>157</v>
      </c>
      <c r="U17" s="756" t="s">
        <v>157</v>
      </c>
    </row>
    <row r="18" spans="1:22" ht="20.25" customHeight="1" thickBot="1">
      <c r="A18" s="1333"/>
      <c r="B18" s="1333"/>
      <c r="C18" s="1333"/>
      <c r="D18" s="1333"/>
      <c r="E18" s="1333"/>
      <c r="F18" s="1333"/>
      <c r="G18" s="1333"/>
      <c r="H18" s="1333"/>
      <c r="I18" s="1333"/>
      <c r="J18" s="1333"/>
      <c r="K18" s="1333"/>
      <c r="L18" s="1333"/>
      <c r="M18" s="1333"/>
      <c r="N18" s="924"/>
    </row>
    <row r="19" spans="1:22" ht="45.75" customHeight="1">
      <c r="A19" s="1348" t="s">
        <v>142</v>
      </c>
      <c r="B19" s="1338"/>
      <c r="C19" s="1309" t="str">
        <f>'Total PL'!$C$36</f>
        <v>FY14 (A) /
FY13 (A)</v>
      </c>
      <c r="D19" s="1309" t="str">
        <f>'Total PL'!$D$36</f>
        <v>FY15 (A) /
FY14 (A)</v>
      </c>
      <c r="E19" s="1309" t="str">
        <f>'Total PL'!$E$36</f>
        <v>FY16 (A) /
FY15 (A)</v>
      </c>
      <c r="F19" s="1303" t="str">
        <f>'Total PL'!$F$36</f>
        <v>FY17 (A) &amp; (E) / 
FY16 (A)</v>
      </c>
      <c r="G19" s="1304"/>
      <c r="H19" s="1304"/>
      <c r="I19" s="1304"/>
      <c r="J19" s="1304"/>
      <c r="K19" s="1304"/>
      <c r="L19" s="1305"/>
      <c r="M19" s="1284" t="s">
        <v>181</v>
      </c>
      <c r="N19" s="1284" t="s">
        <v>196</v>
      </c>
    </row>
    <row r="20" spans="1:22" ht="15" customHeight="1" thickBot="1">
      <c r="A20" s="1342" t="s">
        <v>21</v>
      </c>
      <c r="B20" s="1343"/>
      <c r="C20" s="1341"/>
      <c r="D20" s="1310"/>
      <c r="E20" s="1310"/>
      <c r="F20" s="1306"/>
      <c r="G20" s="1307"/>
      <c r="H20" s="1307"/>
      <c r="I20" s="1307"/>
      <c r="J20" s="1307"/>
      <c r="K20" s="1307"/>
      <c r="L20" s="1308"/>
      <c r="M20" s="1285"/>
      <c r="N20" s="1285"/>
    </row>
    <row r="21" spans="1:22" ht="23.25" customHeight="1" thickBot="1">
      <c r="A21" s="1300" t="s">
        <v>95</v>
      </c>
      <c r="B21" s="1301"/>
      <c r="C21" s="117" t="str">
        <f>C5</f>
        <v>Full (A)</v>
      </c>
      <c r="D21" s="117" t="str">
        <f>D5</f>
        <v>Full (A)</v>
      </c>
      <c r="E21" s="117" t="str">
        <f>E5</f>
        <v>Full (A)</v>
      </c>
      <c r="F21" s="114" t="s">
        <v>31</v>
      </c>
      <c r="G21" s="468" t="s">
        <v>29</v>
      </c>
      <c r="H21" s="115" t="s">
        <v>28</v>
      </c>
      <c r="I21" s="468" t="s">
        <v>143</v>
      </c>
      <c r="J21" s="117" t="s">
        <v>30</v>
      </c>
      <c r="K21" s="117" t="s">
        <v>145</v>
      </c>
      <c r="L21" s="118" t="s">
        <v>147</v>
      </c>
      <c r="M21" s="843" t="s">
        <v>147</v>
      </c>
      <c r="N21" s="929" t="s">
        <v>147</v>
      </c>
    </row>
    <row r="22" spans="1:22" ht="23.25" customHeight="1" thickTop="1" thickBot="1">
      <c r="A22" s="71" t="s">
        <v>10</v>
      </c>
      <c r="B22" s="77"/>
      <c r="C22" s="231">
        <v>1.048</v>
      </c>
      <c r="D22" s="231">
        <v>1.0589999999999999</v>
      </c>
      <c r="E22" s="231">
        <v>0.98399999999999999</v>
      </c>
      <c r="F22" s="482">
        <v>1.0970464135021096</v>
      </c>
      <c r="G22" s="743">
        <v>0.44444444444444442</v>
      </c>
      <c r="H22" s="743">
        <v>0.78277734678044997</v>
      </c>
      <c r="I22" s="1246"/>
      <c r="J22" s="231">
        <v>0.76</v>
      </c>
      <c r="K22" s="840"/>
      <c r="L22" s="840"/>
      <c r="M22" s="840"/>
      <c r="N22" s="921"/>
      <c r="V22" s="46"/>
    </row>
    <row r="23" spans="1:22" ht="23.25" customHeight="1">
      <c r="A23" s="47" t="s">
        <v>11</v>
      </c>
      <c r="B23" s="79"/>
      <c r="C23" s="151">
        <v>0.254</v>
      </c>
      <c r="D23" s="151">
        <v>0.57699999999999996</v>
      </c>
      <c r="E23" s="151">
        <v>2.621</v>
      </c>
      <c r="F23" s="616" t="s">
        <v>157</v>
      </c>
      <c r="G23" s="869" t="s">
        <v>157</v>
      </c>
      <c r="H23" s="869" t="s">
        <v>157</v>
      </c>
      <c r="I23" s="1250"/>
      <c r="J23" s="873" t="s">
        <v>157</v>
      </c>
      <c r="K23" s="839"/>
      <c r="L23" s="659"/>
      <c r="M23" s="839"/>
      <c r="N23" s="919"/>
    </row>
    <row r="24" spans="1:22" ht="23.25" customHeight="1">
      <c r="A24" s="74"/>
      <c r="B24" s="78" t="s">
        <v>57</v>
      </c>
      <c r="C24" s="610" t="s">
        <v>157</v>
      </c>
      <c r="D24" s="610" t="s">
        <v>157</v>
      </c>
      <c r="E24" s="610" t="s">
        <v>157</v>
      </c>
      <c r="F24" s="611" t="s">
        <v>157</v>
      </c>
      <c r="G24" s="751" t="s">
        <v>157</v>
      </c>
      <c r="H24" s="751" t="s">
        <v>157</v>
      </c>
      <c r="I24" s="1248"/>
      <c r="J24" s="692" t="s">
        <v>157</v>
      </c>
      <c r="K24" s="612"/>
      <c r="L24" s="612"/>
      <c r="M24" s="841"/>
      <c r="N24" s="922"/>
    </row>
    <row r="25" spans="1:22" ht="23.25" customHeight="1">
      <c r="A25" s="65"/>
      <c r="B25" s="66" t="s">
        <v>12</v>
      </c>
      <c r="C25" s="613" t="s">
        <v>157</v>
      </c>
      <c r="D25" s="613" t="s">
        <v>157</v>
      </c>
      <c r="E25" s="613" t="s">
        <v>157</v>
      </c>
      <c r="F25" s="614" t="s">
        <v>157</v>
      </c>
      <c r="G25" s="752" t="s">
        <v>157</v>
      </c>
      <c r="H25" s="752" t="s">
        <v>157</v>
      </c>
      <c r="I25" s="1249"/>
      <c r="J25" s="613" t="s">
        <v>157</v>
      </c>
      <c r="K25" s="615"/>
      <c r="L25" s="615"/>
      <c r="M25" s="850"/>
      <c r="N25" s="920"/>
    </row>
    <row r="26" spans="1:22" ht="23.25" customHeight="1">
      <c r="A26" s="65"/>
      <c r="B26" s="66" t="s">
        <v>59</v>
      </c>
      <c r="C26" s="233">
        <v>0.218</v>
      </c>
      <c r="D26" s="233">
        <v>0.61599999999999999</v>
      </c>
      <c r="E26" s="233">
        <v>2.7130000000000001</v>
      </c>
      <c r="F26" s="614" t="s">
        <v>157</v>
      </c>
      <c r="G26" s="752" t="s">
        <v>157</v>
      </c>
      <c r="H26" s="752" t="s">
        <v>157</v>
      </c>
      <c r="I26" s="1249"/>
      <c r="J26" s="613" t="s">
        <v>157</v>
      </c>
      <c r="K26" s="615"/>
      <c r="L26" s="615"/>
      <c r="M26" s="850"/>
      <c r="N26" s="920"/>
    </row>
    <row r="27" spans="1:22" ht="23.25" customHeight="1">
      <c r="A27" s="67"/>
      <c r="B27" s="66" t="s">
        <v>58</v>
      </c>
      <c r="C27" s="613" t="s">
        <v>157</v>
      </c>
      <c r="D27" s="613" t="s">
        <v>157</v>
      </c>
      <c r="E27" s="613" t="s">
        <v>157</v>
      </c>
      <c r="F27" s="614" t="s">
        <v>157</v>
      </c>
      <c r="G27" s="752" t="s">
        <v>157</v>
      </c>
      <c r="H27" s="752" t="s">
        <v>157</v>
      </c>
      <c r="I27" s="1249"/>
      <c r="J27" s="613" t="s">
        <v>157</v>
      </c>
      <c r="K27" s="615"/>
      <c r="L27" s="615"/>
      <c r="M27" s="850"/>
      <c r="N27" s="920"/>
    </row>
    <row r="28" spans="1:22" ht="23.25" customHeight="1" thickBot="1">
      <c r="A28" s="68"/>
      <c r="B28" s="69" t="s">
        <v>13</v>
      </c>
      <c r="C28" s="624" t="s">
        <v>157</v>
      </c>
      <c r="D28" s="624" t="s">
        <v>157</v>
      </c>
      <c r="E28" s="624" t="s">
        <v>157</v>
      </c>
      <c r="F28" s="617" t="s">
        <v>157</v>
      </c>
      <c r="G28" s="757" t="s">
        <v>157</v>
      </c>
      <c r="H28" s="757" t="s">
        <v>157</v>
      </c>
      <c r="I28" s="1251"/>
      <c r="J28" s="758" t="s">
        <v>157</v>
      </c>
      <c r="K28" s="623"/>
      <c r="L28" s="623"/>
      <c r="M28" s="842"/>
      <c r="N28" s="923"/>
    </row>
    <row r="29" spans="1:22" ht="23.25" customHeight="1" thickTop="1" thickBot="1">
      <c r="A29" s="12" t="s">
        <v>27</v>
      </c>
      <c r="B29" s="30"/>
      <c r="C29" s="197">
        <v>0.86399999999999999</v>
      </c>
      <c r="D29" s="197">
        <v>1.026</v>
      </c>
      <c r="E29" s="197">
        <v>1.046</v>
      </c>
      <c r="F29" s="485">
        <v>0.94924946390278764</v>
      </c>
      <c r="G29" s="748">
        <v>0.51565377532228374</v>
      </c>
      <c r="H29" s="807">
        <v>0.79386309992132176</v>
      </c>
      <c r="I29" s="762">
        <v>0.61277777777777775</v>
      </c>
      <c r="J29" s="443">
        <v>0.76</v>
      </c>
      <c r="K29" s="443">
        <v>0.68772386844675992</v>
      </c>
      <c r="L29" s="443">
        <v>0.72</v>
      </c>
      <c r="M29" s="858">
        <v>0.61538461538461542</v>
      </c>
      <c r="N29" s="930">
        <v>1</v>
      </c>
    </row>
    <row r="30" spans="1:22" ht="9.75" customHeight="1" thickBot="1">
      <c r="A30" s="31"/>
      <c r="B30" s="31"/>
      <c r="C30" s="198"/>
      <c r="D30" s="198"/>
      <c r="E30" s="198"/>
      <c r="F30" s="46"/>
      <c r="G30" s="46"/>
      <c r="H30" s="46"/>
      <c r="I30" s="46"/>
      <c r="J30" s="46"/>
      <c r="K30" s="1332"/>
      <c r="L30" s="1332"/>
      <c r="M30" s="697"/>
      <c r="N30" s="924"/>
    </row>
    <row r="31" spans="1:22" ht="23.25" customHeight="1" thickBot="1">
      <c r="A31" s="1339"/>
      <c r="B31" s="1340"/>
      <c r="C31" s="117" t="str">
        <f>C5</f>
        <v>Full (A)</v>
      </c>
      <c r="D31" s="117" t="str">
        <f>D5</f>
        <v>Full (A)</v>
      </c>
      <c r="E31" s="117" t="str">
        <f>E5</f>
        <v>Full (A)</v>
      </c>
      <c r="F31" s="124" t="str">
        <f>F21</f>
        <v>Q1 (A)</v>
      </c>
      <c r="G31" s="474" t="str">
        <f t="shared" ref="G31:L31" si="0">G21</f>
        <v>Q2 (A)</v>
      </c>
      <c r="H31" s="179" t="str">
        <f t="shared" si="0"/>
        <v>Q3 (A)</v>
      </c>
      <c r="I31" s="118" t="str">
        <f t="shared" si="0"/>
        <v xml:space="preserve">Q4 </v>
      </c>
      <c r="J31" s="117" t="str">
        <f t="shared" si="0"/>
        <v>1st H (A)</v>
      </c>
      <c r="K31" s="117" t="str">
        <f t="shared" si="0"/>
        <v xml:space="preserve">2nd H </v>
      </c>
      <c r="L31" s="118" t="str">
        <f t="shared" si="0"/>
        <v xml:space="preserve">Full </v>
      </c>
      <c r="M31" s="843" t="s">
        <v>147</v>
      </c>
      <c r="N31" s="929" t="s">
        <v>147</v>
      </c>
    </row>
    <row r="32" spans="1:22" ht="23.25" customHeight="1" thickTop="1" thickBot="1">
      <c r="A32" s="40" t="s">
        <v>25</v>
      </c>
      <c r="B32" s="189"/>
      <c r="C32" s="620" t="s">
        <v>157</v>
      </c>
      <c r="D32" s="620" t="s">
        <v>157</v>
      </c>
      <c r="E32" s="620" t="s">
        <v>157</v>
      </c>
      <c r="F32" s="618" t="s">
        <v>157</v>
      </c>
      <c r="G32" s="753" t="s">
        <v>157</v>
      </c>
      <c r="H32" s="1184" t="s">
        <v>283</v>
      </c>
      <c r="I32" s="1184" t="s">
        <v>157</v>
      </c>
      <c r="J32" s="620" t="s">
        <v>157</v>
      </c>
      <c r="K32" s="620" t="s">
        <v>157</v>
      </c>
      <c r="L32" s="620" t="s">
        <v>157</v>
      </c>
      <c r="M32" s="872" t="s">
        <v>157</v>
      </c>
      <c r="N32" s="872" t="s">
        <v>157</v>
      </c>
    </row>
    <row r="34" spans="1:21" ht="20.25" customHeight="1">
      <c r="A34" s="1329"/>
      <c r="B34" s="1329"/>
      <c r="C34" s="1329"/>
      <c r="D34" s="1329"/>
      <c r="E34" s="1329"/>
      <c r="F34" s="1329"/>
      <c r="G34" s="1329"/>
      <c r="H34" s="1329"/>
      <c r="I34" s="1329"/>
      <c r="J34" s="1329"/>
      <c r="K34" s="1329"/>
      <c r="L34" s="1329"/>
      <c r="M34" s="1329"/>
      <c r="N34" s="675"/>
      <c r="O34" s="53"/>
      <c r="P34" s="53"/>
      <c r="Q34" s="53"/>
      <c r="R34" s="53"/>
      <c r="S34" s="53"/>
      <c r="T34" s="53"/>
      <c r="U34" s="53"/>
    </row>
    <row r="35" spans="1:21" ht="20.25" customHeight="1">
      <c r="A35" s="1329"/>
      <c r="B35" s="1329"/>
      <c r="C35" s="1329"/>
      <c r="D35" s="1329"/>
      <c r="E35" s="1329"/>
      <c r="F35" s="1329"/>
      <c r="G35" s="1329"/>
      <c r="H35" s="1329"/>
      <c r="I35" s="1329"/>
      <c r="J35" s="1329"/>
      <c r="K35" s="1329"/>
      <c r="L35" s="1329"/>
      <c r="M35" s="1329"/>
      <c r="N35" s="675"/>
      <c r="O35" s="53"/>
      <c r="P35" s="53"/>
      <c r="Q35" s="53"/>
      <c r="R35" s="53"/>
      <c r="S35" s="53"/>
      <c r="T35" s="53"/>
      <c r="U35" s="53"/>
    </row>
  </sheetData>
  <mergeCells count="23">
    <mergeCell ref="A21:B21"/>
    <mergeCell ref="K30:L30"/>
    <mergeCell ref="T1:U1"/>
    <mergeCell ref="F2:L2"/>
    <mergeCell ref="O2:U2"/>
    <mergeCell ref="F3:L3"/>
    <mergeCell ref="O3:U3"/>
    <mergeCell ref="A31:B31"/>
    <mergeCell ref="F19:L20"/>
    <mergeCell ref="A34:M35"/>
    <mergeCell ref="F4:L4"/>
    <mergeCell ref="O4:U4"/>
    <mergeCell ref="A5:B5"/>
    <mergeCell ref="A15:B15"/>
    <mergeCell ref="A18:M18"/>
    <mergeCell ref="A19:B19"/>
    <mergeCell ref="C19:C20"/>
    <mergeCell ref="D19:D20"/>
    <mergeCell ref="E19:E20"/>
    <mergeCell ref="A2:B4"/>
    <mergeCell ref="N19:N20"/>
    <mergeCell ref="M19:M20"/>
    <mergeCell ref="A20:B20"/>
  </mergeCells>
  <phoneticPr fontId="4"/>
  <pageMargins left="0.27559055118110237" right="7.874015748031496E-2" top="0.51181102362204722" bottom="0.19685039370078741" header="0.51181102362204722" footer="0.35433070866141736"/>
  <pageSetup paperSize="9" scale="60" orientation="landscape" r:id="rId1"/>
  <headerFooter alignWithMargins="0">
    <oddFooter>&amp;C9&amp;REliminations &amp; Corporate　   Summary of Operations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Index</vt:lpstr>
      <vt:lpstr>Total PL</vt:lpstr>
      <vt:lpstr>IAB</vt:lpstr>
      <vt:lpstr>EMC</vt:lpstr>
      <vt:lpstr>AEC</vt:lpstr>
      <vt:lpstr>SSB</vt:lpstr>
      <vt:lpstr>HCB</vt:lpstr>
      <vt:lpstr>Other</vt:lpstr>
      <vt:lpstr>Eliminations &amp; Corporate</vt:lpstr>
      <vt:lpstr>Sales Segment</vt:lpstr>
      <vt:lpstr>Sales Region</vt:lpstr>
      <vt:lpstr>Segment Region </vt:lpstr>
      <vt:lpstr>O.I Segment</vt:lpstr>
      <vt:lpstr>O.I Region</vt:lpstr>
      <vt:lpstr>Q1-Q3 Total</vt:lpstr>
      <vt:lpstr>Q1-Q3 BC</vt:lpstr>
      <vt:lpstr>Q1-Q3 Sales</vt:lpstr>
      <vt:lpstr>AEC!Print_Area</vt:lpstr>
      <vt:lpstr>'Eliminations &amp; Corporate'!Print_Area</vt:lpstr>
      <vt:lpstr>EMC!Print_Area</vt:lpstr>
      <vt:lpstr>HCB!Print_Area</vt:lpstr>
      <vt:lpstr>IAB!Print_Area</vt:lpstr>
      <vt:lpstr>Index!Print_Area</vt:lpstr>
      <vt:lpstr>'O.I Region'!Print_Area</vt:lpstr>
      <vt:lpstr>'O.I Segment'!Print_Area</vt:lpstr>
      <vt:lpstr>Other!Print_Area</vt:lpstr>
      <vt:lpstr>'Sales Region'!Print_Area</vt:lpstr>
      <vt:lpstr>'Sales Segment'!Print_Area</vt:lpstr>
      <vt:lpstr>'Segment Region '!Print_Area</vt:lpstr>
      <vt:lpstr>SSB!Print_Area</vt:lpstr>
      <vt:lpstr>'Total PL'!Print_Area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Omron IR</dc:creator>
  <cp:lastModifiedBy>山本茉奈</cp:lastModifiedBy>
  <cp:lastPrinted>2018-01-19T04:26:04Z</cp:lastPrinted>
  <dcterms:created xsi:type="dcterms:W3CDTF">2004-07-14T08:18:12Z</dcterms:created>
  <dcterms:modified xsi:type="dcterms:W3CDTF">2018-01-29T07:45:54Z</dcterms:modified>
</cp:coreProperties>
</file>