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1395" windowWidth="15330" windowHeight="4965" tabRatio="818" activeTab="0"/>
  </bookViews>
  <sheets>
    <sheet name="Index" sheetId="1" r:id="rId1"/>
    <sheet name="Total PL" sheetId="2" r:id="rId2"/>
    <sheet name="IAB" sheetId="3" r:id="rId3"/>
    <sheet name="EMC" sheetId="4" r:id="rId4"/>
    <sheet name="AEC" sheetId="5" r:id="rId5"/>
    <sheet name="SSB" sheetId="6" r:id="rId6"/>
    <sheet name="HCB" sheetId="7" r:id="rId7"/>
    <sheet name="Other" sheetId="8" r:id="rId8"/>
    <sheet name="Eliminations &amp; Corporate" sheetId="9" r:id="rId9"/>
    <sheet name="Sales Segment" sheetId="10" r:id="rId10"/>
    <sheet name="Sales Region" sheetId="11" r:id="rId11"/>
    <sheet name="Segment Region " sheetId="12" r:id="rId12"/>
    <sheet name="O.I Segment" sheetId="13" r:id="rId13"/>
    <sheet name="O.I Region" sheetId="14" r:id="rId14"/>
  </sheets>
  <definedNames>
    <definedName name="_xlnm.Print_Area" localSheetId="4">'AEC'!$A$1:$T$42</definedName>
    <definedName name="_xlnm.Print_Area" localSheetId="8">'Eliminations &amp; Corporate'!$A$1:$T$42</definedName>
    <definedName name="_xlnm.Print_Area" localSheetId="3">'EMC'!$A$1:$T$42</definedName>
    <definedName name="_xlnm.Print_Area" localSheetId="6">'HCB'!$A$1:$T$42</definedName>
    <definedName name="_xlnm.Print_Area" localSheetId="2">'IAB'!$A$1:$T$42</definedName>
    <definedName name="_xlnm.Print_Area" localSheetId="0">'Index'!$A$1:$N$38</definedName>
    <definedName name="_xlnm.Print_Area" localSheetId="13">'O.I Region'!$A$1:$T$27</definedName>
    <definedName name="_xlnm.Print_Area" localSheetId="12">'O.I Segment'!$A$1:$T$28</definedName>
    <definedName name="_xlnm.Print_Area" localSheetId="7">'Other'!$A$1:$T$42</definedName>
    <definedName name="_xlnm.Print_Area" localSheetId="10">'Sales Region'!$A$1:$T$39</definedName>
    <definedName name="_xlnm.Print_Area" localSheetId="9">'Sales Segment'!$A$1:$T$38</definedName>
    <definedName name="_xlnm.Print_Area" localSheetId="11">'Segment Region '!$A$1:$T$54</definedName>
    <definedName name="_xlnm.Print_Area" localSheetId="5">'SSB'!$A$1:$T$42</definedName>
    <definedName name="_xlnm.Print_Area" localSheetId="1">'Total PL'!$A$1:$T$50</definedName>
  </definedNames>
  <calcPr fullCalcOnLoad="1"/>
</workbook>
</file>

<file path=xl/sharedStrings.xml><?xml version="1.0" encoding="utf-8"?>
<sst xmlns="http://schemas.openxmlformats.org/spreadsheetml/2006/main" count="764" uniqueCount="214">
  <si>
    <t xml:space="preserve">Notes: </t>
  </si>
  <si>
    <t>Sales</t>
  </si>
  <si>
    <t>Gross Profit</t>
  </si>
  <si>
    <t>SG&amp;A</t>
  </si>
  <si>
    <t>R&amp;D Exp.</t>
  </si>
  <si>
    <t>SG&amp;A + R&amp;D</t>
  </si>
  <si>
    <t>Operating Income</t>
  </si>
  <si>
    <t>SG&amp;A/Sales</t>
  </si>
  <si>
    <t>O.I./Sales</t>
  </si>
  <si>
    <t>Depreciation</t>
  </si>
  <si>
    <t>Japan</t>
  </si>
  <si>
    <t>Overseas</t>
  </si>
  <si>
    <t>Europe</t>
  </si>
  <si>
    <t>Export</t>
  </si>
  <si>
    <t>Total</t>
  </si>
  <si>
    <t>Other</t>
  </si>
  <si>
    <t>IAB</t>
  </si>
  <si>
    <t>AEC</t>
  </si>
  <si>
    <t>SSB</t>
  </si>
  <si>
    <t>HCB</t>
  </si>
  <si>
    <t>Ratio</t>
  </si>
  <si>
    <t>Sales by Region</t>
  </si>
  <si>
    <t>EMC</t>
  </si>
  <si>
    <t>EMC</t>
  </si>
  <si>
    <t>&amp; Corporate</t>
  </si>
  <si>
    <t>Actual</t>
  </si>
  <si>
    <t>Operating Income</t>
  </si>
  <si>
    <t>O.I./Sales</t>
  </si>
  <si>
    <t>Total</t>
  </si>
  <si>
    <t>Q3 (A)</t>
  </si>
  <si>
    <t>Q2 (A)</t>
  </si>
  <si>
    <t>1st H (A)</t>
  </si>
  <si>
    <t>Q1 (A)</t>
  </si>
  <si>
    <t>Q1(A)</t>
  </si>
  <si>
    <t>Q2(A)</t>
  </si>
  <si>
    <t>1st H(A)</t>
  </si>
  <si>
    <t>Other</t>
  </si>
  <si>
    <t>Asia Pacific</t>
  </si>
  <si>
    <t>Greater China</t>
  </si>
  <si>
    <t>Sales
 by Region</t>
  </si>
  <si>
    <t>IAB</t>
  </si>
  <si>
    <t>EMC</t>
  </si>
  <si>
    <t>AEC</t>
  </si>
  <si>
    <t>SSB</t>
  </si>
  <si>
    <t>HCB</t>
  </si>
  <si>
    <t>Total</t>
  </si>
  <si>
    <t>Ratio of Sales by</t>
  </si>
  <si>
    <t>NIBT</t>
  </si>
  <si>
    <t>Segment and Region</t>
  </si>
  <si>
    <t>Sales 
by Segment</t>
  </si>
  <si>
    <t>Sales
 by Segment</t>
  </si>
  <si>
    <t>Ratio</t>
  </si>
  <si>
    <t>　</t>
  </si>
  <si>
    <t>Q1 (A)</t>
  </si>
  <si>
    <t>Q2 (A)</t>
  </si>
  <si>
    <t>Q3 (A)</t>
  </si>
  <si>
    <t>1st H (A)</t>
  </si>
  <si>
    <t>Full (A)</t>
  </si>
  <si>
    <t>･･･</t>
  </si>
  <si>
    <t>･･･</t>
  </si>
  <si>
    <r>
      <t>＊</t>
    </r>
    <r>
      <rPr>
        <b/>
        <sz val="11"/>
        <rFont val="Arial"/>
        <family val="2"/>
      </rPr>
      <t>Name of Business Segments</t>
    </r>
    <r>
      <rPr>
        <b/>
        <sz val="11"/>
        <rFont val="ＭＳ Ｐゴシック"/>
        <family val="3"/>
      </rPr>
      <t>＊</t>
    </r>
  </si>
  <si>
    <t>f</t>
  </si>
  <si>
    <t xml:space="preserve"> Americas</t>
  </si>
  <si>
    <t>Asia Pacific</t>
  </si>
  <si>
    <t>Greater China</t>
  </si>
  <si>
    <t>by Segment</t>
  </si>
  <si>
    <t xml:space="preserve">The financial statements are prepared in accordance with U.S. GAAP standards. </t>
  </si>
  <si>
    <t>Americas</t>
  </si>
  <si>
    <t>NIBT</t>
  </si>
  <si>
    <t>Gross Profit/Sales</t>
  </si>
  <si>
    <r>
      <t>IAB:</t>
    </r>
    <r>
      <rPr>
        <sz val="11"/>
        <rFont val="Arial"/>
        <family val="2"/>
      </rPr>
      <t xml:space="preserve">  Industrial Automation Business</t>
    </r>
  </si>
  <si>
    <r>
      <t>EMC:</t>
    </r>
    <r>
      <rPr>
        <sz val="11"/>
        <rFont val="Arial"/>
        <family val="2"/>
      </rPr>
      <t xml:space="preserve">  Electronic &amp; Mechanical Components Business</t>
    </r>
  </si>
  <si>
    <r>
      <t>AEC:</t>
    </r>
    <r>
      <rPr>
        <sz val="11"/>
        <rFont val="Arial"/>
        <family val="2"/>
      </rPr>
      <t xml:space="preserve">  Automotive Electronic Components Business</t>
    </r>
  </si>
  <si>
    <r>
      <t>SSB:</t>
    </r>
    <r>
      <rPr>
        <sz val="11"/>
        <rFont val="Arial"/>
        <family val="2"/>
      </rPr>
      <t xml:space="preserve">  Social Systems, Solutions &amp; Service Business</t>
    </r>
  </si>
  <si>
    <r>
      <t>HCB:</t>
    </r>
    <r>
      <rPr>
        <sz val="11"/>
        <rFont val="Arial"/>
        <family val="2"/>
      </rPr>
      <t xml:space="preserve">  Healthcare Business</t>
    </r>
  </si>
  <si>
    <r>
      <t>＊</t>
    </r>
    <r>
      <rPr>
        <b/>
        <sz val="12"/>
        <rFont val="Arial"/>
        <family val="2"/>
      </rPr>
      <t xml:space="preserve">Definition of Region </t>
    </r>
    <r>
      <rPr>
        <b/>
        <sz val="12"/>
        <rFont val="ＭＳ Ｐゴシック"/>
        <family val="3"/>
      </rPr>
      <t>＊</t>
    </r>
  </si>
  <si>
    <r>
      <t xml:space="preserve">Americas: </t>
    </r>
    <r>
      <rPr>
        <sz val="11"/>
        <rFont val="Arial"/>
        <family val="2"/>
      </rPr>
      <t xml:space="preserve">North, Central, and South America </t>
    </r>
  </si>
  <si>
    <r>
      <t>Europe:</t>
    </r>
    <r>
      <rPr>
        <sz val="11"/>
        <rFont val="Arial"/>
        <family val="2"/>
      </rPr>
      <t xml:space="preserve"> Europe, Russia, Africa, the Middle East</t>
    </r>
  </si>
  <si>
    <r>
      <t>Asia Pacific:</t>
    </r>
    <r>
      <rPr>
        <sz val="11"/>
        <rFont val="Arial"/>
        <family val="2"/>
      </rPr>
      <t xml:space="preserve"> Southeast Asia, South Korea, India, Oceania </t>
    </r>
  </si>
  <si>
    <r>
      <t>Greater China:</t>
    </r>
    <r>
      <rPr>
        <sz val="11"/>
        <rFont val="Arial"/>
        <family val="2"/>
      </rPr>
      <t xml:space="preserve"> China, Taiwan, Hong Kong</t>
    </r>
  </si>
  <si>
    <t>Sales 
by Segment</t>
  </si>
  <si>
    <t>USD</t>
  </si>
  <si>
    <t>EUR</t>
  </si>
  <si>
    <t>(SG&amp;A + R&amp;D)/Sales</t>
  </si>
  <si>
    <t>Currency Rate (Yen)</t>
  </si>
  <si>
    <t>R &amp; D/Sales</t>
  </si>
  <si>
    <t>Non-operating Income (loss),net</t>
  </si>
  <si>
    <t>Eliminations
&amp; Corporate</t>
  </si>
  <si>
    <t>Eliminations</t>
  </si>
  <si>
    <t>Eliminations &amp; Corporate</t>
  </si>
  <si>
    <t>Eliminations &amp; Corporate</t>
  </si>
  <si>
    <t>Operating Income
by Segment</t>
  </si>
  <si>
    <t>Operating Income 
by Region</t>
  </si>
  <si>
    <t>Cost of Sales</t>
  </si>
  <si>
    <t>Income Taxes</t>
  </si>
  <si>
    <t>Equity Method</t>
  </si>
  <si>
    <t>Net Income Attributable
to Shareholders</t>
  </si>
  <si>
    <t>FY11</t>
  </si>
  <si>
    <t>FY12</t>
  </si>
  <si>
    <t>FY13</t>
  </si>
  <si>
    <t xml:space="preserve">Actual </t>
  </si>
  <si>
    <t>Q4 (A)</t>
  </si>
  <si>
    <t>2nd H (A)</t>
  </si>
  <si>
    <t>Full (P)</t>
  </si>
  <si>
    <t>Plan</t>
  </si>
  <si>
    <t>Comparison</t>
  </si>
  <si>
    <t>Depreciation</t>
  </si>
  <si>
    <t>Capex</t>
  </si>
  <si>
    <t xml:space="preserve"> Full (A)</t>
  </si>
  <si>
    <t>Full (A)</t>
  </si>
  <si>
    <t xml:space="preserve">Full (P) </t>
  </si>
  <si>
    <r>
      <t>ROE (</t>
    </r>
    <r>
      <rPr>
        <sz val="11"/>
        <rFont val="ＭＳ Ｐゴシック"/>
        <family val="3"/>
      </rPr>
      <t>％）</t>
    </r>
  </si>
  <si>
    <r>
      <t xml:space="preserve">EPS </t>
    </r>
    <r>
      <rPr>
        <sz val="11"/>
        <rFont val="ＭＳ Ｐゴシック"/>
        <family val="3"/>
      </rPr>
      <t>（</t>
    </r>
    <r>
      <rPr>
        <sz val="11"/>
        <rFont val="Arial"/>
        <family val="2"/>
      </rPr>
      <t>Yen</t>
    </r>
    <r>
      <rPr>
        <sz val="11"/>
        <rFont val="ＭＳ Ｐゴシック"/>
        <family val="3"/>
      </rPr>
      <t>）</t>
    </r>
  </si>
  <si>
    <t>FY11</t>
  </si>
  <si>
    <t>IAB</t>
  </si>
  <si>
    <t>Comparison</t>
  </si>
  <si>
    <t>Comparison</t>
  </si>
  <si>
    <t>Sales
 by Region</t>
  </si>
  <si>
    <t>Sales by Region</t>
  </si>
  <si>
    <t>Comparison</t>
  </si>
  <si>
    <t>Americas</t>
  </si>
  <si>
    <t>2nd H (A)</t>
  </si>
  <si>
    <t>Q4 (A)</t>
  </si>
  <si>
    <t xml:space="preserve"> Full (A)</t>
  </si>
  <si>
    <t>Q1 (A)</t>
  </si>
  <si>
    <t>-</t>
  </si>
  <si>
    <r>
      <rPr>
        <sz val="11"/>
        <rFont val="ＭＳ Ｐゴシック"/>
        <family val="3"/>
      </rPr>
      <t>（</t>
    </r>
    <r>
      <rPr>
        <sz val="11"/>
        <rFont val="Arial"/>
        <family val="2"/>
      </rPr>
      <t>Billions of Yen</t>
    </r>
    <r>
      <rPr>
        <sz val="11"/>
        <rFont val="ＭＳ Ｐゴシック"/>
        <family val="3"/>
      </rPr>
      <t>）</t>
    </r>
  </si>
  <si>
    <t>Plan</t>
  </si>
  <si>
    <t xml:space="preserve">Full (P) </t>
  </si>
  <si>
    <t>Full (E)</t>
  </si>
  <si>
    <t>FY12 (A) /
FY11 (A)</t>
  </si>
  <si>
    <t>FY13 (A) /
FY12 (A)</t>
  </si>
  <si>
    <t>Summary of Operations</t>
  </si>
  <si>
    <t>Summary of Operations</t>
  </si>
  <si>
    <t>Operating Income by Region</t>
  </si>
  <si>
    <t>Ratio of Sales by Segment and Region</t>
  </si>
  <si>
    <t>Sales by Region</t>
  </si>
  <si>
    <t>Sales by Segment</t>
  </si>
  <si>
    <t>Eliminations &amp; Corporate   Summary of Operations</t>
  </si>
  <si>
    <t xml:space="preserve">Other  </t>
  </si>
  <si>
    <t xml:space="preserve">HCB   </t>
  </si>
  <si>
    <t xml:space="preserve">SSB    </t>
  </si>
  <si>
    <r>
      <t xml:space="preserve">AEC  </t>
    </r>
    <r>
      <rPr>
        <b/>
        <sz val="16"/>
        <rFont val="ＭＳ Ｐゴシック"/>
        <family val="3"/>
      </rPr>
      <t>　</t>
    </r>
  </si>
  <si>
    <r>
      <t xml:space="preserve">EMC </t>
    </r>
    <r>
      <rPr>
        <b/>
        <sz val="16"/>
        <rFont val="ＭＳ Ｐゴシック"/>
        <family val="3"/>
      </rPr>
      <t>　</t>
    </r>
    <r>
      <rPr>
        <b/>
        <sz val="16"/>
        <rFont val="Arial"/>
        <family val="2"/>
      </rPr>
      <t xml:space="preserve"> </t>
    </r>
  </si>
  <si>
    <r>
      <t>IAB</t>
    </r>
    <r>
      <rPr>
        <b/>
        <sz val="16"/>
        <rFont val="ＭＳ Ｐゴシック"/>
        <family val="3"/>
      </rPr>
      <t>　</t>
    </r>
    <r>
      <rPr>
        <b/>
        <sz val="16"/>
        <rFont val="Arial"/>
        <family val="2"/>
      </rPr>
      <t xml:space="preserve">  </t>
    </r>
  </si>
  <si>
    <t>Financial Highlights</t>
  </si>
  <si>
    <t>Index</t>
  </si>
  <si>
    <t>Note 1. (A) stands for actual results, (E) for estimates, and  (P) for plan</t>
  </si>
  <si>
    <t>(Announced Apr. 27)</t>
  </si>
  <si>
    <t>Capex</t>
  </si>
  <si>
    <t>FY14 (A) /
FY13 (A)</t>
  </si>
  <si>
    <t>FY14</t>
  </si>
  <si>
    <r>
      <t>ROIC (</t>
    </r>
    <r>
      <rPr>
        <sz val="11"/>
        <rFont val="ＭＳ Ｐゴシック"/>
        <family val="3"/>
      </rPr>
      <t>％）</t>
    </r>
  </si>
  <si>
    <t>FY15</t>
  </si>
  <si>
    <t>Plan</t>
  </si>
  <si>
    <t>FY13</t>
  </si>
  <si>
    <t>Q3 (E)</t>
  </si>
  <si>
    <t>Q4 (E)</t>
  </si>
  <si>
    <t>2nd H (E)</t>
  </si>
  <si>
    <t>EMC</t>
  </si>
  <si>
    <t>AEC</t>
  </si>
  <si>
    <t>AEC</t>
  </si>
  <si>
    <t>SSB</t>
  </si>
  <si>
    <t>HCB</t>
  </si>
  <si>
    <t>Other</t>
  </si>
  <si>
    <t>Eliminations 
&amp; Corporate</t>
  </si>
  <si>
    <t>FY13</t>
  </si>
  <si>
    <t>Operating Income by Segment</t>
  </si>
  <si>
    <t>Q3</t>
  </si>
  <si>
    <t>Q3</t>
  </si>
  <si>
    <t xml:space="preserve">Q4 </t>
  </si>
  <si>
    <t xml:space="preserve">Q4 </t>
  </si>
  <si>
    <t xml:space="preserve">2nd H </t>
  </si>
  <si>
    <t xml:space="preserve">2nd H </t>
  </si>
  <si>
    <t xml:space="preserve">Full </t>
  </si>
  <si>
    <t xml:space="preserve">Full </t>
  </si>
  <si>
    <t>FY14 (A) /
FY13 (A)</t>
  </si>
  <si>
    <t>Plan</t>
  </si>
  <si>
    <t>FY15</t>
  </si>
  <si>
    <t>(Announced Apr 27)</t>
  </si>
  <si>
    <t>Projections of results and future developments are based on information available to the Company at the time of writing, as well as certain assumptions judged by the Company to be reasonable. Various factors could cause 
actual results to differ materially from these projections. Major factors influencing Omron’s actual results include, but are not limited to, (a) the economic conditions affecting the Omron Group’s businesses in Japan and overseas, 
(b) demand trends for the Omron Group’s products and services, (c) the ability of the Omron Group to develop new technologies and new products, (d) major changes in the fund-raising environment, (e) tie-ups or cooperative
relationships with other companies, (f) movements in currency exchange rates and stock markets, and (g) accidents, earthquakes, etc.</t>
  </si>
  <si>
    <t>&gt;13</t>
  </si>
  <si>
    <t>*From fiscal 2013, certain operations previously included in EMC have been included in IAB following a change in management categorizations.
Accordingly, information figures about IAB and EMC for fiscal year 2012 and a prior fiscal year have been restated to reflect this change.</t>
  </si>
  <si>
    <t>*From fiscal 2013, certain operations previously included in EMC have been included in IAB following a change in management categorizations.
Accordingly, information figures about IAB and EMC for fiscal year 2012 and a prior fiscal year have been restated to reflect this change.</t>
  </si>
  <si>
    <r>
      <t xml:space="preserve">Other:  </t>
    </r>
    <r>
      <rPr>
        <sz val="11"/>
        <rFont val="Arial"/>
        <family val="2"/>
      </rPr>
      <t>Businesses under the Direct Control of Headquarters</t>
    </r>
  </si>
  <si>
    <t>OMRON Group Reference Data as of October 2015</t>
  </si>
  <si>
    <t>This reference data was produced and announced on October 27, 2015.</t>
  </si>
  <si>
    <t>(Announced Oct 27)</t>
  </si>
  <si>
    <t>Q2 (A)</t>
  </si>
  <si>
    <t>1st H (A)</t>
  </si>
  <si>
    <t>Q2 (A)</t>
  </si>
  <si>
    <t>Q2 (A)</t>
  </si>
  <si>
    <t>Q2 (A)</t>
  </si>
  <si>
    <t>FY15 (A) &amp; (E) / 
FY14 (A)</t>
  </si>
  <si>
    <t>FY15  (A) &amp; (E) / 
FY14 (A)</t>
  </si>
  <si>
    <t>Q2 (A)</t>
  </si>
  <si>
    <t>FY15</t>
  </si>
  <si>
    <t>Full(E)</t>
  </si>
  <si>
    <t>2nd H(E)</t>
  </si>
  <si>
    <t>Q4(E)</t>
  </si>
  <si>
    <t>Q3(E)</t>
  </si>
  <si>
    <t>1st H Actual &amp; Estimates</t>
  </si>
  <si>
    <t>FY15 (A) &amp; (E)/ 
FY14 (A)</t>
  </si>
  <si>
    <t>These reference data are different from "Summary of Consolidated Financial Results for the Second Quarter of the Fiscal Year Ending March 31, 2016 (U.S. GAAP).</t>
  </si>
  <si>
    <r>
      <t>Includes</t>
    </r>
    <r>
      <rPr>
        <sz val="11"/>
        <color indexed="10"/>
        <rFont val="Arial"/>
        <family val="2"/>
      </rPr>
      <t xml:space="preserve"> </t>
    </r>
    <r>
      <rPr>
        <sz val="11"/>
        <rFont val="Arial"/>
        <family val="2"/>
      </rPr>
      <t xml:space="preserve">168 consolidated subsidiaries and 14 affiliated companies accounted for by the equity method.  </t>
    </r>
  </si>
  <si>
    <t>&gt;13</t>
  </si>
  <si>
    <t>Eliminations 
&amp; Corporate</t>
  </si>
  <si>
    <t>Eliminations 
&amp; Corporate</t>
  </si>
  <si>
    <t>&gt;10</t>
  </si>
  <si>
    <t>&gt;10</t>
  </si>
  <si>
    <t>1st H (A)</t>
  </si>
  <si>
    <t xml:space="preserve">           (Environmental Solutions, Backlights, Electronic Systems &amp; Equipment, Micro Devices)</t>
  </si>
  <si>
    <t>FY15 (E) / 
FY15 (P)</t>
  </si>
  <si>
    <t>FY15 (E) / 
FY15 (P)</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</si>
</sst>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quot;Yes&quot;;&quot;Yes&quot;;&quot;No&quot;"/>
    <numFmt numFmtId="208" formatCode="&quot;True&quot;;&quot;True&quot;;&quot;False&quot;"/>
    <numFmt numFmtId="209" formatCode="&quot;On&quot;;&quot;On&quot;;&quot;Off&quot;"/>
    <numFmt numFmtId="210" formatCode="[$€-2]\ #,##0.00_);[Red]\([$€-2]\ #,##0.00\)"/>
    <numFmt numFmtId="211" formatCode="0.0\P"/>
    <numFmt numFmtId="212" formatCode="#,##0.0"/>
    <numFmt numFmtId="213" formatCode="0.000%"/>
    <numFmt numFmtId="214" formatCode="0.0000%"/>
    <numFmt numFmtId="215" formatCode="0.00000%"/>
    <numFmt numFmtId="216" formatCode="#,##0.000;[Red]\-#,##0.000"/>
    <numFmt numFmtId="217" formatCode="0.000_ "/>
    <numFmt numFmtId="218" formatCode="0.00000_);[Red]\(0.00000\)"/>
    <numFmt numFmtId="219" formatCode="0.00\P"/>
    <numFmt numFmtId="220" formatCode="0%\P"/>
    <numFmt numFmtId="221" formatCode="0\P"/>
    <numFmt numFmtId="222" formatCode="0.000\P"/>
    <numFmt numFmtId="223" formatCode="\P"/>
    <numFmt numFmtId="224" formatCode="#,##0.0_ "/>
    <numFmt numFmtId="225" formatCode="0.0\p"/>
    <numFmt numFmtId="226" formatCode="#,##0.0_);\(#,##0.0\)"/>
    <numFmt numFmtId="227" formatCode="0.0%\ \p\t"/>
    <numFmt numFmtId="228" formatCode="#,##0;\-#,##0;&quot;-&quot;"/>
    <numFmt numFmtId="229" formatCode="\G\9\4\00\O\M\A"/>
    <numFmt numFmtId="230" formatCode="&quot;(&quot;0%&quot;)   &quot;;[Red]\-&quot;(&quot;0%&quot;)   &quot;;&quot;－    &quot;"/>
    <numFmt numFmtId="231" formatCode="&quot;(&quot;0.00%&quot;)   &quot;;[Red]\-&quot;(&quot;0.00%&quot;)   &quot;;&quot;－    &quot;"/>
    <numFmt numFmtId="232" formatCode="0.00%;[Red]\-0.00%;&quot;－&quot;"/>
  </numFmts>
  <fonts count="67">
    <font>
      <sz val="11"/>
      <name val="ＭＳ Ｐゴシック"/>
      <family val="3"/>
    </font>
    <font>
      <sz val="11"/>
      <name val="Arial"/>
      <family val="2"/>
    </font>
    <font>
      <sz val="6"/>
      <name val="ＭＳ Ｐゴシック"/>
      <family val="3"/>
    </font>
    <font>
      <b/>
      <sz val="11"/>
      <name val="Arial"/>
      <family val="2"/>
    </font>
    <font>
      <b/>
      <sz val="11"/>
      <name val="ＭＳ Ｐゴシック"/>
      <family val="3"/>
    </font>
    <font>
      <sz val="10"/>
      <name val="Arial"/>
      <family val="2"/>
    </font>
    <font>
      <u val="single"/>
      <sz val="8.25"/>
      <color indexed="12"/>
      <name val="ＭＳ Ｐゴシック"/>
      <family val="3"/>
    </font>
    <font>
      <u val="single"/>
      <sz val="8.25"/>
      <color indexed="36"/>
      <name val="ＭＳ Ｐゴシック"/>
      <family val="3"/>
    </font>
    <font>
      <b/>
      <sz val="16"/>
      <name val="ＭＳ Ｐゴシック"/>
      <family val="3"/>
    </font>
    <font>
      <b/>
      <sz val="12"/>
      <name val="Arial"/>
      <family val="2"/>
    </font>
    <font>
      <sz val="12"/>
      <name val="Arial"/>
      <family val="2"/>
    </font>
    <font>
      <b/>
      <sz val="13"/>
      <name val="Arial"/>
      <family val="2"/>
    </font>
    <font>
      <sz val="14"/>
      <name val="Arial"/>
      <family val="2"/>
    </font>
    <font>
      <b/>
      <sz val="12"/>
      <name val="ＭＳ Ｐゴシック"/>
      <family val="3"/>
    </font>
    <font>
      <sz val="16"/>
      <name val="ＭＳ Ｐゴシック"/>
      <family val="3"/>
    </font>
    <font>
      <b/>
      <u val="single"/>
      <sz val="24"/>
      <name val="Arial"/>
      <family val="2"/>
    </font>
    <font>
      <b/>
      <sz val="16"/>
      <name val="Arial"/>
      <family val="2"/>
    </font>
    <font>
      <b/>
      <sz val="14"/>
      <name val="Arial"/>
      <family val="2"/>
    </font>
    <font>
      <b/>
      <u val="single"/>
      <sz val="24"/>
      <color indexed="10"/>
      <name val="Arial"/>
      <family val="2"/>
    </font>
    <font>
      <b/>
      <sz val="10"/>
      <name val="Arial"/>
      <family val="2"/>
    </font>
    <font>
      <sz val="9"/>
      <name val="Arial"/>
      <family val="2"/>
    </font>
    <font>
      <b/>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Times New Roman"/>
      <family val="1"/>
    </font>
    <font>
      <sz val="10"/>
      <color indexed="8"/>
      <name val="Arial"/>
      <family val="2"/>
    </font>
    <font>
      <sz val="10"/>
      <name val="Geneva"/>
      <family val="2"/>
    </font>
    <font>
      <sz val="12"/>
      <name val="ｹﾙﾅﾁﾃｼ"/>
      <family val="1"/>
    </font>
    <font>
      <sz val="11"/>
      <name val="ｵｸｿ "/>
      <family val="3"/>
    </font>
    <font>
      <sz val="11"/>
      <name val="ＭＳ ゴシック"/>
      <family val="3"/>
    </font>
    <font>
      <sz val="11"/>
      <name val="ＭＳ 明朝"/>
      <family val="1"/>
    </font>
    <font>
      <sz val="11"/>
      <color indexed="10"/>
      <name val="Arial"/>
      <family val="2"/>
    </font>
    <font>
      <b/>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18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dashed"/>
      <bottom style="dashed"/>
    </border>
    <border>
      <left>
        <color indexed="63"/>
      </left>
      <right style="medium"/>
      <top style="dashed"/>
      <bottom style="dashed"/>
    </border>
    <border>
      <left style="medium"/>
      <right>
        <color indexed="63"/>
      </right>
      <top style="dashed"/>
      <bottom style="double"/>
    </border>
    <border>
      <left>
        <color indexed="63"/>
      </left>
      <right style="medium"/>
      <top style="dashed"/>
      <bottom style="double"/>
    </border>
    <border>
      <left>
        <color indexed="63"/>
      </left>
      <right>
        <color indexed="63"/>
      </right>
      <top style="dashed"/>
      <bottom style="dashed"/>
    </border>
    <border>
      <left>
        <color indexed="63"/>
      </left>
      <right>
        <color indexed="63"/>
      </right>
      <top style="dashed"/>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style="thin"/>
    </border>
    <border>
      <left style="medium"/>
      <right>
        <color indexed="63"/>
      </right>
      <top>
        <color indexed="63"/>
      </top>
      <bottom style="dashed"/>
    </border>
    <border>
      <left>
        <color indexed="63"/>
      </left>
      <right>
        <color indexed="63"/>
      </right>
      <top>
        <color indexed="63"/>
      </top>
      <bottom style="dashed"/>
    </border>
    <border>
      <left style="medium"/>
      <right>
        <color indexed="63"/>
      </right>
      <top>
        <color indexed="63"/>
      </top>
      <bottom style="double"/>
    </border>
    <border>
      <left>
        <color indexed="63"/>
      </left>
      <right style="medium"/>
      <top style="double"/>
      <bottom>
        <color indexed="63"/>
      </bottom>
    </border>
    <border>
      <left>
        <color indexed="63"/>
      </left>
      <right style="medium"/>
      <top>
        <color indexed="63"/>
      </top>
      <bottom style="dashed"/>
    </border>
    <border>
      <left style="medium"/>
      <right style="medium"/>
      <top style="double"/>
      <bottom>
        <color indexed="63"/>
      </bottom>
    </border>
    <border>
      <left style="medium"/>
      <right style="medium"/>
      <top style="medium"/>
      <bottom style="thin"/>
    </border>
    <border>
      <left style="medium"/>
      <right style="medium"/>
      <top>
        <color indexed="63"/>
      </top>
      <bottom style="dashed"/>
    </border>
    <border>
      <left style="medium"/>
      <right style="medium"/>
      <top style="dashed"/>
      <bottom style="dashed"/>
    </border>
    <border>
      <left style="medium"/>
      <right style="medium"/>
      <top style="dashed"/>
      <bottom style="double"/>
    </border>
    <border>
      <left style="medium"/>
      <right style="medium"/>
      <top>
        <color indexed="63"/>
      </top>
      <bottom>
        <color indexed="63"/>
      </bottom>
    </border>
    <border>
      <left style="medium"/>
      <right style="medium"/>
      <top style="dashed"/>
      <bottom style="medium"/>
    </border>
    <border>
      <left style="medium"/>
      <right style="thin"/>
      <top style="thin"/>
      <bottom style="double"/>
    </border>
    <border>
      <left style="thin"/>
      <right style="thin"/>
      <top style="thin"/>
      <bottom style="double"/>
    </border>
    <border>
      <left>
        <color indexed="63"/>
      </left>
      <right style="thin"/>
      <top style="thin"/>
      <bottom style="double"/>
    </border>
    <border>
      <left style="medium"/>
      <right style="medium"/>
      <top style="medium"/>
      <bottom style="double"/>
    </border>
    <border>
      <left>
        <color indexed="63"/>
      </left>
      <right style="medium"/>
      <top style="medium"/>
      <bottom style="double"/>
    </border>
    <border>
      <left style="medium"/>
      <right style="thin"/>
      <top style="medium"/>
      <bottom style="double"/>
    </border>
    <border>
      <left style="thin"/>
      <right style="medium"/>
      <top style="thin"/>
      <bottom style="double"/>
    </border>
    <border>
      <left>
        <color indexed="63"/>
      </left>
      <right style="medium"/>
      <top style="thin"/>
      <bottom>
        <color indexed="63"/>
      </bottom>
    </border>
    <border>
      <left>
        <color indexed="63"/>
      </left>
      <right>
        <color indexed="63"/>
      </right>
      <top>
        <color indexed="63"/>
      </top>
      <bottom style="thin"/>
    </border>
    <border>
      <left style="medium"/>
      <right style="medium"/>
      <top style="double"/>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medium"/>
    </border>
    <border>
      <left>
        <color indexed="63"/>
      </left>
      <right>
        <color indexed="63"/>
      </right>
      <top>
        <color indexed="63"/>
      </top>
      <bottom style="double"/>
    </border>
    <border>
      <left style="medium"/>
      <right style="thin"/>
      <top>
        <color indexed="63"/>
      </top>
      <bottom style="double"/>
    </border>
    <border>
      <left style="medium"/>
      <right style="medium"/>
      <top style="double"/>
      <bottom style="medium"/>
    </border>
    <border>
      <left style="thin"/>
      <right>
        <color indexed="63"/>
      </right>
      <top>
        <color indexed="63"/>
      </top>
      <bottom>
        <color indexed="63"/>
      </bottom>
    </border>
    <border>
      <left style="thin"/>
      <right style="thin"/>
      <top style="double"/>
      <bottom>
        <color indexed="63"/>
      </bottom>
    </border>
    <border>
      <left style="thin"/>
      <right style="thin"/>
      <top style="medium"/>
      <bottom style="thin"/>
    </border>
    <border>
      <left style="thin"/>
      <right>
        <color indexed="63"/>
      </right>
      <top>
        <color indexed="63"/>
      </top>
      <bottom style="dashed"/>
    </border>
    <border>
      <left style="thin"/>
      <right style="thin"/>
      <top>
        <color indexed="63"/>
      </top>
      <bottom style="dashed"/>
    </border>
    <border>
      <left style="thin"/>
      <right>
        <color indexed="63"/>
      </right>
      <top style="dashed"/>
      <bottom style="dashed"/>
    </border>
    <border>
      <left style="thin"/>
      <right style="thin"/>
      <top style="dashed"/>
      <bottom style="dashed"/>
    </border>
    <border>
      <left style="thin"/>
      <right>
        <color indexed="63"/>
      </right>
      <top style="dashed"/>
      <bottom style="double"/>
    </border>
    <border>
      <left style="thin"/>
      <right style="thin"/>
      <top style="dashed"/>
      <bottom style="double"/>
    </border>
    <border>
      <left style="thin"/>
      <right>
        <color indexed="63"/>
      </right>
      <top>
        <color indexed="63"/>
      </top>
      <bottom style="medium"/>
    </border>
    <border>
      <left style="thin"/>
      <right>
        <color indexed="63"/>
      </right>
      <top style="double"/>
      <bottom>
        <color indexed="63"/>
      </bottom>
    </border>
    <border>
      <left>
        <color indexed="63"/>
      </left>
      <right style="thin"/>
      <top style="medium"/>
      <bottom>
        <color indexed="63"/>
      </bottom>
    </border>
    <border>
      <left>
        <color indexed="63"/>
      </left>
      <right style="thin"/>
      <top style="thin"/>
      <bottom style="medium"/>
    </border>
    <border>
      <left style="medium"/>
      <right style="medium"/>
      <top>
        <color indexed="63"/>
      </top>
      <bottom style="double"/>
    </border>
    <border>
      <left style="medium"/>
      <right style="medium"/>
      <top style="medium"/>
      <bottom>
        <color indexed="63"/>
      </bottom>
    </border>
    <border>
      <left style="medium"/>
      <right style="thin"/>
      <top style="thin"/>
      <bottom>
        <color indexed="63"/>
      </bottom>
    </border>
    <border>
      <left>
        <color indexed="63"/>
      </left>
      <right style="thin"/>
      <top style="dashed"/>
      <bottom style="dashed"/>
    </border>
    <border>
      <left style="medium"/>
      <right style="thin"/>
      <top style="medium"/>
      <bottom style="thin"/>
    </border>
    <border>
      <left style="thin"/>
      <right style="thin"/>
      <top style="double"/>
      <bottom style="thin"/>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style="double"/>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color indexed="63"/>
      </left>
      <right style="medium"/>
      <top style="thin"/>
      <bottom style="double"/>
    </border>
    <border>
      <left style="medium"/>
      <right style="medium"/>
      <top style="thin"/>
      <bottom style="double"/>
    </border>
    <border>
      <left>
        <color indexed="63"/>
      </left>
      <right>
        <color indexed="63"/>
      </right>
      <top style="thin"/>
      <bottom style="double"/>
    </border>
    <border>
      <left style="medium"/>
      <right style="thin"/>
      <top>
        <color indexed="63"/>
      </top>
      <bottom style="dashed"/>
    </border>
    <border>
      <left style="medium"/>
      <right style="thin"/>
      <top style="dashed"/>
      <bottom style="dashed"/>
    </border>
    <border>
      <left style="medium"/>
      <right style="thin"/>
      <top style="dashed"/>
      <bottom style="double"/>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medium"/>
      <right style="thin"/>
      <top style="double"/>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dashed"/>
      <bottom style="medium"/>
    </border>
    <border>
      <left style="thin"/>
      <right>
        <color indexed="63"/>
      </right>
      <top style="dashed"/>
      <bottom style="medium"/>
    </border>
    <border>
      <left style="thin"/>
      <right style="thin"/>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double"/>
    </border>
    <border>
      <left style="medium"/>
      <right>
        <color indexed="63"/>
      </right>
      <top style="double"/>
      <bottom style="medium"/>
    </border>
    <border>
      <left style="thin"/>
      <right style="thin"/>
      <top style="thin"/>
      <bottom style="dashed"/>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medium"/>
      <top style="double"/>
      <bottom style="double"/>
    </border>
    <border>
      <left>
        <color indexed="63"/>
      </left>
      <right>
        <color indexed="63"/>
      </right>
      <top style="double"/>
      <bottom style="double"/>
    </border>
    <border>
      <left style="medium"/>
      <right style="thin"/>
      <top>
        <color indexed="63"/>
      </top>
      <bottom style="thin"/>
    </border>
    <border>
      <left style="thin"/>
      <right style="thin"/>
      <top style="medium"/>
      <bottom style="medium"/>
    </border>
    <border>
      <left style="medium"/>
      <right style="thin"/>
      <top>
        <color indexed="63"/>
      </top>
      <bottom>
        <color indexed="63"/>
      </bottom>
    </border>
    <border>
      <left style="medium"/>
      <right style="thin"/>
      <top style="thin"/>
      <bottom style="thin"/>
    </border>
    <border>
      <left style="thin"/>
      <right>
        <color indexed="63"/>
      </right>
      <top style="double"/>
      <bottom style="thin"/>
    </border>
    <border>
      <left style="medium"/>
      <right style="thin"/>
      <top style="double"/>
      <bottom style="thin"/>
    </border>
    <border>
      <left style="thin"/>
      <right style="medium"/>
      <top>
        <color indexed="63"/>
      </top>
      <bottom>
        <color indexed="63"/>
      </bottom>
    </border>
    <border>
      <left style="thin"/>
      <right style="medium"/>
      <top>
        <color indexed="63"/>
      </top>
      <bottom style="dashed"/>
    </border>
    <border>
      <left style="thin"/>
      <right style="medium"/>
      <top style="dashed"/>
      <bottom style="dashed"/>
    </border>
    <border>
      <left style="thin"/>
      <right style="medium"/>
      <top style="dashed"/>
      <bottom style="double"/>
    </border>
    <border>
      <left style="thin"/>
      <right style="medium"/>
      <top>
        <color indexed="63"/>
      </top>
      <bottom style="medium"/>
    </border>
    <border>
      <left style="thin"/>
      <right>
        <color indexed="63"/>
      </right>
      <top style="double"/>
      <bottom style="medium"/>
    </border>
    <border>
      <left style="thin"/>
      <right style="medium"/>
      <top style="double"/>
      <bottom style="thin"/>
    </border>
    <border>
      <left style="thin"/>
      <right style="medium"/>
      <top style="double"/>
      <bottom>
        <color indexed="63"/>
      </bottom>
    </border>
    <border>
      <left style="thin"/>
      <right style="medium"/>
      <top style="double"/>
      <bottom style="double"/>
    </border>
    <border>
      <left style="thin"/>
      <right style="medium"/>
      <top style="double"/>
      <bottom style="medium"/>
    </border>
    <border>
      <left>
        <color indexed="63"/>
      </left>
      <right style="thin"/>
      <top>
        <color indexed="63"/>
      </top>
      <bottom>
        <color indexed="63"/>
      </bottom>
    </border>
    <border>
      <left>
        <color indexed="63"/>
      </left>
      <right style="thin"/>
      <top>
        <color indexed="63"/>
      </top>
      <bottom style="dashed"/>
    </border>
    <border>
      <left>
        <color indexed="63"/>
      </left>
      <right style="thin"/>
      <top style="dashed"/>
      <bottom style="double"/>
    </border>
    <border>
      <left>
        <color indexed="63"/>
      </left>
      <right style="thin"/>
      <top>
        <color indexed="63"/>
      </top>
      <bottom style="medium"/>
    </border>
    <border>
      <left style="thin"/>
      <right>
        <color indexed="63"/>
      </right>
      <top style="medium"/>
      <bottom style="medium"/>
    </border>
    <border>
      <left style="medium"/>
      <right style="medium"/>
      <top style="thin"/>
      <bottom style="dashed"/>
    </border>
    <border>
      <left>
        <color indexed="63"/>
      </left>
      <right style="medium"/>
      <top style="double"/>
      <bottom style="thin"/>
    </border>
    <border>
      <left style="medium"/>
      <right>
        <color indexed="63"/>
      </right>
      <top style="double"/>
      <bottom style="double"/>
    </border>
    <border>
      <left>
        <color indexed="63"/>
      </left>
      <right style="medium"/>
      <top style="double"/>
      <bottom style="double"/>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49" fillId="2" borderId="0" applyNumberFormat="0" applyBorder="0" applyAlignment="0" applyProtection="0"/>
    <xf numFmtId="0" fontId="23" fillId="3" borderId="0" applyNumberFormat="0" applyBorder="0" applyAlignment="0" applyProtection="0"/>
    <xf numFmtId="0" fontId="49" fillId="4" borderId="0" applyNumberFormat="0" applyBorder="0" applyAlignment="0" applyProtection="0"/>
    <xf numFmtId="0" fontId="23" fillId="5" borderId="0" applyNumberFormat="0" applyBorder="0" applyAlignment="0" applyProtection="0"/>
    <xf numFmtId="0" fontId="49" fillId="6" borderId="0" applyNumberFormat="0" applyBorder="0" applyAlignment="0" applyProtection="0"/>
    <xf numFmtId="0" fontId="23" fillId="7" borderId="0" applyNumberFormat="0" applyBorder="0" applyAlignment="0" applyProtection="0"/>
    <xf numFmtId="0" fontId="49" fillId="8" borderId="0" applyNumberFormat="0" applyBorder="0" applyAlignment="0" applyProtection="0"/>
    <xf numFmtId="0" fontId="23" fillId="9" borderId="0" applyNumberFormat="0" applyBorder="0" applyAlignment="0" applyProtection="0"/>
    <xf numFmtId="0" fontId="49" fillId="10" borderId="0" applyNumberFormat="0" applyBorder="0" applyAlignment="0" applyProtection="0"/>
    <xf numFmtId="0" fontId="23" fillId="11" borderId="0" applyNumberFormat="0" applyBorder="0" applyAlignment="0" applyProtection="0"/>
    <xf numFmtId="0" fontId="49" fillId="12" borderId="0" applyNumberFormat="0" applyBorder="0" applyAlignment="0" applyProtection="0"/>
    <xf numFmtId="0" fontId="23" fillId="13" borderId="0" applyNumberFormat="0" applyBorder="0" applyAlignment="0" applyProtection="0"/>
    <xf numFmtId="0" fontId="49" fillId="14" borderId="0" applyNumberFormat="0" applyBorder="0" applyAlignment="0" applyProtection="0"/>
    <xf numFmtId="0" fontId="23" fillId="15" borderId="0" applyNumberFormat="0" applyBorder="0" applyAlignment="0" applyProtection="0"/>
    <xf numFmtId="0" fontId="49" fillId="16" borderId="0" applyNumberFormat="0" applyBorder="0" applyAlignment="0" applyProtection="0"/>
    <xf numFmtId="0" fontId="23" fillId="17" borderId="0" applyNumberFormat="0" applyBorder="0" applyAlignment="0" applyProtection="0"/>
    <xf numFmtId="0" fontId="49" fillId="18" borderId="0" applyNumberFormat="0" applyBorder="0" applyAlignment="0" applyProtection="0"/>
    <xf numFmtId="0" fontId="23" fillId="19" borderId="0" applyNumberFormat="0" applyBorder="0" applyAlignment="0" applyProtection="0"/>
    <xf numFmtId="0" fontId="49" fillId="20" borderId="0" applyNumberFormat="0" applyBorder="0" applyAlignment="0" applyProtection="0"/>
    <xf numFmtId="0" fontId="23" fillId="9" borderId="0" applyNumberFormat="0" applyBorder="0" applyAlignment="0" applyProtection="0"/>
    <xf numFmtId="0" fontId="49" fillId="21" borderId="0" applyNumberFormat="0" applyBorder="0" applyAlignment="0" applyProtection="0"/>
    <xf numFmtId="0" fontId="23" fillId="15" borderId="0" applyNumberFormat="0" applyBorder="0" applyAlignment="0" applyProtection="0"/>
    <xf numFmtId="0" fontId="49" fillId="22" borderId="0" applyNumberFormat="0" applyBorder="0" applyAlignment="0" applyProtection="0"/>
    <xf numFmtId="0" fontId="23" fillId="23" borderId="0" applyNumberFormat="0" applyBorder="0" applyAlignment="0" applyProtection="0"/>
    <xf numFmtId="0" fontId="50" fillId="24" borderId="0" applyNumberFormat="0" applyBorder="0" applyAlignment="0" applyProtection="0"/>
    <xf numFmtId="0" fontId="24" fillId="25" borderId="0" applyNumberFormat="0" applyBorder="0" applyAlignment="0" applyProtection="0"/>
    <xf numFmtId="0" fontId="50" fillId="26" borderId="0" applyNumberFormat="0" applyBorder="0" applyAlignment="0" applyProtection="0"/>
    <xf numFmtId="0" fontId="24" fillId="17" borderId="0" applyNumberFormat="0" applyBorder="0" applyAlignment="0" applyProtection="0"/>
    <xf numFmtId="0" fontId="50" fillId="27" borderId="0" applyNumberFormat="0" applyBorder="0" applyAlignment="0" applyProtection="0"/>
    <xf numFmtId="0" fontId="24" fillId="19" borderId="0" applyNumberFormat="0" applyBorder="0" applyAlignment="0" applyProtection="0"/>
    <xf numFmtId="0" fontId="50" fillId="28" borderId="0" applyNumberFormat="0" applyBorder="0" applyAlignment="0" applyProtection="0"/>
    <xf numFmtId="0" fontId="24" fillId="29" borderId="0" applyNumberFormat="0" applyBorder="0" applyAlignment="0" applyProtection="0"/>
    <xf numFmtId="0" fontId="50" fillId="30" borderId="0" applyNumberFormat="0" applyBorder="0" applyAlignment="0" applyProtection="0"/>
    <xf numFmtId="0" fontId="24" fillId="31" borderId="0" applyNumberFormat="0" applyBorder="0" applyAlignment="0" applyProtection="0"/>
    <xf numFmtId="0" fontId="50" fillId="32" borderId="0" applyNumberFormat="0" applyBorder="0" applyAlignment="0" applyProtection="0"/>
    <xf numFmtId="0" fontId="24" fillId="33" borderId="0" applyNumberFormat="0" applyBorder="0" applyAlignment="0" applyProtection="0"/>
    <xf numFmtId="228" fontId="41" fillId="0" borderId="0" applyFill="0" applyBorder="0" applyAlignment="0">
      <protection/>
    </xf>
    <xf numFmtId="229" fontId="42" fillId="0" borderId="0">
      <alignment horizontal="left"/>
      <protection/>
    </xf>
    <xf numFmtId="0" fontId="9" fillId="0" borderId="1" applyNumberFormat="0" applyAlignment="0" applyProtection="0"/>
    <xf numFmtId="0" fontId="9" fillId="0" borderId="2">
      <alignment horizontal="left" vertical="center"/>
      <protection/>
    </xf>
    <xf numFmtId="0" fontId="5" fillId="0" borderId="0">
      <alignment/>
      <protection/>
    </xf>
    <xf numFmtId="0" fontId="5" fillId="0" borderId="0" applyFont="0" applyFill="0" applyBorder="0" applyAlignment="0" applyProtection="0"/>
    <xf numFmtId="0" fontId="5" fillId="0" borderId="0" applyFont="0" applyFill="0" applyBorder="0" applyAlignment="0" applyProtection="0"/>
    <xf numFmtId="0" fontId="50" fillId="34" borderId="0" applyNumberFormat="0" applyBorder="0" applyAlignment="0" applyProtection="0"/>
    <xf numFmtId="0" fontId="24" fillId="35" borderId="0" applyNumberFormat="0" applyBorder="0" applyAlignment="0" applyProtection="0"/>
    <xf numFmtId="0" fontId="50" fillId="36" borderId="0" applyNumberFormat="0" applyBorder="0" applyAlignment="0" applyProtection="0"/>
    <xf numFmtId="0" fontId="24" fillId="37" borderId="0" applyNumberFormat="0" applyBorder="0" applyAlignment="0" applyProtection="0"/>
    <xf numFmtId="0" fontId="50" fillId="38" borderId="0" applyNumberFormat="0" applyBorder="0" applyAlignment="0" applyProtection="0"/>
    <xf numFmtId="0" fontId="24" fillId="39" borderId="0" applyNumberFormat="0" applyBorder="0" applyAlignment="0" applyProtection="0"/>
    <xf numFmtId="0" fontId="50" fillId="40" borderId="0" applyNumberFormat="0" applyBorder="0" applyAlignment="0" applyProtection="0"/>
    <xf numFmtId="0" fontId="24" fillId="29" borderId="0" applyNumberFormat="0" applyBorder="0" applyAlignment="0" applyProtection="0"/>
    <xf numFmtId="0" fontId="50" fillId="41" borderId="0" applyNumberFormat="0" applyBorder="0" applyAlignment="0" applyProtection="0"/>
    <xf numFmtId="0" fontId="24" fillId="31" borderId="0" applyNumberFormat="0" applyBorder="0" applyAlignment="0" applyProtection="0"/>
    <xf numFmtId="0" fontId="50" fillId="42" borderId="0" applyNumberFormat="0" applyBorder="0" applyAlignment="0" applyProtection="0"/>
    <xf numFmtId="0" fontId="24" fillId="43" borderId="0" applyNumberFormat="0" applyBorder="0" applyAlignment="0" applyProtection="0"/>
    <xf numFmtId="9" fontId="43" fillId="0" borderId="0" applyFon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52" fillId="44" borderId="3" applyNumberFormat="0" applyAlignment="0" applyProtection="0"/>
    <xf numFmtId="0" fontId="26" fillId="45" borderId="4" applyNumberFormat="0" applyAlignment="0" applyProtection="0"/>
    <xf numFmtId="41" fontId="44" fillId="0" borderId="0" applyFont="0" applyFill="0" applyBorder="0" applyAlignment="0" applyProtection="0"/>
    <xf numFmtId="43" fontId="44" fillId="0" borderId="0" applyFont="0" applyFill="0" applyBorder="0" applyAlignment="0" applyProtection="0"/>
    <xf numFmtId="0" fontId="53" fillId="46" borderId="0" applyNumberFormat="0" applyBorder="0" applyAlignment="0" applyProtection="0"/>
    <xf numFmtId="0" fontId="27" fillId="47" borderId="0" applyNumberFormat="0" applyBorder="0" applyAlignment="0" applyProtection="0"/>
    <xf numFmtId="42" fontId="44" fillId="0" borderId="0" applyFont="0" applyFill="0" applyBorder="0" applyAlignment="0" applyProtection="0"/>
    <xf numFmtId="44" fontId="44" fillId="0" borderId="0" applyFont="0" applyFill="0" applyBorder="0" applyAlignment="0" applyProtection="0"/>
    <xf numFmtId="0" fontId="44" fillId="0" borderId="0">
      <alignment/>
      <protection/>
    </xf>
    <xf numFmtId="9" fontId="0" fillId="0" borderId="0" applyFont="0" applyFill="0" applyBorder="0" applyAlignment="0" applyProtection="0"/>
    <xf numFmtId="9" fontId="0" fillId="0" borderId="0" applyFont="0" applyFill="0" applyBorder="0" applyAlignment="0" applyProtection="0"/>
    <xf numFmtId="230" fontId="45" fillId="0" borderId="0" applyFont="0" applyFill="0" applyBorder="0" applyAlignment="0" applyProtection="0"/>
    <xf numFmtId="231" fontId="45" fillId="0" borderId="0" applyFont="0" applyFill="0" applyBorder="0" applyAlignment="0" applyProtection="0"/>
    <xf numFmtId="232" fontId="45"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46" fillId="49" borderId="6" applyNumberFormat="0" applyFont="0" applyAlignment="0" applyProtection="0"/>
    <xf numFmtId="0" fontId="54" fillId="0" borderId="7" applyNumberFormat="0" applyFill="0" applyAlignment="0" applyProtection="0"/>
    <xf numFmtId="0" fontId="28" fillId="0" borderId="8" applyNumberFormat="0" applyFill="0" applyAlignment="0" applyProtection="0"/>
    <xf numFmtId="0" fontId="55" fillId="50" borderId="0" applyNumberFormat="0" applyBorder="0" applyAlignment="0" applyProtection="0"/>
    <xf numFmtId="0" fontId="29" fillId="5" borderId="0" applyNumberFormat="0" applyBorder="0" applyAlignment="0" applyProtection="0"/>
    <xf numFmtId="0" fontId="56" fillId="51" borderId="9" applyNumberFormat="0" applyAlignment="0" applyProtection="0"/>
    <xf numFmtId="0" fontId="30" fillId="52" borderId="10" applyNumberFormat="0" applyAlignment="0" applyProtection="0"/>
    <xf numFmtId="0" fontId="57"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58" fillId="0" borderId="11" applyNumberFormat="0" applyFill="0" applyAlignment="0" applyProtection="0"/>
    <xf numFmtId="0" fontId="32" fillId="0" borderId="12" applyNumberFormat="0" applyFill="0" applyAlignment="0" applyProtection="0"/>
    <xf numFmtId="0" fontId="59" fillId="0" borderId="13" applyNumberFormat="0" applyFill="0" applyAlignment="0" applyProtection="0"/>
    <xf numFmtId="0" fontId="33" fillId="0" borderId="14" applyNumberFormat="0" applyFill="0" applyAlignment="0" applyProtection="0"/>
    <xf numFmtId="0" fontId="60" fillId="0" borderId="15" applyNumberFormat="0" applyFill="0" applyAlignment="0" applyProtection="0"/>
    <xf numFmtId="0" fontId="34" fillId="0" borderId="16" applyNumberFormat="0" applyFill="0" applyAlignment="0" applyProtection="0"/>
    <xf numFmtId="0" fontId="60" fillId="0" borderId="0" applyNumberFormat="0" applyFill="0" applyBorder="0" applyAlignment="0" applyProtection="0"/>
    <xf numFmtId="0" fontId="34" fillId="0" borderId="0" applyNumberFormat="0" applyFill="0" applyBorder="0" applyAlignment="0" applyProtection="0"/>
    <xf numFmtId="0" fontId="21" fillId="0" borderId="0" applyFill="0" applyBorder="0" applyProtection="0">
      <alignment/>
    </xf>
    <xf numFmtId="0" fontId="61" fillId="0" borderId="17" applyNumberFormat="0" applyFill="0" applyAlignment="0" applyProtection="0"/>
    <xf numFmtId="0" fontId="35" fillId="0" borderId="18" applyNumberFormat="0" applyFill="0" applyAlignment="0" applyProtection="0"/>
    <xf numFmtId="0" fontId="62" fillId="51" borderId="19" applyNumberFormat="0" applyAlignment="0" applyProtection="0"/>
    <xf numFmtId="0" fontId="36" fillId="52" borderId="20" applyNumberFormat="0" applyAlignment="0" applyProtection="0"/>
    <xf numFmtId="0" fontId="46" fillId="0" borderId="0" applyNumberFormat="0" applyFont="0" applyFill="0" applyBorder="0">
      <alignment horizontal="left" vertical="top" wrapText="1"/>
      <protection/>
    </xf>
    <xf numFmtId="0" fontId="63"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53" borderId="9" applyNumberFormat="0" applyAlignment="0" applyProtection="0"/>
    <xf numFmtId="0" fontId="38" fillId="13" borderId="10" applyNumberFormat="0" applyAlignment="0" applyProtection="0"/>
    <xf numFmtId="0" fontId="0" fillId="0" borderId="0">
      <alignment/>
      <protection/>
    </xf>
    <xf numFmtId="0" fontId="49" fillId="0" borderId="0">
      <alignment vertical="center"/>
      <protection/>
    </xf>
    <xf numFmtId="0" fontId="0" fillId="0" borderId="0" applyProtection="0">
      <alignment/>
    </xf>
    <xf numFmtId="0" fontId="7" fillId="0" borderId="0" applyNumberFormat="0" applyFill="0" applyBorder="0" applyAlignment="0" applyProtection="0"/>
    <xf numFmtId="0" fontId="65" fillId="54" borderId="0" applyNumberFormat="0" applyBorder="0" applyAlignment="0" applyProtection="0"/>
    <xf numFmtId="0" fontId="39" fillId="7"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protection/>
    </xf>
  </cellStyleXfs>
  <cellXfs count="1227">
    <xf numFmtId="0" fontId="0" fillId="0" borderId="0" xfId="0" applyAlignment="1">
      <alignment/>
    </xf>
    <xf numFmtId="0" fontId="1" fillId="0" borderId="0" xfId="0" applyFont="1" applyAlignment="1">
      <alignment vertical="center"/>
    </xf>
    <xf numFmtId="0" fontId="1" fillId="0" borderId="0" xfId="0" applyFont="1" applyFill="1" applyBorder="1" applyAlignment="1">
      <alignment horizontal="right" vertical="center"/>
    </xf>
    <xf numFmtId="0" fontId="1" fillId="52" borderId="21" xfId="0" applyFont="1" applyFill="1" applyBorder="1" applyAlignment="1">
      <alignment horizontal="left" vertical="center"/>
    </xf>
    <xf numFmtId="0" fontId="1" fillId="52" borderId="22" xfId="0" applyFont="1" applyFill="1" applyBorder="1" applyAlignment="1">
      <alignment horizontal="right" vertical="center"/>
    </xf>
    <xf numFmtId="0" fontId="1" fillId="52" borderId="23" xfId="0" applyFont="1" applyFill="1" applyBorder="1" applyAlignment="1">
      <alignment horizontal="right" vertical="center"/>
    </xf>
    <xf numFmtId="0" fontId="1" fillId="52" borderId="24" xfId="0" applyFont="1" applyFill="1" applyBorder="1" applyAlignment="1">
      <alignment horizontal="right" vertical="center"/>
    </xf>
    <xf numFmtId="0" fontId="1" fillId="52" borderId="25" xfId="0" applyFont="1" applyFill="1" applyBorder="1" applyAlignment="1">
      <alignment horizontal="right" vertical="center"/>
    </xf>
    <xf numFmtId="0" fontId="1" fillId="52" borderId="26" xfId="0" applyFont="1" applyFill="1" applyBorder="1" applyAlignment="1">
      <alignment horizontal="right" vertical="center"/>
    </xf>
    <xf numFmtId="0" fontId="3" fillId="52" borderId="27" xfId="0" applyFont="1" applyFill="1" applyBorder="1" applyAlignment="1">
      <alignment horizontal="right" vertical="center"/>
    </xf>
    <xf numFmtId="0" fontId="1" fillId="52" borderId="28" xfId="0" applyFont="1" applyFill="1" applyBorder="1" applyAlignment="1">
      <alignment horizontal="left" vertical="center"/>
    </xf>
    <xf numFmtId="0" fontId="3" fillId="52" borderId="29" xfId="0" applyFont="1" applyFill="1" applyBorder="1" applyAlignment="1">
      <alignment horizontal="right" vertical="center"/>
    </xf>
    <xf numFmtId="0" fontId="1" fillId="52" borderId="30" xfId="0" applyFont="1" applyFill="1" applyBorder="1" applyAlignment="1">
      <alignment horizontal="left" vertical="center"/>
    </xf>
    <xf numFmtId="0" fontId="3" fillId="52" borderId="31" xfId="0" applyFont="1" applyFill="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176" fontId="1" fillId="52" borderId="24" xfId="83" applyNumberFormat="1" applyFont="1" applyFill="1" applyBorder="1" applyAlignment="1">
      <alignment horizontal="right" vertical="center"/>
    </xf>
    <xf numFmtId="176" fontId="1" fillId="52" borderId="25" xfId="83" applyNumberFormat="1" applyFont="1" applyFill="1" applyBorder="1" applyAlignment="1">
      <alignment horizontal="right" vertical="center"/>
    </xf>
    <xf numFmtId="176" fontId="1" fillId="52" borderId="23" xfId="83" applyNumberFormat="1" applyFont="1" applyFill="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right"/>
    </xf>
    <xf numFmtId="0" fontId="4" fillId="0" borderId="0" xfId="0" applyFont="1" applyAlignment="1">
      <alignment vertical="center"/>
    </xf>
    <xf numFmtId="0" fontId="1" fillId="0" borderId="0" xfId="0" applyFont="1" applyFill="1" applyBorder="1" applyAlignment="1">
      <alignment horizontal="left" vertical="center"/>
    </xf>
    <xf numFmtId="0" fontId="0" fillId="0" borderId="0" xfId="0" applyFont="1" applyAlignment="1">
      <alignment horizontal="right" vertical="center"/>
    </xf>
    <xf numFmtId="0" fontId="1" fillId="52" borderId="32" xfId="0" applyFont="1" applyFill="1" applyBorder="1" applyAlignment="1">
      <alignment horizontal="right" vertical="center"/>
    </xf>
    <xf numFmtId="0" fontId="10" fillId="0" borderId="0" xfId="0" applyFont="1" applyFill="1" applyAlignment="1">
      <alignment vertical="center"/>
    </xf>
    <xf numFmtId="0" fontId="1" fillId="52" borderId="33" xfId="0" applyFont="1" applyFill="1" applyBorder="1" applyAlignment="1">
      <alignment horizontal="left" vertical="center"/>
    </xf>
    <xf numFmtId="0" fontId="1" fillId="52" borderId="34" xfId="0" applyFont="1" applyFill="1" applyBorder="1" applyAlignment="1">
      <alignment horizontal="left"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0" fontId="1" fillId="52" borderId="35" xfId="0" applyFont="1" applyFill="1" applyBorder="1" applyAlignment="1">
      <alignment horizontal="left" vertical="center"/>
    </xf>
    <xf numFmtId="0" fontId="1" fillId="52" borderId="36"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Alignment="1">
      <alignment horizontal="center" vertical="center"/>
    </xf>
    <xf numFmtId="0" fontId="1" fillId="52" borderId="33" xfId="0" applyFont="1" applyFill="1" applyBorder="1" applyAlignment="1">
      <alignment vertical="center"/>
    </xf>
    <xf numFmtId="0" fontId="1" fillId="52" borderId="34" xfId="0" applyFont="1" applyFill="1" applyBorder="1" applyAlignment="1">
      <alignment vertical="center"/>
    </xf>
    <xf numFmtId="0" fontId="1" fillId="52" borderId="37" xfId="0" applyFont="1" applyFill="1" applyBorder="1" applyAlignment="1">
      <alignment vertical="center"/>
    </xf>
    <xf numFmtId="0" fontId="1" fillId="52" borderId="25" xfId="0" applyFont="1" applyFill="1" applyBorder="1" applyAlignment="1">
      <alignment vertical="center"/>
    </xf>
    <xf numFmtId="0" fontId="1" fillId="0" borderId="0" xfId="0" applyFont="1" applyAlignment="1">
      <alignment/>
    </xf>
    <xf numFmtId="0" fontId="1" fillId="52" borderId="38" xfId="0" applyFont="1" applyFill="1" applyBorder="1" applyAlignment="1">
      <alignment vertical="center"/>
    </xf>
    <xf numFmtId="0" fontId="10" fillId="52" borderId="33" xfId="0" applyFont="1" applyFill="1" applyBorder="1" applyAlignment="1">
      <alignment horizontal="left" vertical="center"/>
    </xf>
    <xf numFmtId="0" fontId="1" fillId="52" borderId="39" xfId="0" applyFont="1" applyFill="1" applyBorder="1" applyAlignment="1">
      <alignment horizontal="left" vertical="center"/>
    </xf>
    <xf numFmtId="176" fontId="1" fillId="0" borderId="0" xfId="0" applyNumberFormat="1" applyFont="1" applyAlignment="1">
      <alignment/>
    </xf>
    <xf numFmtId="0" fontId="1" fillId="52" borderId="40" xfId="0" applyFont="1" applyFill="1" applyBorder="1" applyAlignment="1">
      <alignment horizontal="left" vertical="center"/>
    </xf>
    <xf numFmtId="176" fontId="1" fillId="0" borderId="0" xfId="0" applyNumberFormat="1" applyFont="1" applyFill="1" applyAlignment="1">
      <alignment/>
    </xf>
    <xf numFmtId="0" fontId="1" fillId="0" borderId="0" xfId="0" applyFont="1" applyFill="1" applyAlignment="1">
      <alignment/>
    </xf>
    <xf numFmtId="0" fontId="1" fillId="52" borderId="41" xfId="0" applyFont="1" applyFill="1" applyBorder="1" applyAlignment="1">
      <alignment horizontal="left" vertical="center"/>
    </xf>
    <xf numFmtId="176" fontId="1" fillId="52" borderId="39" xfId="83" applyNumberFormat="1" applyFont="1" applyFill="1" applyBorder="1" applyAlignment="1">
      <alignment horizontal="left" vertical="center"/>
    </xf>
    <xf numFmtId="176" fontId="1" fillId="0" borderId="0" xfId="83" applyNumberFormat="1" applyFont="1" applyAlignment="1">
      <alignment/>
    </xf>
    <xf numFmtId="176" fontId="1" fillId="52" borderId="35" xfId="83" applyNumberFormat="1" applyFont="1" applyFill="1" applyBorder="1" applyAlignment="1">
      <alignment horizontal="left" vertical="center"/>
    </xf>
    <xf numFmtId="176" fontId="1" fillId="52" borderId="37" xfId="83" applyNumberFormat="1" applyFont="1" applyFill="1" applyBorder="1" applyAlignment="1">
      <alignment horizontal="left" vertical="center"/>
    </xf>
    <xf numFmtId="0" fontId="1" fillId="52" borderId="37" xfId="0" applyFont="1" applyFill="1" applyBorder="1" applyAlignment="1">
      <alignment horizontal="left" vertical="center"/>
    </xf>
    <xf numFmtId="0" fontId="1" fillId="0" borderId="0" xfId="0" applyFont="1" applyBorder="1" applyAlignment="1">
      <alignment/>
    </xf>
    <xf numFmtId="0" fontId="1" fillId="0" borderId="0" xfId="0" applyFont="1" applyAlignment="1">
      <alignment horizontal="right"/>
    </xf>
    <xf numFmtId="0" fontId="10" fillId="0" borderId="0" xfId="0" applyFont="1" applyAlignment="1">
      <alignment/>
    </xf>
    <xf numFmtId="0" fontId="1" fillId="52" borderId="31" xfId="0" applyFont="1" applyFill="1" applyBorder="1" applyAlignment="1">
      <alignment horizontal="center" vertical="center"/>
    </xf>
    <xf numFmtId="184" fontId="10" fillId="0" borderId="0" xfId="0" applyNumberFormat="1" applyFont="1" applyFill="1" applyBorder="1" applyAlignment="1">
      <alignment horizontal="right" vertical="center"/>
    </xf>
    <xf numFmtId="184" fontId="10" fillId="0" borderId="1" xfId="0" applyNumberFormat="1" applyFont="1" applyFill="1" applyBorder="1" applyAlignment="1">
      <alignment horizontal="right" vertical="center"/>
    </xf>
    <xf numFmtId="0" fontId="1" fillId="0" borderId="32" xfId="0" applyFont="1" applyBorder="1" applyAlignment="1">
      <alignment horizontal="right"/>
    </xf>
    <xf numFmtId="0" fontId="12" fillId="0" borderId="0" xfId="0" applyFont="1" applyAlignment="1">
      <alignment/>
    </xf>
    <xf numFmtId="1" fontId="1" fillId="0" borderId="0" xfId="0" applyNumberFormat="1" applyFont="1" applyAlignment="1">
      <alignment/>
    </xf>
    <xf numFmtId="38" fontId="1" fillId="0" borderId="0" xfId="0" applyNumberFormat="1" applyFont="1" applyAlignment="1">
      <alignment/>
    </xf>
    <xf numFmtId="0" fontId="10" fillId="0" borderId="0" xfId="0" applyFont="1" applyAlignment="1">
      <alignment vertical="center"/>
    </xf>
    <xf numFmtId="0" fontId="3" fillId="52" borderId="33" xfId="0" applyFont="1" applyFill="1" applyBorder="1" applyAlignment="1">
      <alignment horizontal="left" vertical="center"/>
    </xf>
    <xf numFmtId="0" fontId="3" fillId="52" borderId="34" xfId="0" applyFont="1" applyFill="1" applyBorder="1" applyAlignment="1">
      <alignment horizontal="left" vertical="center"/>
    </xf>
    <xf numFmtId="0" fontId="1" fillId="0" borderId="0" xfId="0" applyFont="1" applyAlignment="1">
      <alignment/>
    </xf>
    <xf numFmtId="0" fontId="14" fillId="0" borderId="0" xfId="0" applyFont="1" applyAlignment="1">
      <alignment horizontal="center"/>
    </xf>
    <xf numFmtId="0" fontId="1" fillId="52" borderId="42" xfId="0" applyFont="1" applyFill="1" applyBorder="1" applyAlignment="1">
      <alignment horizontal="center" vertical="center"/>
    </xf>
    <xf numFmtId="0" fontId="1" fillId="52" borderId="43" xfId="0" applyFont="1" applyFill="1" applyBorder="1" applyAlignment="1">
      <alignment horizontal="right" vertical="center"/>
    </xf>
    <xf numFmtId="0" fontId="1" fillId="52" borderId="42" xfId="0" applyFont="1" applyFill="1" applyBorder="1" applyAlignment="1">
      <alignment horizontal="left" vertical="center"/>
    </xf>
    <xf numFmtId="0" fontId="1" fillId="52" borderId="44" xfId="0" applyFont="1" applyFill="1" applyBorder="1" applyAlignment="1">
      <alignment horizontal="center" vertical="center"/>
    </xf>
    <xf numFmtId="0" fontId="1" fillId="52" borderId="45" xfId="0" applyFont="1" applyFill="1" applyBorder="1" applyAlignment="1">
      <alignment horizontal="right" vertical="center"/>
    </xf>
    <xf numFmtId="0" fontId="1" fillId="52" borderId="46" xfId="0" applyFont="1" applyFill="1" applyBorder="1" applyAlignment="1">
      <alignment horizontal="right" vertical="center"/>
    </xf>
    <xf numFmtId="0" fontId="1" fillId="52" borderId="47" xfId="0" applyFont="1" applyFill="1" applyBorder="1" applyAlignment="1">
      <alignment horizontal="right" vertical="center"/>
    </xf>
    <xf numFmtId="0" fontId="1" fillId="52" borderId="48" xfId="0" applyFont="1" applyFill="1" applyBorder="1" applyAlignment="1">
      <alignment horizontal="left" vertical="center"/>
    </xf>
    <xf numFmtId="0" fontId="1" fillId="52" borderId="49" xfId="0" applyFont="1" applyFill="1" applyBorder="1" applyAlignment="1">
      <alignment horizontal="center" vertical="center"/>
    </xf>
    <xf numFmtId="0" fontId="1" fillId="52" borderId="50" xfId="0" applyFont="1" applyFill="1" applyBorder="1" applyAlignment="1">
      <alignment horizontal="center" vertical="center"/>
    </xf>
    <xf numFmtId="0" fontId="1" fillId="52" borderId="51" xfId="0" applyFont="1" applyFill="1" applyBorder="1" applyAlignment="1">
      <alignment horizontal="center" vertical="center"/>
    </xf>
    <xf numFmtId="0" fontId="1" fillId="52" borderId="52" xfId="0" applyFont="1" applyFill="1" applyBorder="1" applyAlignment="1">
      <alignment horizontal="right" vertical="center"/>
    </xf>
    <xf numFmtId="0" fontId="1" fillId="0" borderId="0" xfId="0" applyFont="1" applyAlignment="1">
      <alignment horizontal="center"/>
    </xf>
    <xf numFmtId="0" fontId="1" fillId="52" borderId="53" xfId="0" applyFont="1" applyFill="1" applyBorder="1" applyAlignment="1">
      <alignment horizontal="center" vertical="center"/>
    </xf>
    <xf numFmtId="0" fontId="1" fillId="52" borderId="30" xfId="0" applyFont="1" applyFill="1" applyBorder="1" applyAlignment="1">
      <alignment horizontal="center" vertical="center"/>
    </xf>
    <xf numFmtId="0" fontId="1" fillId="52" borderId="54" xfId="0" applyFont="1" applyFill="1" applyBorder="1" applyAlignment="1">
      <alignment horizontal="center" vertical="center"/>
    </xf>
    <xf numFmtId="0" fontId="1" fillId="52" borderId="55" xfId="0" applyFont="1" applyFill="1" applyBorder="1" applyAlignment="1">
      <alignment horizontal="right" vertical="center"/>
    </xf>
    <xf numFmtId="0" fontId="1" fillId="52" borderId="26" xfId="0" applyFont="1" applyFill="1" applyBorder="1" applyAlignment="1">
      <alignment horizontal="center" vertical="center"/>
    </xf>
    <xf numFmtId="0" fontId="5" fillId="52" borderId="21" xfId="0" applyFont="1" applyFill="1" applyBorder="1" applyAlignment="1">
      <alignment horizontal="center" vertical="center"/>
    </xf>
    <xf numFmtId="0" fontId="1" fillId="52" borderId="56" xfId="0" applyFont="1" applyFill="1" applyBorder="1" applyAlignment="1">
      <alignment horizontal="left" vertical="center"/>
    </xf>
    <xf numFmtId="0" fontId="1" fillId="52" borderId="57" xfId="0" applyFont="1" applyFill="1" applyBorder="1" applyAlignment="1">
      <alignment horizontal="left" vertical="center"/>
    </xf>
    <xf numFmtId="0" fontId="1" fillId="52" borderId="58" xfId="0" applyFont="1" applyFill="1" applyBorder="1" applyAlignment="1">
      <alignment horizontal="right" vertical="center"/>
    </xf>
    <xf numFmtId="0" fontId="1" fillId="52" borderId="59" xfId="0" applyFont="1" applyFill="1" applyBorder="1" applyAlignment="1">
      <alignment horizontal="right" vertical="center"/>
    </xf>
    <xf numFmtId="0" fontId="1" fillId="52" borderId="60" xfId="0" applyFont="1" applyFill="1" applyBorder="1" applyAlignment="1">
      <alignment horizontal="right" vertical="center"/>
    </xf>
    <xf numFmtId="0" fontId="1" fillId="52" borderId="61" xfId="0" applyFont="1" applyFill="1" applyBorder="1" applyAlignment="1">
      <alignment horizontal="left" vertical="center"/>
    </xf>
    <xf numFmtId="0" fontId="1" fillId="52" borderId="62" xfId="0" applyFont="1" applyFill="1" applyBorder="1" applyAlignment="1">
      <alignment horizontal="right" vertical="center"/>
    </xf>
    <xf numFmtId="38" fontId="1" fillId="0" borderId="0" xfId="0" applyNumberFormat="1" applyFont="1" applyBorder="1" applyAlignment="1">
      <alignment/>
    </xf>
    <xf numFmtId="9" fontId="1" fillId="0" borderId="0" xfId="0" applyNumberFormat="1" applyFont="1" applyAlignment="1">
      <alignment/>
    </xf>
    <xf numFmtId="0" fontId="0" fillId="0" borderId="0" xfId="0" applyFont="1" applyAlignment="1">
      <alignment horizontal="right"/>
    </xf>
    <xf numFmtId="0" fontId="3" fillId="0" borderId="0" xfId="0" applyFont="1" applyAlignment="1">
      <alignment/>
    </xf>
    <xf numFmtId="0" fontId="15" fillId="0" borderId="0" xfId="0" applyFont="1" applyAlignment="1">
      <alignment horizontal="center"/>
    </xf>
    <xf numFmtId="0" fontId="16" fillId="0" borderId="0" xfId="0" applyFont="1" applyFill="1" applyAlignment="1">
      <alignment/>
    </xf>
    <xf numFmtId="0" fontId="16" fillId="0" borderId="0" xfId="0" applyFont="1" applyAlignment="1">
      <alignment horizontal="center" vertical="center"/>
    </xf>
    <xf numFmtId="0" fontId="12" fillId="0" borderId="0" xfId="0" applyFont="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0" xfId="0" applyFont="1" applyFill="1" applyAlignment="1">
      <alignment vertical="center"/>
    </xf>
    <xf numFmtId="0" fontId="10" fillId="0" borderId="0" xfId="0" applyFont="1" applyFill="1" applyAlignment="1">
      <alignment/>
    </xf>
    <xf numFmtId="0" fontId="1" fillId="0" borderId="0" xfId="0" applyFont="1" applyFill="1" applyAlignment="1">
      <alignment horizontal="left" vertical="center"/>
    </xf>
    <xf numFmtId="0" fontId="12" fillId="0" borderId="0" xfId="0" applyFont="1" applyFill="1" applyAlignment="1">
      <alignment horizontal="center"/>
    </xf>
    <xf numFmtId="0" fontId="12" fillId="0" borderId="0" xfId="0" applyFont="1" applyFill="1" applyAlignment="1">
      <alignment/>
    </xf>
    <xf numFmtId="0" fontId="1" fillId="0" borderId="0" xfId="0" applyFont="1" applyFill="1" applyAlignment="1">
      <alignment vertical="center"/>
    </xf>
    <xf numFmtId="0" fontId="1" fillId="0" borderId="0" xfId="0" applyFont="1" applyAlignment="1">
      <alignment horizontal="center" vertical="top"/>
    </xf>
    <xf numFmtId="0" fontId="18" fillId="0" borderId="0" xfId="0" applyFont="1" applyAlignment="1">
      <alignment horizontal="center"/>
    </xf>
    <xf numFmtId="0" fontId="0" fillId="0" borderId="0" xfId="0" applyAlignment="1">
      <alignment vertical="center"/>
    </xf>
    <xf numFmtId="0" fontId="13" fillId="0" borderId="0" xfId="0" applyFont="1" applyAlignment="1">
      <alignment horizontal="left"/>
    </xf>
    <xf numFmtId="0" fontId="3" fillId="0" borderId="0" xfId="0" applyFont="1" applyAlignment="1">
      <alignment horizontal="left"/>
    </xf>
    <xf numFmtId="0" fontId="15" fillId="0" borderId="0" xfId="0" applyFont="1" applyAlignment="1">
      <alignment/>
    </xf>
    <xf numFmtId="0" fontId="16" fillId="0" borderId="0" xfId="0" applyFont="1" applyAlignment="1">
      <alignment horizontal="left" vertical="center"/>
    </xf>
    <xf numFmtId="0" fontId="20" fillId="52" borderId="35" xfId="0" applyFont="1" applyFill="1" applyBorder="1" applyAlignment="1">
      <alignment horizontal="left" vertical="center"/>
    </xf>
    <xf numFmtId="0" fontId="0" fillId="0" borderId="0" xfId="125" applyFont="1" applyAlignment="1">
      <alignment horizontal="right" vertical="center"/>
    </xf>
    <xf numFmtId="0" fontId="16" fillId="0" borderId="0" xfId="0" applyFont="1" applyAlignment="1">
      <alignment/>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1" fillId="52" borderId="0" xfId="0" applyFont="1" applyFill="1" applyBorder="1" applyAlignment="1">
      <alignment horizontal="right" vertical="center"/>
    </xf>
    <xf numFmtId="0" fontId="19" fillId="0" borderId="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1" fillId="52" borderId="70" xfId="0" applyFont="1" applyFill="1" applyBorder="1" applyAlignment="1">
      <alignment horizontal="right" vertical="center"/>
    </xf>
    <xf numFmtId="176" fontId="0" fillId="0" borderId="0" xfId="0" applyNumberFormat="1" applyFont="1" applyAlignment="1">
      <alignment/>
    </xf>
    <xf numFmtId="0" fontId="0" fillId="0" borderId="0" xfId="0" applyFont="1" applyAlignment="1">
      <alignment/>
    </xf>
    <xf numFmtId="197" fontId="17" fillId="0" borderId="71" xfId="99" applyNumberFormat="1" applyFont="1" applyFill="1" applyBorder="1" applyAlignment="1">
      <alignment horizontal="right" vertical="center"/>
    </xf>
    <xf numFmtId="197" fontId="17" fillId="0" borderId="72" xfId="99" applyNumberFormat="1" applyFont="1" applyFill="1" applyBorder="1" applyAlignment="1">
      <alignment horizontal="right" vertical="center"/>
    </xf>
    <xf numFmtId="197" fontId="17" fillId="0" borderId="73" xfId="99" applyNumberFormat="1" applyFont="1" applyFill="1" applyBorder="1" applyAlignment="1">
      <alignment horizontal="right" vertical="center"/>
    </xf>
    <xf numFmtId="197" fontId="17" fillId="0" borderId="74" xfId="99" applyNumberFormat="1" applyFont="1" applyFill="1" applyBorder="1" applyAlignment="1">
      <alignment horizontal="right" vertical="center"/>
    </xf>
    <xf numFmtId="197" fontId="17" fillId="0" borderId="75" xfId="99" applyNumberFormat="1" applyFont="1" applyFill="1" applyBorder="1" applyAlignment="1">
      <alignment horizontal="right" vertical="center"/>
    </xf>
    <xf numFmtId="197" fontId="17" fillId="0" borderId="76" xfId="99" applyNumberFormat="1" applyFont="1" applyFill="1" applyBorder="1" applyAlignment="1">
      <alignment horizontal="right" vertical="center"/>
    </xf>
    <xf numFmtId="197" fontId="17" fillId="0" borderId="2" xfId="99" applyNumberFormat="1" applyFont="1" applyFill="1" applyBorder="1" applyAlignment="1">
      <alignment horizontal="right" vertical="center"/>
    </xf>
    <xf numFmtId="197" fontId="17" fillId="0" borderId="77" xfId="99" applyNumberFormat="1" applyFont="1" applyFill="1" applyBorder="1" applyAlignment="1">
      <alignment horizontal="right" vertical="center"/>
    </xf>
    <xf numFmtId="197" fontId="17" fillId="0" borderId="78" xfId="99" applyNumberFormat="1" applyFont="1" applyFill="1" applyBorder="1" applyAlignment="1">
      <alignment horizontal="right" vertical="center"/>
    </xf>
    <xf numFmtId="197" fontId="17" fillId="0" borderId="79" xfId="99" applyNumberFormat="1" applyFont="1" applyFill="1" applyBorder="1" applyAlignment="1">
      <alignment horizontal="right" vertical="center"/>
    </xf>
    <xf numFmtId="197" fontId="17" fillId="0" borderId="80" xfId="99" applyNumberFormat="1" applyFont="1" applyFill="1" applyBorder="1" applyAlignment="1">
      <alignment horizontal="right" vertical="center"/>
    </xf>
    <xf numFmtId="197" fontId="17" fillId="0" borderId="81" xfId="99" applyNumberFormat="1" applyFont="1" applyFill="1" applyBorder="1" applyAlignment="1">
      <alignment horizontal="right" vertical="center"/>
    </xf>
    <xf numFmtId="197" fontId="17" fillId="0" borderId="82" xfId="99" applyNumberFormat="1" applyFont="1" applyFill="1" applyBorder="1" applyAlignment="1">
      <alignment horizontal="right" vertical="center"/>
    </xf>
    <xf numFmtId="197" fontId="17" fillId="0" borderId="31" xfId="99" applyNumberFormat="1" applyFont="1" applyFill="1" applyBorder="1" applyAlignment="1">
      <alignment horizontal="right" vertical="center"/>
    </xf>
    <xf numFmtId="197" fontId="17" fillId="0" borderId="83" xfId="99" applyNumberFormat="1" applyFont="1" applyFill="1" applyBorder="1" applyAlignment="1">
      <alignment horizontal="right" vertical="center"/>
    </xf>
    <xf numFmtId="197" fontId="17" fillId="0" borderId="84" xfId="99" applyNumberFormat="1" applyFont="1" applyFill="1" applyBorder="1" applyAlignment="1">
      <alignment horizontal="right" vertical="center"/>
    </xf>
    <xf numFmtId="197" fontId="17" fillId="0" borderId="85" xfId="99" applyNumberFormat="1" applyFont="1" applyFill="1" applyBorder="1" applyAlignment="1">
      <alignment horizontal="right" vertical="center"/>
    </xf>
    <xf numFmtId="197" fontId="17" fillId="0" borderId="86" xfId="99" applyNumberFormat="1" applyFont="1" applyFill="1" applyBorder="1" applyAlignment="1">
      <alignment horizontal="right" vertical="center"/>
    </xf>
    <xf numFmtId="197" fontId="17" fillId="0" borderId="87" xfId="99" applyNumberFormat="1" applyFont="1" applyFill="1" applyBorder="1" applyAlignment="1">
      <alignment horizontal="right" vertical="center"/>
    </xf>
    <xf numFmtId="176" fontId="17" fillId="0" borderId="50" xfId="83" applyNumberFormat="1" applyFont="1" applyFill="1" applyBorder="1" applyAlignment="1">
      <alignment horizontal="right" vertical="center"/>
    </xf>
    <xf numFmtId="176" fontId="17" fillId="0" borderId="57" xfId="83" applyNumberFormat="1" applyFont="1" applyFill="1" applyBorder="1" applyAlignment="1">
      <alignment horizontal="right" vertical="center"/>
    </xf>
    <xf numFmtId="176" fontId="17" fillId="0" borderId="88" xfId="83" applyNumberFormat="1" applyFont="1" applyFill="1" applyBorder="1" applyAlignment="1">
      <alignment horizontal="right" vertical="center"/>
    </xf>
    <xf numFmtId="176" fontId="17" fillId="0" borderId="89" xfId="83" applyNumberFormat="1" applyFont="1" applyFill="1" applyBorder="1" applyAlignment="1">
      <alignment horizontal="right" vertical="center"/>
    </xf>
    <xf numFmtId="176" fontId="17" fillId="0" borderId="26" xfId="83" applyNumberFormat="1" applyFont="1" applyFill="1" applyBorder="1" applyAlignment="1">
      <alignment horizontal="right" vertical="center"/>
    </xf>
    <xf numFmtId="176" fontId="17" fillId="0" borderId="71" xfId="83" applyNumberFormat="1" applyFont="1" applyFill="1" applyBorder="1" applyAlignment="1">
      <alignment horizontal="right" vertical="center"/>
    </xf>
    <xf numFmtId="176" fontId="17" fillId="0" borderId="75" xfId="83" applyNumberFormat="1" applyFont="1" applyFill="1" applyBorder="1" applyAlignment="1">
      <alignment horizontal="right" vertical="center"/>
    </xf>
    <xf numFmtId="176" fontId="17" fillId="0" borderId="90" xfId="83" applyNumberFormat="1" applyFont="1" applyFill="1" applyBorder="1" applyAlignment="1">
      <alignment horizontal="right" vertical="center"/>
    </xf>
    <xf numFmtId="176" fontId="17" fillId="0" borderId="91" xfId="83" applyNumberFormat="1" applyFont="1" applyFill="1" applyBorder="1" applyAlignment="1">
      <alignment horizontal="right" vertical="center"/>
    </xf>
    <xf numFmtId="176" fontId="17" fillId="0" borderId="23" xfId="83" applyNumberFormat="1" applyFont="1" applyFill="1" applyBorder="1" applyAlignment="1">
      <alignment horizontal="right" vertical="center"/>
    </xf>
    <xf numFmtId="176" fontId="17" fillId="0" borderId="92" xfId="83" applyNumberFormat="1" applyFont="1" applyFill="1" applyBorder="1" applyAlignment="1">
      <alignment horizontal="right" vertical="center"/>
    </xf>
    <xf numFmtId="176" fontId="17" fillId="0" borderId="77" xfId="83" applyNumberFormat="1" applyFont="1" applyFill="1" applyBorder="1" applyAlignment="1">
      <alignment horizontal="right" vertical="center"/>
    </xf>
    <xf numFmtId="176" fontId="17" fillId="0" borderId="2" xfId="83" applyNumberFormat="1" applyFont="1" applyFill="1" applyBorder="1" applyAlignment="1">
      <alignment horizontal="right" vertical="center"/>
    </xf>
    <xf numFmtId="176" fontId="17" fillId="0" borderId="93" xfId="83" applyNumberFormat="1" applyFont="1" applyFill="1" applyBorder="1" applyAlignment="1">
      <alignment horizontal="right" vertical="center"/>
    </xf>
    <xf numFmtId="176" fontId="17" fillId="0" borderId="24" xfId="83" applyNumberFormat="1" applyFont="1" applyFill="1" applyBorder="1" applyAlignment="1">
      <alignment horizontal="right" vertical="center"/>
    </xf>
    <xf numFmtId="176" fontId="17" fillId="0" borderId="86" xfId="83" applyNumberFormat="1" applyFont="1" applyFill="1" applyBorder="1" applyAlignment="1">
      <alignment horizontal="right" vertical="center"/>
    </xf>
    <xf numFmtId="176" fontId="17" fillId="0" borderId="87" xfId="83" applyNumberFormat="1" applyFont="1" applyFill="1" applyBorder="1" applyAlignment="1">
      <alignment horizontal="right" vertical="center"/>
    </xf>
    <xf numFmtId="176" fontId="17" fillId="0" borderId="94" xfId="83" applyNumberFormat="1" applyFont="1" applyFill="1" applyBorder="1" applyAlignment="1">
      <alignment horizontal="right" vertical="center"/>
    </xf>
    <xf numFmtId="176" fontId="17" fillId="0" borderId="95" xfId="83" applyNumberFormat="1" applyFont="1" applyFill="1" applyBorder="1" applyAlignment="1">
      <alignment horizontal="right" vertical="center"/>
    </xf>
    <xf numFmtId="176" fontId="17" fillId="0" borderId="25" xfId="83" applyNumberFormat="1" applyFont="1" applyFill="1" applyBorder="1" applyAlignment="1">
      <alignment horizontal="right" vertical="center"/>
    </xf>
    <xf numFmtId="176" fontId="17" fillId="0" borderId="96" xfId="83" applyNumberFormat="1" applyFont="1" applyFill="1" applyBorder="1" applyAlignment="1">
      <alignment horizontal="right" vertical="center"/>
    </xf>
    <xf numFmtId="176" fontId="17" fillId="0" borderId="85" xfId="83" applyNumberFormat="1" applyFont="1" applyFill="1" applyBorder="1" applyAlignment="1">
      <alignment horizontal="right" vertical="center"/>
    </xf>
    <xf numFmtId="197" fontId="17" fillId="0" borderId="97" xfId="0" applyNumberFormat="1" applyFont="1" applyFill="1" applyBorder="1" applyAlignment="1">
      <alignment horizontal="right" vertical="center"/>
    </xf>
    <xf numFmtId="197" fontId="17" fillId="0" borderId="33" xfId="0" applyNumberFormat="1" applyFont="1" applyFill="1" applyBorder="1" applyAlignment="1">
      <alignment horizontal="right" vertical="center"/>
    </xf>
    <xf numFmtId="197" fontId="17" fillId="0" borderId="96" xfId="0" applyNumberFormat="1" applyFont="1" applyFill="1" applyBorder="1" applyAlignment="1">
      <alignment horizontal="right" vertical="center"/>
    </xf>
    <xf numFmtId="197" fontId="17" fillId="0" borderId="94" xfId="0" applyNumberFormat="1" applyFont="1" applyFill="1" applyBorder="1" applyAlignment="1">
      <alignment horizontal="right" vertical="center"/>
    </xf>
    <xf numFmtId="197" fontId="17" fillId="0" borderId="37" xfId="0" applyNumberFormat="1" applyFont="1" applyFill="1" applyBorder="1" applyAlignment="1">
      <alignment horizontal="right" vertical="center"/>
    </xf>
    <xf numFmtId="198" fontId="17" fillId="0" borderId="87" xfId="0" applyNumberFormat="1" applyFont="1" applyFill="1" applyBorder="1" applyAlignment="1">
      <alignment horizontal="right" vertical="center"/>
    </xf>
    <xf numFmtId="198" fontId="17" fillId="0" borderId="25" xfId="0" applyNumberFormat="1" applyFont="1" applyFill="1" applyBorder="1" applyAlignment="1">
      <alignment horizontal="right"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5" fillId="0" borderId="0" xfId="0" applyFont="1" applyFill="1" applyAlignment="1">
      <alignment vertical="top"/>
    </xf>
    <xf numFmtId="0" fontId="1" fillId="55" borderId="41" xfId="0" applyFont="1" applyFill="1" applyBorder="1" applyAlignment="1">
      <alignment horizontal="left" vertical="center"/>
    </xf>
    <xf numFmtId="0" fontId="1" fillId="55" borderId="50" xfId="0" applyFont="1" applyFill="1" applyBorder="1" applyAlignment="1">
      <alignment horizontal="left" vertical="center"/>
    </xf>
    <xf numFmtId="0" fontId="1" fillId="55" borderId="40" xfId="0" applyFont="1" applyFill="1" applyBorder="1" applyAlignment="1">
      <alignment horizontal="left" vertical="center"/>
    </xf>
    <xf numFmtId="0" fontId="1" fillId="55" borderId="79" xfId="0" applyFont="1" applyFill="1" applyBorder="1" applyAlignment="1">
      <alignment horizontal="left" vertical="center"/>
    </xf>
    <xf numFmtId="0" fontId="1" fillId="55" borderId="37" xfId="0" applyFont="1" applyFill="1" applyBorder="1" applyAlignment="1">
      <alignment horizontal="left" vertical="center"/>
    </xf>
    <xf numFmtId="0" fontId="1" fillId="55" borderId="86" xfId="0" applyFont="1" applyFill="1" applyBorder="1" applyAlignment="1">
      <alignment horizontal="left" vertical="center"/>
    </xf>
    <xf numFmtId="0" fontId="3" fillId="30" borderId="66" xfId="0" applyFont="1" applyFill="1" applyBorder="1" applyAlignment="1">
      <alignment horizontal="center" vertical="center"/>
    </xf>
    <xf numFmtId="197" fontId="17" fillId="30" borderId="23" xfId="99" applyNumberFormat="1" applyFont="1" applyFill="1" applyBorder="1" applyAlignment="1">
      <alignment horizontal="right" vertical="center"/>
    </xf>
    <xf numFmtId="197" fontId="17" fillId="30" borderId="24" xfId="99" applyNumberFormat="1" applyFont="1" applyFill="1" applyBorder="1" applyAlignment="1">
      <alignment horizontal="right" vertical="center"/>
    </xf>
    <xf numFmtId="197" fontId="17" fillId="30" borderId="70" xfId="99" applyNumberFormat="1" applyFont="1" applyFill="1" applyBorder="1" applyAlignment="1">
      <alignment horizontal="right" vertical="center"/>
    </xf>
    <xf numFmtId="176" fontId="17" fillId="30" borderId="57" xfId="83" applyNumberFormat="1" applyFont="1" applyFill="1" applyBorder="1" applyAlignment="1">
      <alignment horizontal="right" vertical="center"/>
    </xf>
    <xf numFmtId="176" fontId="17" fillId="30" borderId="77" xfId="83" applyNumberFormat="1" applyFont="1" applyFill="1" applyBorder="1" applyAlignment="1">
      <alignment horizontal="right" vertical="center"/>
    </xf>
    <xf numFmtId="176" fontId="17" fillId="30" borderId="87" xfId="83" applyNumberFormat="1" applyFont="1" applyFill="1" applyBorder="1" applyAlignment="1">
      <alignment horizontal="right" vertical="center"/>
    </xf>
    <xf numFmtId="0" fontId="1" fillId="52" borderId="101"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32" xfId="0" applyFont="1" applyFill="1" applyBorder="1" applyAlignment="1">
      <alignment horizontal="center" vertical="center"/>
    </xf>
    <xf numFmtId="0" fontId="19" fillId="0" borderId="83" xfId="0" applyFont="1" applyFill="1" applyBorder="1" applyAlignment="1">
      <alignment horizontal="center" vertical="center"/>
    </xf>
    <xf numFmtId="176" fontId="17" fillId="0" borderId="104" xfId="83" applyNumberFormat="1" applyFont="1" applyFill="1" applyBorder="1" applyAlignment="1">
      <alignment horizontal="right" vertical="center"/>
    </xf>
    <xf numFmtId="0" fontId="1" fillId="0" borderId="31" xfId="0" applyFont="1" applyFill="1" applyBorder="1" applyAlignment="1">
      <alignment horizontal="left" vertical="center" wrapText="1"/>
    </xf>
    <xf numFmtId="197" fontId="17" fillId="0" borderId="21" xfId="99" applyNumberFormat="1" applyFont="1" applyFill="1" applyBorder="1" applyAlignment="1">
      <alignment horizontal="right" vertical="center"/>
    </xf>
    <xf numFmtId="197" fontId="17" fillId="0" borderId="105" xfId="99" applyNumberFormat="1" applyFont="1" applyFill="1" applyBorder="1" applyAlignment="1">
      <alignment horizontal="right" vertical="center"/>
    </xf>
    <xf numFmtId="197" fontId="17" fillId="0" borderId="106" xfId="99" applyNumberFormat="1" applyFont="1" applyFill="1" applyBorder="1" applyAlignment="1">
      <alignment horizontal="right" vertical="center"/>
    </xf>
    <xf numFmtId="197" fontId="17" fillId="0" borderId="0" xfId="99" applyNumberFormat="1" applyFont="1" applyFill="1" applyBorder="1" applyAlignment="1">
      <alignment horizontal="right" vertical="center"/>
    </xf>
    <xf numFmtId="197" fontId="17" fillId="0" borderId="61" xfId="99" applyNumberFormat="1" applyFont="1" applyFill="1" applyBorder="1" applyAlignment="1">
      <alignment horizontal="right" vertical="center"/>
    </xf>
    <xf numFmtId="197" fontId="17" fillId="0" borderId="41" xfId="99" applyNumberFormat="1" applyFont="1" applyFill="1" applyBorder="1" applyAlignment="1">
      <alignment horizontal="right" vertical="center"/>
    </xf>
    <xf numFmtId="197" fontId="17" fillId="0" borderId="88" xfId="99" applyNumberFormat="1" applyFont="1" applyFill="1" applyBorder="1" applyAlignment="1">
      <alignment horizontal="right" vertical="center"/>
    </xf>
    <xf numFmtId="197" fontId="17" fillId="0" borderId="107" xfId="99" applyNumberFormat="1" applyFont="1" applyFill="1" applyBorder="1" applyAlignment="1">
      <alignment horizontal="right" vertical="center"/>
    </xf>
    <xf numFmtId="197" fontId="17" fillId="0" borderId="50" xfId="99" applyNumberFormat="1" applyFont="1" applyFill="1" applyBorder="1" applyAlignment="1">
      <alignment horizontal="right" vertical="center"/>
    </xf>
    <xf numFmtId="197" fontId="17" fillId="0" borderId="57" xfId="99" applyNumberFormat="1" applyFont="1" applyFill="1" applyBorder="1" applyAlignment="1">
      <alignment horizontal="right" vertical="center"/>
    </xf>
    <xf numFmtId="197" fontId="17" fillId="0" borderId="51" xfId="99" applyNumberFormat="1" applyFont="1" applyFill="1" applyBorder="1" applyAlignment="1">
      <alignment horizontal="right" vertical="center"/>
    </xf>
    <xf numFmtId="197" fontId="17" fillId="0" borderId="108" xfId="99" applyNumberFormat="1" applyFont="1" applyFill="1" applyBorder="1" applyAlignment="1">
      <alignment horizontal="right" vertical="center"/>
    </xf>
    <xf numFmtId="197" fontId="17" fillId="0" borderId="109" xfId="99" applyNumberFormat="1" applyFont="1" applyFill="1" applyBorder="1" applyAlignment="1">
      <alignment horizontal="right" vertical="center"/>
    </xf>
    <xf numFmtId="197" fontId="17" fillId="0" borderId="52" xfId="99" applyNumberFormat="1" applyFont="1" applyFill="1" applyBorder="1" applyAlignment="1">
      <alignment horizontal="right" vertical="center"/>
    </xf>
    <xf numFmtId="197" fontId="17" fillId="0" borderId="58" xfId="99" applyNumberFormat="1" applyFont="1" applyFill="1" applyBorder="1" applyAlignment="1">
      <alignment horizontal="right" vertical="center"/>
    </xf>
    <xf numFmtId="197" fontId="17" fillId="0" borderId="42" xfId="99" applyNumberFormat="1" applyFont="1" applyFill="1" applyBorder="1" applyAlignment="1">
      <alignment horizontal="right" vertical="center"/>
    </xf>
    <xf numFmtId="197" fontId="17" fillId="0" borderId="110" xfId="99" applyNumberFormat="1" applyFont="1" applyFill="1" applyBorder="1" applyAlignment="1">
      <alignment horizontal="right" vertical="center"/>
    </xf>
    <xf numFmtId="197" fontId="17" fillId="0" borderId="111" xfId="99" applyNumberFormat="1" applyFont="1" applyFill="1" applyBorder="1" applyAlignment="1">
      <alignment horizontal="right" vertical="center"/>
    </xf>
    <xf numFmtId="197" fontId="17" fillId="0" borderId="46" xfId="99" applyNumberFormat="1" applyFont="1" applyFill="1" applyBorder="1" applyAlignment="1">
      <alignment horizontal="right" vertical="center"/>
    </xf>
    <xf numFmtId="197" fontId="17" fillId="0" borderId="59" xfId="99" applyNumberFormat="1" applyFont="1" applyFill="1" applyBorder="1" applyAlignment="1">
      <alignment horizontal="right" vertical="center"/>
    </xf>
    <xf numFmtId="197" fontId="17" fillId="0" borderId="44" xfId="99" applyNumberFormat="1" applyFont="1" applyFill="1" applyBorder="1" applyAlignment="1">
      <alignment horizontal="right" vertical="center"/>
    </xf>
    <xf numFmtId="197" fontId="17" fillId="0" borderId="112" xfId="99" applyNumberFormat="1" applyFont="1" applyFill="1" applyBorder="1" applyAlignment="1">
      <alignment horizontal="right" vertical="center"/>
    </xf>
    <xf numFmtId="197" fontId="17" fillId="0" borderId="113" xfId="99" applyNumberFormat="1" applyFont="1" applyFill="1" applyBorder="1" applyAlignment="1">
      <alignment horizontal="right" vertical="center"/>
    </xf>
    <xf numFmtId="197" fontId="17" fillId="0" borderId="47" xfId="99" applyNumberFormat="1" applyFont="1" applyFill="1" applyBorder="1" applyAlignment="1">
      <alignment horizontal="right" vertical="center"/>
    </xf>
    <xf numFmtId="197" fontId="17" fillId="0" borderId="60" xfId="99" applyNumberFormat="1" applyFont="1" applyFill="1" applyBorder="1" applyAlignment="1">
      <alignment horizontal="right" vertical="center"/>
    </xf>
    <xf numFmtId="197" fontId="17" fillId="0" borderId="30" xfId="99" applyNumberFormat="1" applyFont="1" applyFill="1" applyBorder="1" applyAlignment="1">
      <alignment horizontal="right" vertical="center"/>
    </xf>
    <xf numFmtId="197" fontId="17" fillId="0" borderId="114" xfId="99" applyNumberFormat="1" applyFont="1" applyFill="1" applyBorder="1" applyAlignment="1">
      <alignment horizontal="right" vertical="center"/>
    </xf>
    <xf numFmtId="197" fontId="17" fillId="0" borderId="115" xfId="0" applyNumberFormat="1" applyFont="1" applyFill="1" applyBorder="1" applyAlignment="1">
      <alignment horizontal="right" vertical="center"/>
    </xf>
    <xf numFmtId="197" fontId="17" fillId="0" borderId="106" xfId="0" applyNumberFormat="1" applyFont="1" applyFill="1" applyBorder="1" applyAlignment="1">
      <alignment horizontal="right" vertical="center"/>
    </xf>
    <xf numFmtId="197" fontId="17" fillId="0" borderId="116" xfId="0" applyNumberFormat="1" applyFont="1" applyFill="1" applyBorder="1" applyAlignment="1">
      <alignment horizontal="right" vertical="center"/>
    </xf>
    <xf numFmtId="176" fontId="17" fillId="0" borderId="37" xfId="83" applyNumberFormat="1" applyFont="1" applyFill="1" applyBorder="1" applyAlignment="1">
      <alignment horizontal="right" vertical="center"/>
    </xf>
    <xf numFmtId="176" fontId="17" fillId="0" borderId="117" xfId="83" applyNumberFormat="1" applyFont="1" applyFill="1" applyBorder="1" applyAlignment="1">
      <alignment horizontal="right" vertical="center"/>
    </xf>
    <xf numFmtId="176" fontId="17" fillId="0" borderId="56" xfId="83" applyNumberFormat="1" applyFont="1" applyFill="1" applyBorder="1" applyAlignment="1">
      <alignment horizontal="right" vertical="center"/>
    </xf>
    <xf numFmtId="176" fontId="17" fillId="0" borderId="61" xfId="83" applyNumberFormat="1" applyFont="1" applyFill="1" applyBorder="1" applyAlignment="1">
      <alignment horizontal="right" vertical="center"/>
    </xf>
    <xf numFmtId="176" fontId="17" fillId="0" borderId="59" xfId="83" applyNumberFormat="1" applyFont="1" applyFill="1" applyBorder="1" applyAlignment="1">
      <alignment horizontal="right" vertical="center"/>
    </xf>
    <xf numFmtId="176" fontId="17" fillId="0" borderId="118" xfId="83" applyNumberFormat="1" applyFont="1" applyFill="1" applyBorder="1" applyAlignment="1" quotePrefix="1">
      <alignment horizontal="right" vertical="center"/>
    </xf>
    <xf numFmtId="0" fontId="3" fillId="56" borderId="66" xfId="0" applyFont="1" applyFill="1" applyBorder="1" applyAlignment="1">
      <alignment horizontal="center" vertical="center"/>
    </xf>
    <xf numFmtId="197" fontId="17" fillId="56" borderId="21" xfId="99" applyNumberFormat="1" applyFont="1" applyFill="1" applyBorder="1" applyAlignment="1">
      <alignment horizontal="right" vertical="center"/>
    </xf>
    <xf numFmtId="197" fontId="17" fillId="56" borderId="41" xfId="99" applyNumberFormat="1" applyFont="1" applyFill="1" applyBorder="1" applyAlignment="1">
      <alignment horizontal="right" vertical="center"/>
    </xf>
    <xf numFmtId="197" fontId="17" fillId="56" borderId="51" xfId="99" applyNumberFormat="1" applyFont="1" applyFill="1" applyBorder="1" applyAlignment="1">
      <alignment horizontal="right" vertical="center"/>
    </xf>
    <xf numFmtId="197" fontId="17" fillId="56" borderId="42" xfId="99" applyNumberFormat="1" applyFont="1" applyFill="1" applyBorder="1" applyAlignment="1">
      <alignment horizontal="right" vertical="center"/>
    </xf>
    <xf numFmtId="197" fontId="17" fillId="56" borderId="43" xfId="99" applyNumberFormat="1" applyFont="1" applyFill="1" applyBorder="1" applyAlignment="1">
      <alignment horizontal="right" vertical="center"/>
    </xf>
    <xf numFmtId="197" fontId="17" fillId="56" borderId="44" xfId="99" applyNumberFormat="1" applyFont="1" applyFill="1" applyBorder="1" applyAlignment="1">
      <alignment horizontal="right" vertical="center"/>
    </xf>
    <xf numFmtId="197" fontId="17" fillId="56" borderId="30" xfId="99" applyNumberFormat="1" applyFont="1" applyFill="1" applyBorder="1" applyAlignment="1">
      <alignment horizontal="right" vertical="center"/>
    </xf>
    <xf numFmtId="197" fontId="17" fillId="56" borderId="33" xfId="0" applyNumberFormat="1" applyFont="1" applyFill="1" applyBorder="1" applyAlignment="1">
      <alignment horizontal="right" vertical="center"/>
    </xf>
    <xf numFmtId="176" fontId="17" fillId="56" borderId="37" xfId="83" applyNumberFormat="1" applyFont="1" applyFill="1" applyBorder="1" applyAlignment="1">
      <alignment horizontal="right" vertical="center"/>
    </xf>
    <xf numFmtId="176" fontId="17" fillId="56" borderId="117" xfId="83" applyNumberFormat="1" applyFont="1" applyFill="1" applyBorder="1" applyAlignment="1">
      <alignment horizontal="right" vertical="center"/>
    </xf>
    <xf numFmtId="197" fontId="17" fillId="30" borderId="57" xfId="99" applyNumberFormat="1" applyFont="1" applyFill="1" applyBorder="1" applyAlignment="1">
      <alignment horizontal="right" vertical="center"/>
    </xf>
    <xf numFmtId="197" fontId="17" fillId="30" borderId="58" xfId="99" applyNumberFormat="1" applyFont="1" applyFill="1" applyBorder="1" applyAlignment="1">
      <alignment horizontal="right" vertical="center"/>
    </xf>
    <xf numFmtId="197" fontId="17" fillId="30" borderId="59" xfId="99" applyNumberFormat="1" applyFont="1" applyFill="1" applyBorder="1" applyAlignment="1">
      <alignment horizontal="right" vertical="center"/>
    </xf>
    <xf numFmtId="197" fontId="17" fillId="30" borderId="60" xfId="99" applyNumberFormat="1" applyFont="1" applyFill="1" applyBorder="1" applyAlignment="1">
      <alignment horizontal="right" vertical="center"/>
    </xf>
    <xf numFmtId="197" fontId="17" fillId="30" borderId="119" xfId="0" applyNumberFormat="1" applyFont="1" applyFill="1" applyBorder="1" applyAlignment="1">
      <alignment horizontal="right" vertical="center"/>
    </xf>
    <xf numFmtId="0" fontId="3" fillId="30" borderId="67" xfId="0" applyFont="1" applyFill="1" applyBorder="1" applyAlignment="1">
      <alignment horizontal="center" vertical="center"/>
    </xf>
    <xf numFmtId="0" fontId="3" fillId="0" borderId="119" xfId="0" applyFont="1" applyFill="1" applyBorder="1" applyAlignment="1">
      <alignment horizontal="center" vertical="center"/>
    </xf>
    <xf numFmtId="0" fontId="5" fillId="0" borderId="0" xfId="0" applyFont="1" applyFill="1" applyBorder="1" applyAlignment="1">
      <alignment horizontal="center" vertical="center"/>
    </xf>
    <xf numFmtId="0" fontId="19" fillId="0" borderId="61" xfId="0" applyFont="1" applyFill="1" applyBorder="1" applyAlignment="1">
      <alignment vertical="center"/>
    </xf>
    <xf numFmtId="0" fontId="19" fillId="0" borderId="0" xfId="0" applyFont="1" applyFill="1" applyBorder="1" applyAlignment="1">
      <alignment vertical="center"/>
    </xf>
    <xf numFmtId="0" fontId="5" fillId="0" borderId="61"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197" fontId="17" fillId="0" borderId="121" xfId="99" applyNumberFormat="1" applyFont="1" applyFill="1" applyBorder="1" applyAlignment="1">
      <alignment horizontal="right" vertical="center"/>
    </xf>
    <xf numFmtId="0" fontId="0" fillId="0" borderId="0" xfId="0" applyFont="1" applyBorder="1" applyAlignment="1">
      <alignment horizontal="right"/>
    </xf>
    <xf numFmtId="0" fontId="0" fillId="0" borderId="0" xfId="0" applyFont="1" applyBorder="1" applyAlignment="1">
      <alignment horizontal="right"/>
    </xf>
    <xf numFmtId="0" fontId="3" fillId="0" borderId="66" xfId="0" applyFont="1" applyBorder="1" applyAlignment="1">
      <alignment horizontal="center"/>
    </xf>
    <xf numFmtId="197" fontId="17" fillId="0" borderId="122" xfId="0" applyNumberFormat="1" applyFont="1" applyFill="1" applyBorder="1" applyAlignment="1">
      <alignment horizontal="right" vertical="center"/>
    </xf>
    <xf numFmtId="197" fontId="17" fillId="0" borderId="88" xfId="0" applyNumberFormat="1" applyFont="1" applyFill="1" applyBorder="1" applyAlignment="1">
      <alignment horizontal="right" vertical="center"/>
    </xf>
    <xf numFmtId="197" fontId="17" fillId="0" borderId="41" xfId="0" applyNumberFormat="1" applyFont="1" applyFill="1" applyBorder="1" applyAlignment="1">
      <alignment horizontal="right" vertical="center"/>
    </xf>
    <xf numFmtId="198" fontId="17" fillId="0" borderId="57" xfId="0" applyNumberFormat="1" applyFont="1" applyFill="1" applyBorder="1" applyAlignment="1">
      <alignment horizontal="right" vertical="center"/>
    </xf>
    <xf numFmtId="198" fontId="17" fillId="0" borderId="26" xfId="0" applyNumberFormat="1" applyFont="1" applyFill="1" applyBorder="1" applyAlignment="1">
      <alignment horizontal="right" vertical="center"/>
    </xf>
    <xf numFmtId="197" fontId="17" fillId="56" borderId="39" xfId="99" applyNumberFormat="1" applyFont="1" applyFill="1" applyBorder="1" applyAlignment="1">
      <alignment horizontal="right" vertical="center"/>
    </xf>
    <xf numFmtId="197" fontId="17" fillId="56" borderId="75" xfId="99" applyNumberFormat="1" applyFont="1" applyFill="1" applyBorder="1" applyAlignment="1">
      <alignment horizontal="right" vertical="center"/>
    </xf>
    <xf numFmtId="197" fontId="17" fillId="56" borderId="35" xfId="99" applyNumberFormat="1" applyFont="1" applyFill="1" applyBorder="1" applyAlignment="1">
      <alignment horizontal="right" vertical="center"/>
    </xf>
    <xf numFmtId="197" fontId="17" fillId="56" borderId="77" xfId="99" applyNumberFormat="1" applyFont="1" applyFill="1" applyBorder="1" applyAlignment="1">
      <alignment horizontal="right" vertical="center"/>
    </xf>
    <xf numFmtId="197" fontId="17" fillId="56" borderId="40" xfId="99" applyNumberFormat="1" applyFont="1" applyFill="1" applyBorder="1" applyAlignment="1">
      <alignment horizontal="right" vertical="center"/>
    </xf>
    <xf numFmtId="212" fontId="17" fillId="0" borderId="28" xfId="0" applyNumberFormat="1" applyFont="1" applyFill="1" applyBorder="1" applyAlignment="1">
      <alignment horizontal="right" vertical="center"/>
    </xf>
    <xf numFmtId="212" fontId="17" fillId="0" borderId="123" xfId="0" applyNumberFormat="1" applyFont="1" applyFill="1" applyBorder="1" applyAlignment="1">
      <alignment horizontal="right" vertical="center"/>
    </xf>
    <xf numFmtId="212" fontId="17" fillId="0" borderId="29" xfId="0" applyNumberFormat="1" applyFont="1" applyFill="1" applyBorder="1" applyAlignment="1">
      <alignment horizontal="right" vertical="center"/>
    </xf>
    <xf numFmtId="212" fontId="17" fillId="0" borderId="72" xfId="0" applyNumberFormat="1" applyFont="1" applyFill="1" applyBorder="1" applyAlignment="1">
      <alignment horizontal="right" vertical="center"/>
    </xf>
    <xf numFmtId="212" fontId="17" fillId="0" borderId="30" xfId="0" applyNumberFormat="1" applyFont="1" applyFill="1" applyBorder="1" applyAlignment="1">
      <alignment horizontal="right" vertical="center"/>
    </xf>
    <xf numFmtId="212" fontId="17" fillId="0" borderId="84" xfId="0" applyNumberFormat="1" applyFont="1" applyFill="1" applyBorder="1" applyAlignment="1">
      <alignment horizontal="right" vertical="center"/>
    </xf>
    <xf numFmtId="212" fontId="17" fillId="0" borderId="31" xfId="0" applyNumberFormat="1" applyFont="1" applyFill="1" applyBorder="1" applyAlignment="1">
      <alignment horizontal="right" vertical="center"/>
    </xf>
    <xf numFmtId="212" fontId="17" fillId="0" borderId="83" xfId="0" applyNumberFormat="1" applyFont="1" applyFill="1" applyBorder="1" applyAlignment="1">
      <alignment horizontal="right" vertical="center"/>
    </xf>
    <xf numFmtId="179" fontId="17" fillId="57" borderId="119" xfId="83" applyNumberFormat="1" applyFont="1" applyFill="1" applyBorder="1" applyAlignment="1">
      <alignment horizontal="right" vertical="center"/>
    </xf>
    <xf numFmtId="179" fontId="17" fillId="57" borderId="34" xfId="83" applyNumberFormat="1" applyFont="1" applyFill="1" applyBorder="1" applyAlignment="1">
      <alignment horizontal="right" vertical="center"/>
    </xf>
    <xf numFmtId="179" fontId="17" fillId="57" borderId="80" xfId="83" applyNumberFormat="1" applyFont="1" applyFill="1" applyBorder="1" applyAlignment="1">
      <alignment horizontal="right" vertical="center"/>
    </xf>
    <xf numFmtId="179" fontId="17" fillId="57" borderId="70" xfId="83" applyNumberFormat="1" applyFont="1" applyFill="1" applyBorder="1" applyAlignment="1">
      <alignment horizontal="right" vertical="center"/>
    </xf>
    <xf numFmtId="212" fontId="17" fillId="57" borderId="87" xfId="0" applyNumberFormat="1" applyFont="1" applyFill="1" applyBorder="1" applyAlignment="1">
      <alignment horizontal="right" vertical="center"/>
    </xf>
    <xf numFmtId="212" fontId="17" fillId="57" borderId="25" xfId="0" applyNumberFormat="1" applyFont="1" applyFill="1" applyBorder="1" applyAlignment="1">
      <alignment horizontal="right" vertical="center"/>
    </xf>
    <xf numFmtId="179" fontId="17" fillId="0" borderId="34" xfId="83" applyNumberFormat="1" applyFont="1" applyFill="1" applyBorder="1" applyAlignment="1">
      <alignment horizontal="right" vertical="center"/>
    </xf>
    <xf numFmtId="179" fontId="17" fillId="0" borderId="70" xfId="83" applyNumberFormat="1" applyFont="1" applyFill="1" applyBorder="1" applyAlignment="1">
      <alignment horizontal="right" vertical="center"/>
    </xf>
    <xf numFmtId="212" fontId="17" fillId="0" borderId="25" xfId="0" applyNumberFormat="1" applyFont="1" applyFill="1" applyBorder="1" applyAlignment="1">
      <alignment horizontal="right" vertical="center"/>
    </xf>
    <xf numFmtId="212" fontId="17" fillId="30" borderId="72" xfId="0" applyNumberFormat="1" applyFont="1" applyFill="1" applyBorder="1" applyAlignment="1">
      <alignment horizontal="right" vertical="center"/>
    </xf>
    <xf numFmtId="212" fontId="17" fillId="30" borderId="83" xfId="0" applyNumberFormat="1" applyFont="1" applyFill="1" applyBorder="1" applyAlignment="1">
      <alignment horizontal="right" vertical="center"/>
    </xf>
    <xf numFmtId="3" fontId="17" fillId="55" borderId="97" xfId="0" applyNumberFormat="1" applyFont="1" applyFill="1" applyBorder="1" applyAlignment="1">
      <alignment horizontal="center" vertical="center"/>
    </xf>
    <xf numFmtId="3" fontId="17" fillId="55" borderId="124" xfId="0" applyNumberFormat="1" applyFont="1" applyFill="1" applyBorder="1" applyAlignment="1">
      <alignment horizontal="center" vertical="center"/>
    </xf>
    <xf numFmtId="3" fontId="12" fillId="55" borderId="124" xfId="0" applyNumberFormat="1" applyFont="1" applyFill="1" applyBorder="1" applyAlignment="1">
      <alignment horizontal="center" vertical="center"/>
    </xf>
    <xf numFmtId="3" fontId="17" fillId="55" borderId="33" xfId="0" applyNumberFormat="1" applyFont="1" applyFill="1" applyBorder="1" applyAlignment="1">
      <alignment horizontal="center" vertical="center"/>
    </xf>
    <xf numFmtId="3" fontId="17" fillId="55" borderId="119" xfId="0" applyNumberFormat="1" applyFont="1" applyFill="1" applyBorder="1" applyAlignment="1">
      <alignment horizontal="center" vertical="center"/>
    </xf>
    <xf numFmtId="3" fontId="17" fillId="55" borderId="120" xfId="0" applyNumberFormat="1" applyFont="1" applyFill="1" applyBorder="1" applyAlignment="1">
      <alignment horizontal="center" vertical="center"/>
    </xf>
    <xf numFmtId="3" fontId="17" fillId="55" borderId="125" xfId="0" applyNumberFormat="1" applyFont="1" applyFill="1" applyBorder="1" applyAlignment="1">
      <alignment horizontal="center" vertical="center"/>
    </xf>
    <xf numFmtId="3" fontId="12" fillId="55" borderId="125" xfId="0" applyNumberFormat="1" applyFont="1" applyFill="1" applyBorder="1" applyAlignment="1">
      <alignment horizontal="center" vertical="center"/>
    </xf>
    <xf numFmtId="3" fontId="17" fillId="55" borderId="40" xfId="0" applyNumberFormat="1" applyFont="1" applyFill="1" applyBorder="1" applyAlignment="1">
      <alignment horizontal="center" vertical="center"/>
    </xf>
    <xf numFmtId="3" fontId="17" fillId="55" borderId="80" xfId="0" applyNumberFormat="1" applyFont="1" applyFill="1" applyBorder="1" applyAlignment="1">
      <alignment horizontal="center" vertical="center"/>
    </xf>
    <xf numFmtId="3" fontId="17" fillId="55" borderId="96" xfId="0" applyNumberFormat="1" applyFont="1" applyFill="1" applyBorder="1" applyAlignment="1">
      <alignment horizontal="center" vertical="center"/>
    </xf>
    <xf numFmtId="3" fontId="17" fillId="55" borderId="94" xfId="0" applyNumberFormat="1" applyFont="1" applyFill="1" applyBorder="1" applyAlignment="1">
      <alignment horizontal="center" vertical="center"/>
    </xf>
    <xf numFmtId="3" fontId="12" fillId="55" borderId="94" xfId="0" applyNumberFormat="1" applyFont="1" applyFill="1" applyBorder="1" applyAlignment="1">
      <alignment horizontal="center" vertical="center"/>
    </xf>
    <xf numFmtId="3" fontId="17" fillId="55" borderId="37" xfId="0" applyNumberFormat="1" applyFont="1" applyFill="1" applyBorder="1" applyAlignment="1">
      <alignment horizontal="center" vertical="center"/>
    </xf>
    <xf numFmtId="3" fontId="17" fillId="55" borderId="87" xfId="0" applyNumberFormat="1" applyFont="1" applyFill="1" applyBorder="1" applyAlignment="1">
      <alignment horizontal="center" vertical="center"/>
    </xf>
    <xf numFmtId="0" fontId="3" fillId="56" borderId="126" xfId="0" applyFont="1" applyFill="1" applyBorder="1" applyAlignment="1">
      <alignment horizontal="center" vertical="center"/>
    </xf>
    <xf numFmtId="197" fontId="17" fillId="56" borderId="28" xfId="99" applyNumberFormat="1" applyFont="1" applyFill="1" applyBorder="1" applyAlignment="1">
      <alignment horizontal="right" vertical="center"/>
    </xf>
    <xf numFmtId="197" fontId="17" fillId="56" borderId="127" xfId="0" applyNumberFormat="1" applyFont="1" applyFill="1" applyBorder="1" applyAlignment="1">
      <alignment horizontal="right" vertical="center"/>
    </xf>
    <xf numFmtId="197" fontId="17" fillId="56" borderId="117" xfId="0" applyNumberFormat="1" applyFont="1" applyFill="1" applyBorder="1" applyAlignment="1">
      <alignment horizontal="right" vertical="center"/>
    </xf>
    <xf numFmtId="212" fontId="17" fillId="56" borderId="34" xfId="0" applyNumberFormat="1" applyFont="1" applyFill="1" applyBorder="1" applyAlignment="1">
      <alignment horizontal="right" vertical="center"/>
    </xf>
    <xf numFmtId="212" fontId="17" fillId="56" borderId="70" xfId="0" applyNumberFormat="1" applyFont="1" applyFill="1" applyBorder="1" applyAlignment="1">
      <alignment horizontal="right" vertical="center"/>
    </xf>
    <xf numFmtId="212" fontId="17" fillId="56" borderId="25" xfId="0" applyNumberFormat="1" applyFont="1" applyFill="1" applyBorder="1" applyAlignment="1">
      <alignment horizontal="right" vertical="center"/>
    </xf>
    <xf numFmtId="212" fontId="17" fillId="56" borderId="29" xfId="0" applyNumberFormat="1" applyFont="1" applyFill="1" applyBorder="1" applyAlignment="1">
      <alignment horizontal="right" vertical="center"/>
    </xf>
    <xf numFmtId="197" fontId="17" fillId="0" borderId="39" xfId="99" applyNumberFormat="1" applyFont="1" applyFill="1" applyBorder="1" applyAlignment="1">
      <alignment horizontal="right" vertical="center"/>
    </xf>
    <xf numFmtId="197" fontId="17" fillId="0" borderId="90" xfId="99" applyNumberFormat="1" applyFont="1" applyFill="1" applyBorder="1" applyAlignment="1">
      <alignment horizontal="right" vertical="center"/>
    </xf>
    <xf numFmtId="197" fontId="17" fillId="0" borderId="23" xfId="99" applyNumberFormat="1" applyFont="1" applyFill="1" applyBorder="1" applyAlignment="1">
      <alignment horizontal="right" vertical="center"/>
    </xf>
    <xf numFmtId="197" fontId="17" fillId="56" borderId="23" xfId="99" applyNumberFormat="1" applyFont="1" applyFill="1" applyBorder="1" applyAlignment="1">
      <alignment horizontal="right" vertical="center"/>
    </xf>
    <xf numFmtId="197" fontId="17" fillId="0" borderId="35" xfId="99" applyNumberFormat="1" applyFont="1" applyFill="1" applyBorder="1" applyAlignment="1">
      <alignment horizontal="right" vertical="center"/>
    </xf>
    <xf numFmtId="197" fontId="17" fillId="0" borderId="92" xfId="99" applyNumberFormat="1" applyFont="1" applyFill="1" applyBorder="1" applyAlignment="1">
      <alignment horizontal="right" vertical="center"/>
    </xf>
    <xf numFmtId="197" fontId="17" fillId="0" borderId="24" xfId="99" applyNumberFormat="1" applyFont="1" applyFill="1" applyBorder="1" applyAlignment="1">
      <alignment horizontal="right" vertical="center"/>
    </xf>
    <xf numFmtId="197" fontId="17" fillId="56" borderId="24" xfId="99" applyNumberFormat="1" applyFont="1" applyFill="1" applyBorder="1" applyAlignment="1">
      <alignment horizontal="right" vertical="center"/>
    </xf>
    <xf numFmtId="197" fontId="17" fillId="30" borderId="77" xfId="99" applyNumberFormat="1" applyFont="1" applyFill="1" applyBorder="1" applyAlignment="1">
      <alignment horizontal="right" vertical="center"/>
    </xf>
    <xf numFmtId="197" fontId="17" fillId="30" borderId="75" xfId="99" applyNumberFormat="1" applyFont="1" applyFill="1" applyBorder="1" applyAlignment="1">
      <alignment horizontal="right" vertical="center"/>
    </xf>
    <xf numFmtId="197" fontId="17" fillId="0" borderId="40" xfId="99" applyNumberFormat="1" applyFont="1" applyFill="1" applyBorder="1" applyAlignment="1">
      <alignment horizontal="right" vertical="center"/>
    </xf>
    <xf numFmtId="197" fontId="17" fillId="0" borderId="125" xfId="99" applyNumberFormat="1" applyFont="1" applyFill="1" applyBorder="1" applyAlignment="1">
      <alignment horizontal="right" vertical="center"/>
    </xf>
    <xf numFmtId="197" fontId="17" fillId="0" borderId="70" xfId="99" applyNumberFormat="1" applyFont="1" applyFill="1" applyBorder="1" applyAlignment="1">
      <alignment horizontal="right" vertical="center"/>
    </xf>
    <xf numFmtId="197" fontId="17" fillId="56" borderId="70" xfId="99" applyNumberFormat="1" applyFont="1" applyFill="1" applyBorder="1" applyAlignment="1">
      <alignment horizontal="right" vertical="center"/>
    </xf>
    <xf numFmtId="197" fontId="17" fillId="30" borderId="80" xfId="99" applyNumberFormat="1" applyFont="1" applyFill="1" applyBorder="1" applyAlignment="1">
      <alignment horizontal="right" vertical="center"/>
    </xf>
    <xf numFmtId="197" fontId="17" fillId="0" borderId="128" xfId="99" applyNumberFormat="1" applyFont="1" applyFill="1" applyBorder="1" applyAlignment="1">
      <alignment horizontal="right" vertical="center"/>
    </xf>
    <xf numFmtId="197" fontId="17" fillId="0" borderId="129" xfId="99" applyNumberFormat="1" applyFont="1" applyFill="1" applyBorder="1" applyAlignment="1">
      <alignment horizontal="right" vertical="center"/>
    </xf>
    <xf numFmtId="197" fontId="17" fillId="0" borderId="64" xfId="99" applyNumberFormat="1" applyFont="1" applyFill="1" applyBorder="1" applyAlignment="1">
      <alignment horizontal="right" vertical="center"/>
    </xf>
    <xf numFmtId="197" fontId="17" fillId="0" borderId="69" xfId="99" applyNumberFormat="1" applyFont="1" applyFill="1" applyBorder="1" applyAlignment="1">
      <alignment horizontal="right" vertical="center"/>
    </xf>
    <xf numFmtId="197" fontId="17" fillId="0" borderId="130" xfId="99" applyNumberFormat="1" applyFont="1" applyFill="1" applyBorder="1" applyAlignment="1">
      <alignment horizontal="right" vertical="center"/>
    </xf>
    <xf numFmtId="197" fontId="17" fillId="0" borderId="131" xfId="99" applyNumberFormat="1" applyFont="1" applyFill="1" applyBorder="1" applyAlignment="1">
      <alignment horizontal="right" vertical="center"/>
    </xf>
    <xf numFmtId="197" fontId="17" fillId="0" borderId="132" xfId="99" applyNumberFormat="1" applyFont="1" applyFill="1" applyBorder="1" applyAlignment="1">
      <alignment horizontal="right" vertical="center"/>
    </xf>
    <xf numFmtId="197" fontId="17" fillId="56" borderId="128" xfId="99" applyNumberFormat="1" applyFont="1" applyFill="1" applyBorder="1" applyAlignment="1">
      <alignment horizontal="right" vertical="center"/>
    </xf>
    <xf numFmtId="176" fontId="17" fillId="0" borderId="72" xfId="83" applyNumberFormat="1" applyFont="1" applyFill="1" applyBorder="1" applyAlignment="1">
      <alignment horizontal="right" vertical="center"/>
    </xf>
    <xf numFmtId="176" fontId="17" fillId="0" borderId="131" xfId="83" applyNumberFormat="1" applyFont="1" applyFill="1" applyBorder="1" applyAlignment="1">
      <alignment horizontal="right" vertical="center"/>
    </xf>
    <xf numFmtId="9" fontId="17" fillId="0" borderId="39" xfId="83" applyFont="1" applyFill="1" applyBorder="1" applyAlignment="1">
      <alignment horizontal="right" vertical="center"/>
    </xf>
    <xf numFmtId="9" fontId="17" fillId="0" borderId="90" xfId="83" applyFont="1" applyFill="1" applyBorder="1" applyAlignment="1">
      <alignment horizontal="right" vertical="center"/>
    </xf>
    <xf numFmtId="9" fontId="17" fillId="0" borderId="123" xfId="83" applyFont="1" applyFill="1" applyBorder="1" applyAlignment="1">
      <alignment horizontal="right" vertical="center"/>
    </xf>
    <xf numFmtId="9" fontId="17" fillId="0" borderId="71" xfId="83" applyFont="1" applyFill="1" applyBorder="1" applyAlignment="1">
      <alignment horizontal="right" vertical="center"/>
    </xf>
    <xf numFmtId="9" fontId="17" fillId="0" borderId="75" xfId="83" applyFont="1" applyFill="1" applyBorder="1" applyAlignment="1">
      <alignment horizontal="right" vertical="center"/>
    </xf>
    <xf numFmtId="9" fontId="17" fillId="0" borderId="23" xfId="83" applyFont="1" applyFill="1" applyBorder="1" applyAlignment="1">
      <alignment horizontal="right" vertical="center"/>
    </xf>
    <xf numFmtId="9" fontId="17" fillId="56" borderId="75" xfId="83" applyFont="1" applyFill="1" applyBorder="1" applyAlignment="1">
      <alignment horizontal="right" vertical="center"/>
    </xf>
    <xf numFmtId="9" fontId="17" fillId="0" borderId="35" xfId="83" applyFont="1" applyFill="1" applyBorder="1" applyAlignment="1">
      <alignment horizontal="right" vertical="center"/>
    </xf>
    <xf numFmtId="9" fontId="17" fillId="0" borderId="92" xfId="83" applyFont="1" applyFill="1" applyBorder="1" applyAlignment="1">
      <alignment horizontal="right" vertical="center"/>
    </xf>
    <xf numFmtId="9" fontId="17" fillId="0" borderId="76" xfId="83" applyFont="1" applyFill="1" applyBorder="1" applyAlignment="1">
      <alignment horizontal="right" vertical="center"/>
    </xf>
    <xf numFmtId="9" fontId="17" fillId="0" borderId="2" xfId="83" applyFont="1" applyFill="1" applyBorder="1" applyAlignment="1">
      <alignment horizontal="right" vertical="center"/>
    </xf>
    <xf numFmtId="9" fontId="17" fillId="0" borderId="77" xfId="83" applyFont="1" applyFill="1" applyBorder="1" applyAlignment="1">
      <alignment horizontal="right" vertical="center"/>
    </xf>
    <xf numFmtId="9" fontId="17" fillId="0" borderId="24" xfId="83" applyFont="1" applyFill="1" applyBorder="1" applyAlignment="1">
      <alignment horizontal="right" vertical="center"/>
    </xf>
    <xf numFmtId="9" fontId="17" fillId="56" borderId="77" xfId="83" applyFont="1" applyFill="1" applyBorder="1" applyAlignment="1">
      <alignment horizontal="right" vertical="center"/>
    </xf>
    <xf numFmtId="9" fontId="17" fillId="0" borderId="73" xfId="83" applyFont="1" applyFill="1" applyBorder="1" applyAlignment="1">
      <alignment horizontal="right" vertical="center"/>
    </xf>
    <xf numFmtId="9" fontId="17" fillId="0" borderId="125" xfId="83" applyFont="1" applyFill="1" applyBorder="1" applyAlignment="1">
      <alignment horizontal="right" vertical="center"/>
    </xf>
    <xf numFmtId="9" fontId="17" fillId="0" borderId="81" xfId="83" applyFont="1" applyFill="1" applyBorder="1" applyAlignment="1">
      <alignment horizontal="right" vertical="center"/>
    </xf>
    <xf numFmtId="9" fontId="17" fillId="0" borderId="79" xfId="83" applyFont="1" applyFill="1" applyBorder="1" applyAlignment="1">
      <alignment horizontal="right" vertical="center"/>
    </xf>
    <xf numFmtId="9" fontId="17" fillId="0" borderId="80" xfId="83" applyFont="1" applyFill="1" applyBorder="1" applyAlignment="1">
      <alignment horizontal="right" vertical="center"/>
    </xf>
    <xf numFmtId="9" fontId="17" fillId="0" borderId="70" xfId="83" applyFont="1" applyFill="1" applyBorder="1" applyAlignment="1">
      <alignment horizontal="right" vertical="center"/>
    </xf>
    <xf numFmtId="9" fontId="17" fillId="56" borderId="80" xfId="83" applyFont="1" applyFill="1" applyBorder="1" applyAlignment="1">
      <alignment horizontal="right" vertical="center"/>
    </xf>
    <xf numFmtId="9" fontId="17" fillId="0" borderId="63" xfId="83" applyFont="1" applyFill="1" applyBorder="1" applyAlignment="1">
      <alignment horizontal="right" vertical="center"/>
    </xf>
    <xf numFmtId="9" fontId="17" fillId="0" borderId="64" xfId="83" applyFont="1" applyFill="1" applyBorder="1" applyAlignment="1">
      <alignment horizontal="right" vertical="center"/>
    </xf>
    <xf numFmtId="9" fontId="17" fillId="0" borderId="69" xfId="83" applyFont="1" applyFill="1" applyBorder="1" applyAlignment="1">
      <alignment horizontal="right" vertical="center"/>
    </xf>
    <xf numFmtId="9" fontId="17" fillId="0" borderId="131" xfId="83" applyFont="1" applyFill="1" applyBorder="1" applyAlignment="1">
      <alignment horizontal="right" vertical="center"/>
    </xf>
    <xf numFmtId="9" fontId="17" fillId="56" borderId="131" xfId="83" applyFont="1" applyFill="1" applyBorder="1" applyAlignment="1">
      <alignment horizontal="right" vertical="center"/>
    </xf>
    <xf numFmtId="9" fontId="17" fillId="30" borderId="131" xfId="83" applyFont="1" applyFill="1" applyBorder="1" applyAlignment="1">
      <alignment horizontal="right" vertical="center"/>
    </xf>
    <xf numFmtId="9" fontId="17" fillId="0" borderId="30" xfId="83" applyFont="1" applyFill="1" applyBorder="1" applyAlignment="1">
      <alignment horizontal="right" vertical="center"/>
    </xf>
    <xf numFmtId="9" fontId="17" fillId="0" borderId="114" xfId="83" applyFont="1" applyFill="1" applyBorder="1" applyAlignment="1">
      <alignment horizontal="right" vertical="center"/>
    </xf>
    <xf numFmtId="9" fontId="17" fillId="0" borderId="84" xfId="83" applyFont="1" applyFill="1" applyBorder="1" applyAlignment="1">
      <alignment horizontal="right" vertical="center"/>
    </xf>
    <xf numFmtId="9" fontId="17" fillId="0" borderId="31" xfId="83" applyFont="1" applyFill="1" applyBorder="1" applyAlignment="1">
      <alignment horizontal="right" vertical="center"/>
    </xf>
    <xf numFmtId="9" fontId="17" fillId="0" borderId="83" xfId="83" applyFont="1" applyFill="1" applyBorder="1" applyAlignment="1">
      <alignment horizontal="right" vertical="center"/>
    </xf>
    <xf numFmtId="9" fontId="17" fillId="0" borderId="36" xfId="83" applyFont="1" applyFill="1" applyBorder="1" applyAlignment="1">
      <alignment horizontal="right" vertical="center"/>
    </xf>
    <xf numFmtId="9" fontId="17" fillId="56" borderId="83" xfId="83" applyFont="1" applyFill="1" applyBorder="1" applyAlignment="1">
      <alignment horizontal="right" vertical="center"/>
    </xf>
    <xf numFmtId="197" fontId="17" fillId="0" borderId="56" xfId="99" applyNumberFormat="1" applyFont="1" applyFill="1" applyBorder="1" applyAlignment="1">
      <alignment horizontal="right" vertical="center"/>
    </xf>
    <xf numFmtId="197" fontId="17" fillId="0" borderId="49" xfId="99" applyNumberFormat="1" applyFont="1" applyFill="1" applyBorder="1" applyAlignment="1">
      <alignment horizontal="right" vertical="center"/>
    </xf>
    <xf numFmtId="197" fontId="17" fillId="0" borderId="48" xfId="99" applyNumberFormat="1" applyFont="1" applyFill="1" applyBorder="1" applyAlignment="1">
      <alignment horizontal="right" vertical="center"/>
    </xf>
    <xf numFmtId="197" fontId="17" fillId="0" borderId="115" xfId="99" applyNumberFormat="1" applyFont="1" applyFill="1" applyBorder="1" applyAlignment="1">
      <alignment horizontal="right" vertical="center"/>
    </xf>
    <xf numFmtId="197" fontId="17" fillId="30" borderId="56" xfId="99" applyNumberFormat="1" applyFont="1" applyFill="1" applyBorder="1" applyAlignment="1">
      <alignment horizontal="right" vertical="center"/>
    </xf>
    <xf numFmtId="197" fontId="17" fillId="0" borderId="133" xfId="99" applyNumberFormat="1" applyFont="1" applyFill="1" applyBorder="1" applyAlignment="1">
      <alignment horizontal="right" vertical="center"/>
    </xf>
    <xf numFmtId="197" fontId="17" fillId="0" borderId="134" xfId="99" applyNumberFormat="1" applyFont="1" applyFill="1" applyBorder="1" applyAlignment="1">
      <alignment horizontal="right" vertical="center"/>
    </xf>
    <xf numFmtId="197" fontId="17" fillId="0" borderId="135" xfId="99" applyNumberFormat="1" applyFont="1" applyFill="1" applyBorder="1" applyAlignment="1">
      <alignment horizontal="right" vertical="center"/>
    </xf>
    <xf numFmtId="197" fontId="17" fillId="0" borderId="104" xfId="99" applyNumberFormat="1" applyFont="1" applyFill="1" applyBorder="1" applyAlignment="1">
      <alignment horizontal="right" vertical="center"/>
    </xf>
    <xf numFmtId="197" fontId="17" fillId="0" borderId="136" xfId="99" applyNumberFormat="1" applyFont="1" applyFill="1" applyBorder="1" applyAlignment="1">
      <alignment horizontal="right" vertical="center"/>
    </xf>
    <xf numFmtId="197" fontId="17" fillId="0" borderId="137" xfId="99" applyNumberFormat="1" applyFont="1" applyFill="1" applyBorder="1" applyAlignment="1">
      <alignment horizontal="right" vertical="center"/>
    </xf>
    <xf numFmtId="197" fontId="17" fillId="0" borderId="138" xfId="99" applyNumberFormat="1" applyFont="1" applyFill="1" applyBorder="1" applyAlignment="1">
      <alignment horizontal="right" vertical="center"/>
    </xf>
    <xf numFmtId="197" fontId="17" fillId="30" borderId="104" xfId="99" applyNumberFormat="1" applyFont="1" applyFill="1" applyBorder="1" applyAlignment="1">
      <alignment horizontal="right" vertical="center"/>
    </xf>
    <xf numFmtId="176" fontId="17" fillId="0" borderId="58" xfId="83" applyNumberFormat="1" applyFont="1" applyFill="1" applyBorder="1" applyAlignment="1">
      <alignment horizontal="right" vertical="center"/>
    </xf>
    <xf numFmtId="176" fontId="17" fillId="0" borderId="60" xfId="83" applyNumberFormat="1" applyFont="1" applyFill="1" applyBorder="1" applyAlignment="1">
      <alignment horizontal="right" vertical="center"/>
    </xf>
    <xf numFmtId="9" fontId="17" fillId="0" borderId="139" xfId="83" applyFont="1" applyFill="1" applyBorder="1" applyAlignment="1">
      <alignment horizontal="right" vertical="center"/>
    </xf>
    <xf numFmtId="9" fontId="17" fillId="0" borderId="106" xfId="83" applyFont="1" applyFill="1" applyBorder="1" applyAlignment="1">
      <alignment horizontal="right" vertical="center"/>
    </xf>
    <xf numFmtId="9" fontId="17" fillId="0" borderId="115" xfId="83" applyFont="1" applyFill="1" applyBorder="1" applyAlignment="1">
      <alignment horizontal="right" vertical="center"/>
    </xf>
    <xf numFmtId="9" fontId="17" fillId="0" borderId="61" xfId="83" applyFont="1" applyFill="1" applyBorder="1" applyAlignment="1">
      <alignment horizontal="right" vertical="center"/>
    </xf>
    <xf numFmtId="9" fontId="17" fillId="0" borderId="22" xfId="83" applyFont="1" applyFill="1" applyBorder="1" applyAlignment="1">
      <alignment horizontal="right" vertical="center"/>
    </xf>
    <xf numFmtId="9" fontId="17" fillId="0" borderId="56" xfId="83" applyFont="1" applyFill="1" applyBorder="1" applyAlignment="1">
      <alignment horizontal="right" vertical="center"/>
    </xf>
    <xf numFmtId="9" fontId="17" fillId="56" borderId="61" xfId="83" applyFont="1" applyFill="1" applyBorder="1" applyAlignment="1">
      <alignment horizontal="right" vertical="center"/>
    </xf>
    <xf numFmtId="9" fontId="17" fillId="0" borderId="122" xfId="83" applyFont="1" applyFill="1" applyBorder="1" applyAlignment="1">
      <alignment horizontal="right" vertical="center"/>
    </xf>
    <xf numFmtId="9" fontId="17" fillId="0" borderId="107" xfId="83" applyFont="1" applyFill="1" applyBorder="1" applyAlignment="1">
      <alignment horizontal="right" vertical="center"/>
    </xf>
    <xf numFmtId="9" fontId="17" fillId="0" borderId="88" xfId="83" applyFont="1" applyFill="1" applyBorder="1" applyAlignment="1">
      <alignment horizontal="right" vertical="center"/>
    </xf>
    <xf numFmtId="9" fontId="17" fillId="0" borderId="57" xfId="83" applyFont="1" applyFill="1" applyBorder="1" applyAlignment="1">
      <alignment horizontal="right" vertical="center"/>
    </xf>
    <xf numFmtId="9" fontId="17" fillId="0" borderId="26" xfId="83" applyFont="1" applyFill="1" applyBorder="1" applyAlignment="1">
      <alignment horizontal="right" vertical="center"/>
    </xf>
    <xf numFmtId="9" fontId="17" fillId="56" borderId="57" xfId="83" applyFont="1" applyFill="1" applyBorder="1" applyAlignment="1">
      <alignment horizontal="right" vertical="center"/>
    </xf>
    <xf numFmtId="9" fontId="17" fillId="0" borderId="133" xfId="83" applyFont="1" applyFill="1" applyBorder="1" applyAlignment="1">
      <alignment horizontal="right" vertical="center"/>
    </xf>
    <xf numFmtId="9" fontId="17" fillId="0" borderId="109" xfId="83" applyFont="1" applyFill="1" applyBorder="1" applyAlignment="1">
      <alignment horizontal="right" vertical="center"/>
    </xf>
    <xf numFmtId="9" fontId="17" fillId="0" borderId="108" xfId="83" applyFont="1" applyFill="1" applyBorder="1" applyAlignment="1">
      <alignment horizontal="right" vertical="center"/>
    </xf>
    <xf numFmtId="9" fontId="17" fillId="0" borderId="58" xfId="83" applyFont="1" applyFill="1" applyBorder="1" applyAlignment="1">
      <alignment horizontal="right" vertical="center"/>
    </xf>
    <xf numFmtId="9" fontId="17" fillId="0" borderId="55" xfId="83" applyFont="1" applyFill="1" applyBorder="1" applyAlignment="1">
      <alignment horizontal="right" vertical="center"/>
    </xf>
    <xf numFmtId="9" fontId="17" fillId="56" borderId="58" xfId="83" applyFont="1" applyFill="1" applyBorder="1" applyAlignment="1">
      <alignment horizontal="right" vertical="center"/>
    </xf>
    <xf numFmtId="9" fontId="17" fillId="0" borderId="134" xfId="83" applyFont="1" applyFill="1" applyBorder="1" applyAlignment="1">
      <alignment horizontal="right" vertical="center"/>
    </xf>
    <xf numFmtId="9" fontId="17" fillId="0" borderId="111" xfId="83" applyFont="1" applyFill="1" applyBorder="1" applyAlignment="1">
      <alignment horizontal="right" vertical="center"/>
    </xf>
    <xf numFmtId="9" fontId="17" fillId="0" borderId="110" xfId="83" applyFont="1" applyFill="1" applyBorder="1" applyAlignment="1">
      <alignment horizontal="right" vertical="center"/>
    </xf>
    <xf numFmtId="9" fontId="17" fillId="0" borderId="59" xfId="83" applyFont="1" applyFill="1" applyBorder="1" applyAlignment="1">
      <alignment horizontal="right" vertical="center"/>
    </xf>
    <xf numFmtId="9" fontId="17" fillId="0" borderId="43" xfId="83" applyFont="1" applyFill="1" applyBorder="1" applyAlignment="1">
      <alignment horizontal="right" vertical="center"/>
    </xf>
    <xf numFmtId="9" fontId="17" fillId="56" borderId="59" xfId="83" applyFont="1" applyFill="1" applyBorder="1" applyAlignment="1">
      <alignment horizontal="right" vertical="center"/>
    </xf>
    <xf numFmtId="9" fontId="17" fillId="0" borderId="135" xfId="83" applyFont="1" applyFill="1" applyBorder="1" applyAlignment="1">
      <alignment horizontal="right" vertical="center"/>
    </xf>
    <xf numFmtId="9" fontId="17" fillId="0" borderId="113" xfId="83" applyFont="1" applyFill="1" applyBorder="1" applyAlignment="1">
      <alignment horizontal="right" vertical="center"/>
    </xf>
    <xf numFmtId="9" fontId="17" fillId="0" borderId="112" xfId="83" applyFont="1" applyFill="1" applyBorder="1" applyAlignment="1">
      <alignment horizontal="right" vertical="center"/>
    </xf>
    <xf numFmtId="9" fontId="17" fillId="0" borderId="60" xfId="83" applyFont="1" applyFill="1" applyBorder="1" applyAlignment="1">
      <alignment horizontal="right" vertical="center"/>
    </xf>
    <xf numFmtId="9" fontId="17" fillId="0" borderId="45" xfId="83" applyFont="1" applyFill="1" applyBorder="1" applyAlignment="1">
      <alignment horizontal="right" vertical="center"/>
    </xf>
    <xf numFmtId="9" fontId="17" fillId="0" borderId="140" xfId="83" applyFont="1" applyFill="1" applyBorder="1" applyAlignment="1">
      <alignment horizontal="right" vertical="center"/>
    </xf>
    <xf numFmtId="9" fontId="17" fillId="56" borderId="56" xfId="83" applyFont="1" applyFill="1" applyBorder="1" applyAlignment="1">
      <alignment horizontal="right" vertical="center"/>
    </xf>
    <xf numFmtId="9" fontId="17" fillId="56" borderId="60" xfId="83" applyFont="1" applyFill="1" applyBorder="1" applyAlignment="1" quotePrefix="1">
      <alignment horizontal="right" vertical="center"/>
    </xf>
    <xf numFmtId="9" fontId="17" fillId="0" borderId="33" xfId="83" applyFont="1" applyFill="1" applyBorder="1" applyAlignment="1">
      <alignment horizontal="right" vertical="center"/>
    </xf>
    <xf numFmtId="9" fontId="17" fillId="0" borderId="124" xfId="83" applyFont="1" applyFill="1" applyBorder="1" applyAlignment="1">
      <alignment horizontal="right" vertical="center"/>
    </xf>
    <xf numFmtId="9" fontId="17" fillId="0" borderId="141" xfId="83" applyFont="1" applyFill="1" applyBorder="1" applyAlignment="1">
      <alignment horizontal="right" vertical="center"/>
    </xf>
    <xf numFmtId="9" fontId="17" fillId="0" borderId="32" xfId="83" applyFont="1" applyFill="1" applyBorder="1" applyAlignment="1">
      <alignment horizontal="right" vertical="center"/>
    </xf>
    <xf numFmtId="9" fontId="17" fillId="0" borderId="119" xfId="83" applyFont="1" applyFill="1" applyBorder="1" applyAlignment="1">
      <alignment horizontal="right" vertical="center"/>
    </xf>
    <xf numFmtId="9" fontId="17" fillId="0" borderId="34" xfId="83" applyFont="1" applyFill="1" applyBorder="1" applyAlignment="1">
      <alignment horizontal="right" vertical="center"/>
    </xf>
    <xf numFmtId="9" fontId="17" fillId="56" borderId="119" xfId="83" applyFont="1" applyFill="1" applyBorder="1" applyAlignment="1">
      <alignment horizontal="right" vertical="center"/>
    </xf>
    <xf numFmtId="9" fontId="17" fillId="0" borderId="41" xfId="83" applyFont="1" applyFill="1" applyBorder="1" applyAlignment="1">
      <alignment horizontal="right" vertical="center"/>
    </xf>
    <xf numFmtId="9" fontId="17" fillId="0" borderId="50" xfId="83" applyFont="1" applyFill="1" applyBorder="1" applyAlignment="1">
      <alignment horizontal="right" vertical="center"/>
    </xf>
    <xf numFmtId="9" fontId="17" fillId="0" borderId="51" xfId="83" applyFont="1" applyFill="1" applyBorder="1" applyAlignment="1">
      <alignment horizontal="right" vertical="center"/>
    </xf>
    <xf numFmtId="9" fontId="17" fillId="0" borderId="52" xfId="83" applyFont="1" applyFill="1" applyBorder="1" applyAlignment="1">
      <alignment horizontal="right" vertical="center"/>
    </xf>
    <xf numFmtId="9" fontId="17" fillId="0" borderId="42" xfId="83" applyFont="1" applyFill="1" applyBorder="1" applyAlignment="1">
      <alignment horizontal="right" vertical="center"/>
    </xf>
    <xf numFmtId="9" fontId="17" fillId="0" borderId="46" xfId="83" applyFont="1" applyFill="1" applyBorder="1" applyAlignment="1">
      <alignment horizontal="right" vertical="center"/>
    </xf>
    <xf numFmtId="9" fontId="17" fillId="0" borderId="44" xfId="83" applyFont="1" applyFill="1" applyBorder="1" applyAlignment="1">
      <alignment horizontal="right" vertical="center"/>
    </xf>
    <xf numFmtId="9" fontId="17" fillId="0" borderId="47" xfId="83" applyFont="1" applyFill="1" applyBorder="1" applyAlignment="1">
      <alignment horizontal="right" vertical="center"/>
    </xf>
    <xf numFmtId="9" fontId="17" fillId="0" borderId="48" xfId="83" applyFont="1" applyFill="1" applyBorder="1" applyAlignment="1">
      <alignment horizontal="right" vertical="center"/>
    </xf>
    <xf numFmtId="9" fontId="17" fillId="0" borderId="49" xfId="83" applyFont="1" applyFill="1" applyBorder="1" applyAlignment="1">
      <alignment horizontal="right" vertical="center"/>
    </xf>
    <xf numFmtId="9" fontId="17" fillId="0" borderId="54" xfId="83" applyFont="1" applyFill="1" applyBorder="1" applyAlignment="1">
      <alignment horizontal="right" vertical="center"/>
    </xf>
    <xf numFmtId="9" fontId="17" fillId="0" borderId="21" xfId="83" applyFont="1" applyFill="1" applyBorder="1" applyAlignment="1">
      <alignment horizontal="right" vertical="center"/>
    </xf>
    <xf numFmtId="9" fontId="17" fillId="0" borderId="105" xfId="83" applyFont="1" applyFill="1" applyBorder="1" applyAlignment="1">
      <alignment horizontal="right" vertical="center"/>
    </xf>
    <xf numFmtId="9" fontId="17" fillId="0" borderId="142" xfId="83" applyFont="1" applyFill="1" applyBorder="1" applyAlignment="1">
      <alignment horizontal="right" vertical="center"/>
    </xf>
    <xf numFmtId="9" fontId="17" fillId="0" borderId="0" xfId="83" applyFont="1" applyFill="1" applyBorder="1" applyAlignment="1">
      <alignment horizontal="right" vertical="center"/>
    </xf>
    <xf numFmtId="9" fontId="17" fillId="0" borderId="143" xfId="83" applyFont="1" applyFill="1" applyBorder="1" applyAlignment="1">
      <alignment horizontal="right" vertical="center"/>
    </xf>
    <xf numFmtId="9" fontId="17" fillId="0" borderId="144" xfId="83" applyFont="1" applyFill="1" applyBorder="1" applyAlignment="1">
      <alignment horizontal="right" vertical="center"/>
    </xf>
    <xf numFmtId="9" fontId="17" fillId="0" borderId="145" xfId="83" applyFont="1" applyFill="1" applyBorder="1" applyAlignment="1">
      <alignment horizontal="right" vertical="center"/>
    </xf>
    <xf numFmtId="9" fontId="17" fillId="0" borderId="146" xfId="83" applyFont="1" applyFill="1" applyBorder="1" applyAlignment="1">
      <alignment horizontal="right" vertical="center"/>
    </xf>
    <xf numFmtId="9" fontId="17" fillId="0" borderId="62" xfId="83" applyFont="1" applyFill="1" applyBorder="1" applyAlignment="1">
      <alignment horizontal="right" vertical="center"/>
    </xf>
    <xf numFmtId="9" fontId="17" fillId="0" borderId="147" xfId="83" applyFont="1" applyFill="1" applyBorder="1" applyAlignment="1">
      <alignment horizontal="right" vertical="center"/>
    </xf>
    <xf numFmtId="197" fontId="17" fillId="0" borderId="39" xfId="0" applyNumberFormat="1" applyFont="1" applyFill="1" applyBorder="1" applyAlignment="1">
      <alignment horizontal="right" vertical="center"/>
    </xf>
    <xf numFmtId="197" fontId="17" fillId="0" borderId="90" xfId="0" applyNumberFormat="1" applyFont="1" applyFill="1" applyBorder="1" applyAlignment="1">
      <alignment horizontal="right" vertical="center"/>
    </xf>
    <xf numFmtId="197" fontId="17" fillId="0" borderId="123" xfId="0" applyNumberFormat="1" applyFont="1" applyFill="1" applyBorder="1" applyAlignment="1">
      <alignment horizontal="right" vertical="center"/>
    </xf>
    <xf numFmtId="197" fontId="17" fillId="0" borderId="71" xfId="0" applyNumberFormat="1" applyFont="1" applyFill="1" applyBorder="1" applyAlignment="1">
      <alignment horizontal="right" vertical="center"/>
    </xf>
    <xf numFmtId="197" fontId="17" fillId="0" borderId="75" xfId="0" applyNumberFormat="1" applyFont="1" applyFill="1" applyBorder="1" applyAlignment="1">
      <alignment horizontal="right" vertical="center"/>
    </xf>
    <xf numFmtId="197" fontId="17" fillId="0" borderId="35" xfId="0" applyNumberFormat="1" applyFont="1" applyFill="1" applyBorder="1" applyAlignment="1">
      <alignment horizontal="right" vertical="center"/>
    </xf>
    <xf numFmtId="197" fontId="17" fillId="0" borderId="92" xfId="0" applyNumberFormat="1" applyFont="1" applyFill="1" applyBorder="1" applyAlignment="1">
      <alignment horizontal="right" vertical="center"/>
    </xf>
    <xf numFmtId="197" fontId="17" fillId="0" borderId="76" xfId="0" applyNumberFormat="1" applyFont="1" applyFill="1" applyBorder="1" applyAlignment="1">
      <alignment horizontal="right" vertical="center"/>
    </xf>
    <xf numFmtId="197" fontId="17" fillId="0" borderId="2" xfId="0" applyNumberFormat="1" applyFont="1" applyFill="1" applyBorder="1" applyAlignment="1">
      <alignment horizontal="right" vertical="center"/>
    </xf>
    <xf numFmtId="197" fontId="17" fillId="0" borderId="77" xfId="0" applyNumberFormat="1" applyFont="1" applyFill="1" applyBorder="1" applyAlignment="1">
      <alignment horizontal="right" vertical="center"/>
    </xf>
    <xf numFmtId="197" fontId="17" fillId="0" borderId="73" xfId="0" applyNumberFormat="1" applyFont="1" applyFill="1" applyBorder="1" applyAlignment="1">
      <alignment horizontal="right" vertical="center"/>
    </xf>
    <xf numFmtId="197" fontId="17" fillId="0" borderId="128" xfId="0" applyNumberFormat="1" applyFont="1" applyFill="1" applyBorder="1" applyAlignment="1">
      <alignment horizontal="right" vertical="center"/>
    </xf>
    <xf numFmtId="197" fontId="17" fillId="0" borderId="129" xfId="0" applyNumberFormat="1" applyFont="1" applyFill="1" applyBorder="1" applyAlignment="1">
      <alignment horizontal="right" vertical="center"/>
    </xf>
    <xf numFmtId="197" fontId="17" fillId="0" borderId="64" xfId="0" applyNumberFormat="1" applyFont="1" applyFill="1" applyBorder="1" applyAlignment="1">
      <alignment horizontal="right" vertical="center"/>
    </xf>
    <xf numFmtId="197" fontId="17" fillId="0" borderId="132" xfId="0" applyNumberFormat="1" applyFont="1" applyFill="1" applyBorder="1" applyAlignment="1">
      <alignment horizontal="right" vertical="center"/>
    </xf>
    <xf numFmtId="197" fontId="17" fillId="0" borderId="131" xfId="0" applyNumberFormat="1" applyFont="1" applyFill="1" applyBorder="1" applyAlignment="1">
      <alignment horizontal="right" vertical="center"/>
    </xf>
    <xf numFmtId="197" fontId="17" fillId="56" borderId="131" xfId="0" applyNumberFormat="1" applyFont="1" applyFill="1" applyBorder="1" applyAlignment="1">
      <alignment horizontal="right" vertical="center"/>
    </xf>
    <xf numFmtId="197" fontId="17" fillId="30" borderId="131" xfId="0" applyNumberFormat="1" applyFont="1" applyFill="1" applyBorder="1" applyAlignment="1">
      <alignment horizontal="right" vertical="center"/>
    </xf>
    <xf numFmtId="197" fontId="17" fillId="0" borderId="30" xfId="0" applyNumberFormat="1" applyFont="1" applyFill="1" applyBorder="1" applyAlignment="1">
      <alignment horizontal="right" vertical="center"/>
    </xf>
    <xf numFmtId="197" fontId="17" fillId="0" borderId="114" xfId="0" applyNumberFormat="1" applyFont="1" applyFill="1" applyBorder="1" applyAlignment="1">
      <alignment horizontal="right" vertical="center"/>
    </xf>
    <xf numFmtId="197" fontId="17" fillId="0" borderId="84" xfId="0" applyNumberFormat="1" applyFont="1" applyFill="1" applyBorder="1" applyAlignment="1">
      <alignment horizontal="right" vertical="center"/>
    </xf>
    <xf numFmtId="197" fontId="17" fillId="0" borderId="31" xfId="0" applyNumberFormat="1" applyFont="1" applyFill="1" applyBorder="1" applyAlignment="1">
      <alignment horizontal="right" vertical="center"/>
    </xf>
    <xf numFmtId="197" fontId="17" fillId="0" borderId="83" xfId="0" applyNumberFormat="1" applyFont="1" applyFill="1" applyBorder="1" applyAlignment="1">
      <alignment horizontal="right" vertical="center"/>
    </xf>
    <xf numFmtId="197" fontId="17" fillId="56" borderId="83" xfId="0" applyNumberFormat="1" applyFont="1" applyFill="1" applyBorder="1" applyAlignment="1">
      <alignment horizontal="right" vertical="center"/>
    </xf>
    <xf numFmtId="197" fontId="17" fillId="30" borderId="83" xfId="0" applyNumberFormat="1" applyFont="1" applyFill="1" applyBorder="1" applyAlignment="1">
      <alignment horizontal="right" vertical="center"/>
    </xf>
    <xf numFmtId="176" fontId="17" fillId="0" borderId="131" xfId="83" applyNumberFormat="1" applyFont="1" applyFill="1" applyBorder="1" applyAlignment="1">
      <alignment horizontal="center" vertical="center"/>
    </xf>
    <xf numFmtId="176" fontId="17" fillId="0" borderId="83" xfId="83" applyNumberFormat="1" applyFont="1" applyFill="1" applyBorder="1" applyAlignment="1">
      <alignment horizontal="right" vertical="center"/>
    </xf>
    <xf numFmtId="9" fontId="17" fillId="56" borderId="62" xfId="83" applyFont="1" applyFill="1" applyBorder="1" applyAlignment="1" quotePrefix="1">
      <alignment horizontal="right" vertical="center"/>
    </xf>
    <xf numFmtId="176" fontId="17" fillId="0" borderId="72" xfId="83" applyNumberFormat="1" applyFont="1" applyBorder="1" applyAlignment="1">
      <alignment/>
    </xf>
    <xf numFmtId="176" fontId="17" fillId="0" borderId="77" xfId="83" applyNumberFormat="1" applyFont="1" applyBorder="1" applyAlignment="1">
      <alignment/>
    </xf>
    <xf numFmtId="176" fontId="17" fillId="0" borderId="77" xfId="83" applyNumberFormat="1" applyFont="1" applyBorder="1" applyAlignment="1" applyProtection="1">
      <alignment/>
      <protection locked="0"/>
    </xf>
    <xf numFmtId="176" fontId="17" fillId="0" borderId="61" xfId="83" applyNumberFormat="1" applyFont="1" applyBorder="1" applyAlignment="1">
      <alignment/>
    </xf>
    <xf numFmtId="176" fontId="17" fillId="0" borderId="59" xfId="83" applyNumberFormat="1" applyFont="1" applyFill="1" applyBorder="1" applyAlignment="1">
      <alignment/>
    </xf>
    <xf numFmtId="176" fontId="17" fillId="0" borderId="61" xfId="83" applyNumberFormat="1" applyFont="1" applyFill="1" applyBorder="1" applyAlignment="1">
      <alignment/>
    </xf>
    <xf numFmtId="176" fontId="17" fillId="0" borderId="83" xfId="83" applyNumberFormat="1" applyFont="1" applyBorder="1" applyAlignment="1">
      <alignment/>
    </xf>
    <xf numFmtId="176" fontId="17" fillId="0" borderId="57" xfId="83" applyNumberFormat="1" applyFont="1" applyBorder="1" applyAlignment="1">
      <alignment/>
    </xf>
    <xf numFmtId="176" fontId="17" fillId="0" borderId="87" xfId="83" applyNumberFormat="1" applyFont="1" applyBorder="1" applyAlignment="1">
      <alignment/>
    </xf>
    <xf numFmtId="176" fontId="17" fillId="0" borderId="80" xfId="83" applyNumberFormat="1" applyFont="1" applyFill="1" applyBorder="1" applyAlignment="1">
      <alignment horizontal="center" vertical="center"/>
    </xf>
    <xf numFmtId="176" fontId="17" fillId="0" borderId="80" xfId="83" applyNumberFormat="1" applyFont="1" applyFill="1" applyBorder="1" applyAlignment="1">
      <alignment horizontal="right" vertical="center"/>
    </xf>
    <xf numFmtId="197" fontId="17" fillId="0" borderId="21" xfId="0" applyNumberFormat="1" applyFont="1" applyFill="1" applyBorder="1" applyAlignment="1">
      <alignment horizontal="right" vertical="center"/>
    </xf>
    <xf numFmtId="0" fontId="16" fillId="0" borderId="0" xfId="0" applyFont="1" applyAlignment="1">
      <alignment horizontal="left"/>
    </xf>
    <xf numFmtId="0" fontId="19" fillId="56" borderId="30" xfId="0" applyFont="1" applyFill="1" applyBorder="1" applyAlignment="1">
      <alignment horizontal="center" vertical="center"/>
    </xf>
    <xf numFmtId="0" fontId="19" fillId="56" borderId="36" xfId="0" applyFont="1" applyFill="1" applyBorder="1" applyAlignment="1">
      <alignment horizontal="center" vertical="center"/>
    </xf>
    <xf numFmtId="0" fontId="3" fillId="56" borderId="148" xfId="0" applyFont="1" applyFill="1" applyBorder="1" applyAlignment="1">
      <alignment horizontal="center" vertical="center"/>
    </xf>
    <xf numFmtId="197" fontId="17" fillId="56" borderId="25" xfId="99" applyNumberFormat="1" applyFont="1" applyFill="1" applyBorder="1" applyAlignment="1">
      <alignment horizontal="right" vertical="center"/>
    </xf>
    <xf numFmtId="176" fontId="17" fillId="56" borderId="127" xfId="83" applyNumberFormat="1" applyFont="1" applyFill="1" applyBorder="1" applyAlignment="1">
      <alignment horizontal="right" vertical="center"/>
    </xf>
    <xf numFmtId="176" fontId="17" fillId="56" borderId="78" xfId="83" applyNumberFormat="1" applyFont="1" applyFill="1" applyBorder="1" applyAlignment="1">
      <alignment horizontal="right" vertical="center"/>
    </xf>
    <xf numFmtId="0" fontId="3" fillId="56" borderId="99" xfId="0" applyFont="1" applyFill="1" applyBorder="1" applyAlignment="1">
      <alignment horizontal="center" vertical="center"/>
    </xf>
    <xf numFmtId="212" fontId="17" fillId="56" borderId="31" xfId="0" applyNumberFormat="1" applyFont="1" applyFill="1" applyBorder="1" applyAlignment="1">
      <alignment horizontal="right" vertical="center"/>
    </xf>
    <xf numFmtId="0" fontId="3" fillId="56" borderId="53" xfId="0" applyFont="1" applyFill="1" applyBorder="1" applyAlignment="1">
      <alignment horizontal="center" vertical="center"/>
    </xf>
    <xf numFmtId="197" fontId="17" fillId="56" borderId="48" xfId="99" applyNumberFormat="1" applyFont="1" applyFill="1" applyBorder="1" applyAlignment="1">
      <alignment horizontal="right" vertical="center"/>
    </xf>
    <xf numFmtId="197" fontId="17" fillId="56" borderId="149" xfId="99" applyNumberFormat="1" applyFont="1" applyFill="1" applyBorder="1" applyAlignment="1">
      <alignment horizontal="right" vertical="center"/>
    </xf>
    <xf numFmtId="197" fontId="11" fillId="0" borderId="48" xfId="99" applyNumberFormat="1" applyFont="1" applyFill="1" applyBorder="1" applyAlignment="1">
      <alignment horizontal="right" vertical="center"/>
    </xf>
    <xf numFmtId="197" fontId="11" fillId="0" borderId="106" xfId="99" applyNumberFormat="1" applyFont="1" applyFill="1" applyBorder="1" applyAlignment="1">
      <alignment horizontal="right" vertical="center"/>
    </xf>
    <xf numFmtId="197" fontId="11" fillId="0" borderId="115" xfId="99" applyNumberFormat="1" applyFont="1" applyFill="1" applyBorder="1" applyAlignment="1">
      <alignment horizontal="right" vertical="center"/>
    </xf>
    <xf numFmtId="197" fontId="11" fillId="0" borderId="56" xfId="99" applyNumberFormat="1" applyFont="1" applyFill="1" applyBorder="1" applyAlignment="1">
      <alignment horizontal="right" vertical="center"/>
    </xf>
    <xf numFmtId="197" fontId="11" fillId="0" borderId="49" xfId="99" applyNumberFormat="1" applyFont="1" applyFill="1" applyBorder="1" applyAlignment="1">
      <alignment horizontal="right" vertical="center"/>
    </xf>
    <xf numFmtId="197" fontId="11" fillId="0" borderId="41" xfId="99" applyNumberFormat="1" applyFont="1" applyFill="1" applyBorder="1" applyAlignment="1">
      <alignment horizontal="right" vertical="center"/>
    </xf>
    <xf numFmtId="197" fontId="11" fillId="0" borderId="107" xfId="99" applyNumberFormat="1" applyFont="1" applyFill="1" applyBorder="1" applyAlignment="1">
      <alignment horizontal="right" vertical="center"/>
    </xf>
    <xf numFmtId="197" fontId="11" fillId="0" borderId="88" xfId="99" applyNumberFormat="1" applyFont="1" applyFill="1" applyBorder="1" applyAlignment="1">
      <alignment horizontal="right" vertical="center"/>
    </xf>
    <xf numFmtId="197" fontId="11" fillId="0" borderId="57" xfId="99" applyNumberFormat="1" applyFont="1" applyFill="1" applyBorder="1" applyAlignment="1">
      <alignment horizontal="right" vertical="center"/>
    </xf>
    <xf numFmtId="197" fontId="11" fillId="0" borderId="50" xfId="99" applyNumberFormat="1" applyFont="1" applyFill="1" applyBorder="1" applyAlignment="1">
      <alignment horizontal="right" vertical="center"/>
    </xf>
    <xf numFmtId="197" fontId="11" fillId="0" borderId="133" xfId="99" applyNumberFormat="1" applyFont="1" applyFill="1" applyBorder="1" applyAlignment="1">
      <alignment horizontal="right" vertical="center"/>
    </xf>
    <xf numFmtId="197" fontId="11" fillId="0" borderId="109" xfId="99" applyNumberFormat="1" applyFont="1" applyFill="1" applyBorder="1" applyAlignment="1">
      <alignment horizontal="right" vertical="center"/>
    </xf>
    <xf numFmtId="197" fontId="11" fillId="0" borderId="150" xfId="99" applyNumberFormat="1" applyFont="1" applyFill="1" applyBorder="1" applyAlignment="1">
      <alignment horizontal="right" vertical="center"/>
    </xf>
    <xf numFmtId="197" fontId="11" fillId="0" borderId="108" xfId="99" applyNumberFormat="1" applyFont="1" applyFill="1" applyBorder="1" applyAlignment="1">
      <alignment horizontal="right" vertical="center"/>
    </xf>
    <xf numFmtId="197" fontId="11" fillId="0" borderId="58" xfId="99" applyNumberFormat="1" applyFont="1" applyFill="1" applyBorder="1" applyAlignment="1">
      <alignment horizontal="right" vertical="center"/>
    </xf>
    <xf numFmtId="197" fontId="11" fillId="0" borderId="52" xfId="99" applyNumberFormat="1" applyFont="1" applyFill="1" applyBorder="1" applyAlignment="1">
      <alignment horizontal="right" vertical="center"/>
    </xf>
    <xf numFmtId="197" fontId="11" fillId="0" borderId="134" xfId="99" applyNumberFormat="1" applyFont="1" applyFill="1" applyBorder="1" applyAlignment="1">
      <alignment horizontal="right" vertical="center"/>
    </xf>
    <xf numFmtId="197" fontId="11" fillId="0" borderId="111" xfId="99" applyNumberFormat="1" applyFont="1" applyFill="1" applyBorder="1" applyAlignment="1">
      <alignment horizontal="right" vertical="center"/>
    </xf>
    <xf numFmtId="197" fontId="11" fillId="0" borderId="110" xfId="99" applyNumberFormat="1" applyFont="1" applyFill="1" applyBorder="1" applyAlignment="1">
      <alignment horizontal="right" vertical="center"/>
    </xf>
    <xf numFmtId="197" fontId="11" fillId="0" borderId="59" xfId="99" applyNumberFormat="1" applyFont="1" applyFill="1" applyBorder="1" applyAlignment="1">
      <alignment horizontal="right" vertical="center"/>
    </xf>
    <xf numFmtId="197" fontId="11" fillId="0" borderId="46" xfId="99" applyNumberFormat="1" applyFont="1" applyFill="1" applyBorder="1" applyAlignment="1">
      <alignment horizontal="right" vertical="center"/>
    </xf>
    <xf numFmtId="197" fontId="11" fillId="0" borderId="135" xfId="99" applyNumberFormat="1" applyFont="1" applyFill="1" applyBorder="1" applyAlignment="1">
      <alignment horizontal="right" vertical="center"/>
    </xf>
    <xf numFmtId="197" fontId="11" fillId="0" borderId="113" xfId="99" applyNumberFormat="1" applyFont="1" applyFill="1" applyBorder="1" applyAlignment="1">
      <alignment horizontal="right" vertical="center"/>
    </xf>
    <xf numFmtId="197" fontId="11" fillId="0" borderId="112" xfId="99" applyNumberFormat="1" applyFont="1" applyFill="1" applyBorder="1" applyAlignment="1">
      <alignment horizontal="right" vertical="center"/>
    </xf>
    <xf numFmtId="197" fontId="11" fillId="0" borderId="60" xfId="99" applyNumberFormat="1" applyFont="1" applyFill="1" applyBorder="1" applyAlignment="1">
      <alignment horizontal="right" vertical="center"/>
    </xf>
    <xf numFmtId="197" fontId="11" fillId="0" borderId="47" xfId="99" applyNumberFormat="1" applyFont="1" applyFill="1" applyBorder="1" applyAlignment="1">
      <alignment horizontal="right" vertical="center"/>
    </xf>
    <xf numFmtId="197" fontId="11" fillId="0" borderId="151" xfId="99" applyNumberFormat="1" applyFont="1" applyFill="1" applyBorder="1" applyAlignment="1">
      <alignment horizontal="right" vertical="center"/>
    </xf>
    <xf numFmtId="197" fontId="11" fillId="0" borderId="152" xfId="99" applyNumberFormat="1" applyFont="1" applyFill="1" applyBorder="1" applyAlignment="1">
      <alignment horizontal="right" vertical="center"/>
    </xf>
    <xf numFmtId="197" fontId="11" fillId="0" borderId="153" xfId="99" applyNumberFormat="1" applyFont="1" applyFill="1" applyBorder="1" applyAlignment="1">
      <alignment horizontal="right" vertical="center"/>
    </xf>
    <xf numFmtId="197" fontId="11" fillId="0" borderId="154" xfId="99" applyNumberFormat="1" applyFont="1" applyFill="1" applyBorder="1" applyAlignment="1">
      <alignment horizontal="right" vertical="center"/>
    </xf>
    <xf numFmtId="197" fontId="11" fillId="0" borderId="155" xfId="99" applyNumberFormat="1" applyFont="1" applyFill="1" applyBorder="1" applyAlignment="1">
      <alignment horizontal="right" vertical="center"/>
    </xf>
    <xf numFmtId="197" fontId="11" fillId="0" borderId="136" xfId="99" applyNumberFormat="1" applyFont="1" applyFill="1" applyBorder="1" applyAlignment="1">
      <alignment horizontal="right" vertical="center"/>
    </xf>
    <xf numFmtId="197" fontId="11" fillId="0" borderId="137" xfId="99" applyNumberFormat="1" applyFont="1" applyFill="1" applyBorder="1" applyAlignment="1">
      <alignment horizontal="right" vertical="center"/>
    </xf>
    <xf numFmtId="197" fontId="11" fillId="0" borderId="104" xfId="99" applyNumberFormat="1" applyFont="1" applyFill="1" applyBorder="1" applyAlignment="1">
      <alignment horizontal="right" vertical="center"/>
    </xf>
    <xf numFmtId="197" fontId="11" fillId="0" borderId="138" xfId="99" applyNumberFormat="1" applyFont="1" applyFill="1" applyBorder="1" applyAlignment="1">
      <alignment horizontal="right" vertical="center"/>
    </xf>
    <xf numFmtId="197" fontId="11" fillId="56" borderId="136" xfId="99" applyNumberFormat="1" applyFont="1" applyFill="1" applyBorder="1" applyAlignment="1">
      <alignment horizontal="right" vertical="center"/>
    </xf>
    <xf numFmtId="176" fontId="11" fillId="0" borderId="56" xfId="83" applyNumberFormat="1" applyFont="1" applyFill="1" applyBorder="1" applyAlignment="1">
      <alignment vertical="center"/>
    </xf>
    <xf numFmtId="176" fontId="11" fillId="0" borderId="57" xfId="83" applyNumberFormat="1" applyFont="1" applyFill="1" applyBorder="1" applyAlignment="1">
      <alignment vertical="center"/>
    </xf>
    <xf numFmtId="176" fontId="11" fillId="0" borderId="58" xfId="83" applyNumberFormat="1" applyFont="1" applyFill="1" applyBorder="1" applyAlignment="1">
      <alignment vertical="center"/>
    </xf>
    <xf numFmtId="176" fontId="11" fillId="0" borderId="59" xfId="83" applyNumberFormat="1" applyFont="1" applyFill="1" applyBorder="1" applyAlignment="1">
      <alignment vertical="center"/>
    </xf>
    <xf numFmtId="176" fontId="11" fillId="0" borderId="60" xfId="83" applyNumberFormat="1" applyFont="1" applyFill="1" applyBorder="1" applyAlignment="1">
      <alignment vertical="center"/>
    </xf>
    <xf numFmtId="176" fontId="11" fillId="0" borderId="154" xfId="83" applyNumberFormat="1" applyFont="1" applyFill="1" applyBorder="1" applyAlignment="1">
      <alignment horizontal="center" vertical="center"/>
    </xf>
    <xf numFmtId="176" fontId="11" fillId="0" borderId="104" xfId="83" applyNumberFormat="1" applyFont="1" applyFill="1" applyBorder="1" applyAlignment="1">
      <alignment vertical="center"/>
    </xf>
    <xf numFmtId="0" fontId="3" fillId="30" borderId="65" xfId="0" applyFont="1" applyFill="1" applyBorder="1" applyAlignment="1">
      <alignment horizontal="center" vertical="center"/>
    </xf>
    <xf numFmtId="0" fontId="3" fillId="30" borderId="132" xfId="0" applyFont="1" applyFill="1" applyBorder="1" applyAlignment="1">
      <alignment horizontal="center" vertical="center"/>
    </xf>
    <xf numFmtId="0" fontId="3" fillId="30" borderId="64" xfId="0" applyFont="1" applyFill="1" applyBorder="1" applyAlignment="1">
      <alignment horizontal="center" vertical="center"/>
    </xf>
    <xf numFmtId="0" fontId="3" fillId="30" borderId="130" xfId="0" applyFont="1" applyFill="1" applyBorder="1" applyAlignment="1">
      <alignment horizontal="center" vertical="center"/>
    </xf>
    <xf numFmtId="0" fontId="3" fillId="0" borderId="132" xfId="0" applyFont="1" applyFill="1" applyBorder="1" applyAlignment="1">
      <alignment horizontal="center" vertical="center"/>
    </xf>
    <xf numFmtId="197" fontId="17" fillId="30" borderId="71" xfId="99" applyNumberFormat="1" applyFont="1" applyFill="1" applyBorder="1" applyAlignment="1">
      <alignment horizontal="right" vertical="center"/>
    </xf>
    <xf numFmtId="197" fontId="17" fillId="30" borderId="2" xfId="99" applyNumberFormat="1" applyFont="1" applyFill="1" applyBorder="1" applyAlignment="1">
      <alignment horizontal="right" vertical="center"/>
    </xf>
    <xf numFmtId="197" fontId="17" fillId="30" borderId="79" xfId="99" applyNumberFormat="1" applyFont="1" applyFill="1" applyBorder="1" applyAlignment="1">
      <alignment horizontal="right" vertical="center"/>
    </xf>
    <xf numFmtId="197" fontId="17" fillId="30" borderId="46" xfId="99" applyNumberFormat="1" applyFont="1" applyFill="1" applyBorder="1" applyAlignment="1">
      <alignment horizontal="right" vertical="center"/>
    </xf>
    <xf numFmtId="197" fontId="17" fillId="30" borderId="86" xfId="99" applyNumberFormat="1" applyFont="1" applyFill="1" applyBorder="1" applyAlignment="1">
      <alignment horizontal="right" vertical="center"/>
    </xf>
    <xf numFmtId="197" fontId="17" fillId="30" borderId="87" xfId="99" applyNumberFormat="1" applyFont="1" applyFill="1" applyBorder="1" applyAlignment="1">
      <alignment horizontal="right" vertical="center"/>
    </xf>
    <xf numFmtId="0" fontId="3" fillId="0" borderId="27" xfId="0" applyFont="1" applyFill="1" applyBorder="1" applyAlignment="1">
      <alignment horizontal="center" vertical="center"/>
    </xf>
    <xf numFmtId="176" fontId="17" fillId="0" borderId="39" xfId="83" applyNumberFormat="1" applyFont="1" applyFill="1" applyBorder="1" applyAlignment="1">
      <alignment horizontal="right" vertical="center"/>
    </xf>
    <xf numFmtId="176" fontId="17" fillId="0" borderId="35" xfId="83" applyNumberFormat="1" applyFont="1" applyFill="1" applyBorder="1" applyAlignment="1">
      <alignment horizontal="right" vertical="center"/>
    </xf>
    <xf numFmtId="176" fontId="17" fillId="0" borderId="40" xfId="83" applyNumberFormat="1" applyFont="1" applyFill="1" applyBorder="1" applyAlignment="1">
      <alignment horizontal="right" vertical="center"/>
    </xf>
    <xf numFmtId="176" fontId="17" fillId="0" borderId="134" xfId="83" applyNumberFormat="1" applyFont="1" applyFill="1" applyBorder="1" applyAlignment="1">
      <alignment horizontal="right" vertical="center"/>
    </xf>
    <xf numFmtId="176" fontId="17" fillId="0" borderId="156" xfId="83" applyNumberFormat="1" applyFont="1" applyFill="1" applyBorder="1" applyAlignment="1">
      <alignment horizontal="right" vertical="center"/>
    </xf>
    <xf numFmtId="176" fontId="17" fillId="0" borderId="122" xfId="83" applyNumberFormat="1" applyFont="1" applyFill="1" applyBorder="1" applyAlignment="1">
      <alignment horizontal="right" vertical="center"/>
    </xf>
    <xf numFmtId="197" fontId="17" fillId="58" borderId="73" xfId="99" applyNumberFormat="1" applyFont="1" applyFill="1" applyBorder="1" applyAlignment="1">
      <alignment horizontal="right" vertical="center"/>
    </xf>
    <xf numFmtId="197" fontId="17" fillId="58" borderId="74" xfId="99" applyNumberFormat="1" applyFont="1" applyFill="1" applyBorder="1" applyAlignment="1">
      <alignment horizontal="right" vertical="center"/>
    </xf>
    <xf numFmtId="197" fontId="17" fillId="58" borderId="71" xfId="99" applyNumberFormat="1" applyFont="1" applyFill="1" applyBorder="1" applyAlignment="1">
      <alignment horizontal="right" vertical="center"/>
    </xf>
    <xf numFmtId="197" fontId="17" fillId="58" borderId="76" xfId="99" applyNumberFormat="1" applyFont="1" applyFill="1" applyBorder="1" applyAlignment="1">
      <alignment horizontal="right" vertical="center"/>
    </xf>
    <xf numFmtId="197" fontId="17" fillId="58" borderId="78" xfId="99" applyNumberFormat="1" applyFont="1" applyFill="1" applyBorder="1" applyAlignment="1">
      <alignment horizontal="right" vertical="center"/>
    </xf>
    <xf numFmtId="197" fontId="17" fillId="58" borderId="2" xfId="99" applyNumberFormat="1" applyFont="1" applyFill="1" applyBorder="1" applyAlignment="1">
      <alignment horizontal="right" vertical="center"/>
    </xf>
    <xf numFmtId="197" fontId="17" fillId="58" borderId="81" xfId="99" applyNumberFormat="1" applyFont="1" applyFill="1" applyBorder="1" applyAlignment="1">
      <alignment horizontal="right" vertical="center"/>
    </xf>
    <xf numFmtId="197" fontId="17" fillId="58" borderId="82" xfId="99" applyNumberFormat="1" applyFont="1" applyFill="1" applyBorder="1" applyAlignment="1">
      <alignment horizontal="right" vertical="center"/>
    </xf>
    <xf numFmtId="197" fontId="17" fillId="58" borderId="79" xfId="99" applyNumberFormat="1" applyFont="1" applyFill="1" applyBorder="1" applyAlignment="1">
      <alignment horizontal="right" vertical="center"/>
    </xf>
    <xf numFmtId="197" fontId="17" fillId="58" borderId="111" xfId="99" applyNumberFormat="1" applyFont="1" applyFill="1" applyBorder="1" applyAlignment="1">
      <alignment horizontal="right" vertical="center"/>
    </xf>
    <xf numFmtId="197" fontId="17" fillId="58" borderId="121" xfId="99" applyNumberFormat="1" applyFont="1" applyFill="1" applyBorder="1" applyAlignment="1">
      <alignment horizontal="right" vertical="center"/>
    </xf>
    <xf numFmtId="197" fontId="17" fillId="58" borderId="46" xfId="99" applyNumberFormat="1" applyFont="1" applyFill="1" applyBorder="1" applyAlignment="1">
      <alignment horizontal="right" vertical="center"/>
    </xf>
    <xf numFmtId="197" fontId="17" fillId="58" borderId="59" xfId="99" applyNumberFormat="1" applyFont="1" applyFill="1" applyBorder="1" applyAlignment="1">
      <alignment horizontal="right" vertical="center"/>
    </xf>
    <xf numFmtId="197" fontId="17" fillId="58" borderId="117" xfId="99" applyNumberFormat="1" applyFont="1" applyFill="1" applyBorder="1" applyAlignment="1">
      <alignment horizontal="right" vertical="center"/>
    </xf>
    <xf numFmtId="197" fontId="17" fillId="58" borderId="86" xfId="99" applyNumberFormat="1" applyFont="1" applyFill="1" applyBorder="1" applyAlignment="1">
      <alignment horizontal="right" vertical="center"/>
    </xf>
    <xf numFmtId="3" fontId="17" fillId="58" borderId="125" xfId="0" applyNumberFormat="1" applyFont="1" applyFill="1" applyBorder="1" applyAlignment="1">
      <alignment horizontal="center" vertical="center"/>
    </xf>
    <xf numFmtId="176" fontId="17" fillId="58" borderId="107" xfId="83" applyNumberFormat="1" applyFont="1" applyFill="1" applyBorder="1" applyAlignment="1">
      <alignment horizontal="right" vertical="center"/>
    </xf>
    <xf numFmtId="176" fontId="17" fillId="58" borderId="88" xfId="83" applyNumberFormat="1" applyFont="1" applyFill="1" applyBorder="1" applyAlignment="1">
      <alignment horizontal="right" vertical="center"/>
    </xf>
    <xf numFmtId="176" fontId="17" fillId="58" borderId="57" xfId="83" applyNumberFormat="1" applyFont="1" applyFill="1" applyBorder="1" applyAlignment="1">
      <alignment horizontal="right" vertical="center"/>
    </xf>
    <xf numFmtId="176" fontId="17" fillId="58" borderId="76" xfId="83" applyNumberFormat="1" applyFont="1" applyFill="1" applyBorder="1" applyAlignment="1">
      <alignment horizontal="right" vertical="center"/>
    </xf>
    <xf numFmtId="176" fontId="17" fillId="58" borderId="92" xfId="83" applyNumberFormat="1" applyFont="1" applyFill="1" applyBorder="1" applyAlignment="1">
      <alignment horizontal="right" vertical="center"/>
    </xf>
    <xf numFmtId="176" fontId="17" fillId="58" borderId="85" xfId="83" applyNumberFormat="1" applyFont="1" applyFill="1" applyBorder="1" applyAlignment="1">
      <alignment horizontal="right" vertical="center"/>
    </xf>
    <xf numFmtId="176" fontId="17" fillId="58" borderId="94" xfId="83" applyNumberFormat="1" applyFont="1" applyFill="1" applyBorder="1" applyAlignment="1">
      <alignment horizontal="right" vertical="center"/>
    </xf>
    <xf numFmtId="197" fontId="17" fillId="58" borderId="50" xfId="0" applyNumberFormat="1" applyFont="1" applyFill="1" applyBorder="1" applyAlignment="1">
      <alignment horizontal="right" vertical="center"/>
    </xf>
    <xf numFmtId="197" fontId="17" fillId="58" borderId="107" xfId="0" applyNumberFormat="1" applyFont="1" applyFill="1" applyBorder="1" applyAlignment="1">
      <alignment horizontal="right" vertical="center"/>
    </xf>
    <xf numFmtId="197" fontId="17" fillId="58" borderId="86" xfId="0" applyNumberFormat="1" applyFont="1" applyFill="1" applyBorder="1" applyAlignment="1">
      <alignment horizontal="right" vertical="center"/>
    </xf>
    <xf numFmtId="197" fontId="17" fillId="58" borderId="85" xfId="0" applyNumberFormat="1" applyFont="1" applyFill="1" applyBorder="1" applyAlignment="1">
      <alignment horizontal="right" vertical="center"/>
    </xf>
    <xf numFmtId="176" fontId="17" fillId="58" borderId="73" xfId="83" applyNumberFormat="1" applyFont="1" applyFill="1" applyBorder="1" applyAlignment="1">
      <alignment horizontal="right" vertical="center"/>
    </xf>
    <xf numFmtId="176" fontId="17" fillId="58" borderId="71" xfId="83" applyNumberFormat="1" applyFont="1" applyFill="1" applyBorder="1" applyAlignment="1">
      <alignment horizontal="right" vertical="center"/>
    </xf>
    <xf numFmtId="176" fontId="17" fillId="58" borderId="75" xfId="83" applyNumberFormat="1" applyFont="1" applyFill="1" applyBorder="1" applyAlignment="1">
      <alignment horizontal="right" vertical="center"/>
    </xf>
    <xf numFmtId="176" fontId="17" fillId="58" borderId="2" xfId="83" applyNumberFormat="1" applyFont="1" applyFill="1" applyBorder="1" applyAlignment="1">
      <alignment horizontal="right" vertical="center"/>
    </xf>
    <xf numFmtId="176" fontId="17" fillId="58" borderId="81" xfId="83" applyNumberFormat="1" applyFont="1" applyFill="1" applyBorder="1" applyAlignment="1">
      <alignment horizontal="right" vertical="center"/>
    </xf>
    <xf numFmtId="176" fontId="17" fillId="58" borderId="79" xfId="83" applyNumberFormat="1" applyFont="1" applyFill="1" applyBorder="1" applyAlignment="1">
      <alignment horizontal="right" vertical="center"/>
    </xf>
    <xf numFmtId="176" fontId="17" fillId="58" borderId="110" xfId="83" applyNumberFormat="1" applyFont="1" applyFill="1" applyBorder="1" applyAlignment="1">
      <alignment horizontal="right" vertical="center"/>
    </xf>
    <xf numFmtId="176" fontId="17" fillId="58" borderId="111" xfId="83" applyNumberFormat="1" applyFont="1" applyFill="1" applyBorder="1" applyAlignment="1">
      <alignment horizontal="right" vertical="center"/>
    </xf>
    <xf numFmtId="176" fontId="17" fillId="58" borderId="46" xfId="83" applyNumberFormat="1" applyFont="1" applyFill="1" applyBorder="1" applyAlignment="1">
      <alignment horizontal="right" vertical="center"/>
    </xf>
    <xf numFmtId="176" fontId="17" fillId="58" borderId="59" xfId="83" applyNumberFormat="1" applyFont="1" applyFill="1" applyBorder="1" applyAlignment="1">
      <alignment horizontal="right" vertical="center"/>
    </xf>
    <xf numFmtId="176" fontId="17" fillId="58" borderId="86" xfId="83" applyNumberFormat="1" applyFont="1" applyFill="1" applyBorder="1" applyAlignment="1">
      <alignment horizontal="right" vertical="center"/>
    </xf>
    <xf numFmtId="176" fontId="17" fillId="58" borderId="50" xfId="83" applyNumberFormat="1" applyFont="1" applyFill="1" applyBorder="1" applyAlignment="1">
      <alignment horizontal="right" vertical="center"/>
    </xf>
    <xf numFmtId="176" fontId="17" fillId="58" borderId="142" xfId="83" applyNumberFormat="1" applyFont="1" applyFill="1" applyBorder="1" applyAlignment="1">
      <alignment horizontal="right" vertical="center"/>
    </xf>
    <xf numFmtId="176" fontId="17" fillId="58" borderId="105" xfId="83" applyNumberFormat="1" applyFont="1" applyFill="1" applyBorder="1" applyAlignment="1">
      <alignment horizontal="right" vertical="center"/>
    </xf>
    <xf numFmtId="176" fontId="17" fillId="58" borderId="56" xfId="83" applyNumberFormat="1" applyFont="1" applyFill="1" applyBorder="1" applyAlignment="1">
      <alignment horizontal="right" vertical="center"/>
    </xf>
    <xf numFmtId="176" fontId="17" fillId="58" borderId="109" xfId="83" applyNumberFormat="1" applyFont="1" applyFill="1" applyBorder="1" applyAlignment="1">
      <alignment horizontal="right" vertical="center"/>
    </xf>
    <xf numFmtId="176" fontId="17" fillId="58" borderId="108" xfId="83" applyNumberFormat="1" applyFont="1" applyFill="1" applyBorder="1" applyAlignment="1">
      <alignment horizontal="right" vertical="center"/>
    </xf>
    <xf numFmtId="176" fontId="17" fillId="58" borderId="58" xfId="83" applyNumberFormat="1" applyFont="1" applyFill="1" applyBorder="1" applyAlignment="1">
      <alignment horizontal="right" vertical="center"/>
    </xf>
    <xf numFmtId="176" fontId="17" fillId="58" borderId="113" xfId="83" applyNumberFormat="1" applyFont="1" applyFill="1" applyBorder="1" applyAlignment="1">
      <alignment horizontal="right" vertical="center"/>
    </xf>
    <xf numFmtId="176" fontId="17" fillId="58" borderId="112" xfId="83" applyNumberFormat="1" applyFont="1" applyFill="1" applyBorder="1" applyAlignment="1">
      <alignment horizontal="right" vertical="center"/>
    </xf>
    <xf numFmtId="176" fontId="17" fillId="58" borderId="60" xfId="83" applyNumberFormat="1" applyFont="1" applyFill="1" applyBorder="1" applyAlignment="1" quotePrefix="1">
      <alignment horizontal="right" vertical="center"/>
    </xf>
    <xf numFmtId="176" fontId="17" fillId="58" borderId="84" xfId="83" applyNumberFormat="1" applyFont="1" applyFill="1" applyBorder="1" applyAlignment="1">
      <alignment horizontal="right" vertical="center"/>
    </xf>
    <xf numFmtId="176" fontId="17" fillId="58" borderId="114" xfId="83" applyNumberFormat="1" applyFont="1" applyFill="1" applyBorder="1" applyAlignment="1">
      <alignment horizontal="right" vertical="center"/>
    </xf>
    <xf numFmtId="176" fontId="17" fillId="58" borderId="157" xfId="83" applyNumberFormat="1" applyFont="1" applyFill="1" applyBorder="1" applyAlignment="1">
      <alignment horizontal="right" vertical="center"/>
    </xf>
    <xf numFmtId="176" fontId="17" fillId="0" borderId="158" xfId="83" applyNumberFormat="1" applyFont="1" applyFill="1" applyBorder="1" applyAlignment="1">
      <alignment horizontal="right" vertical="center"/>
    </xf>
    <xf numFmtId="176" fontId="17" fillId="0" borderId="133" xfId="83" applyNumberFormat="1" applyFont="1" applyFill="1" applyBorder="1" applyAlignment="1">
      <alignment horizontal="right" vertical="center"/>
    </xf>
    <xf numFmtId="176" fontId="17" fillId="0" borderId="135" xfId="83" applyNumberFormat="1" applyFont="1" applyFill="1" applyBorder="1" applyAlignment="1">
      <alignment horizontal="right" vertical="center"/>
    </xf>
    <xf numFmtId="176" fontId="17" fillId="0" borderId="140" xfId="83" applyNumberFormat="1" applyFont="1" applyFill="1" applyBorder="1" applyAlignment="1">
      <alignment horizontal="right" vertical="center"/>
    </xf>
    <xf numFmtId="176" fontId="17" fillId="0" borderId="60" xfId="83" applyNumberFormat="1" applyFont="1" applyFill="1" applyBorder="1" applyAlignment="1" quotePrefix="1">
      <alignment horizontal="right" vertical="center"/>
    </xf>
    <xf numFmtId="176" fontId="17" fillId="0" borderId="136" xfId="83" applyNumberFormat="1" applyFont="1" applyFill="1" applyBorder="1" applyAlignment="1">
      <alignment horizontal="right" vertical="center"/>
    </xf>
    <xf numFmtId="176" fontId="17" fillId="30" borderId="122" xfId="83" applyNumberFormat="1" applyFont="1" applyFill="1" applyBorder="1" applyAlignment="1">
      <alignment horizontal="right" vertical="center"/>
    </xf>
    <xf numFmtId="176" fontId="17" fillId="30" borderId="159" xfId="83" applyNumberFormat="1" applyFont="1" applyFill="1" applyBorder="1" applyAlignment="1">
      <alignment horizontal="right" vertical="center"/>
    </xf>
    <xf numFmtId="176" fontId="17" fillId="30" borderId="96" xfId="83" applyNumberFormat="1" applyFont="1" applyFill="1" applyBorder="1" applyAlignment="1">
      <alignment horizontal="right" vertical="center"/>
    </xf>
    <xf numFmtId="197" fontId="17" fillId="30" borderId="122" xfId="0" applyNumberFormat="1" applyFont="1" applyFill="1" applyBorder="1" applyAlignment="1">
      <alignment horizontal="right" vertical="center"/>
    </xf>
    <xf numFmtId="197" fontId="17" fillId="30" borderId="96" xfId="0" applyNumberFormat="1" applyFont="1" applyFill="1" applyBorder="1" applyAlignment="1">
      <alignment horizontal="right" vertical="center"/>
    </xf>
    <xf numFmtId="197" fontId="17" fillId="30" borderId="57" xfId="0" applyNumberFormat="1" applyFont="1" applyFill="1" applyBorder="1" applyAlignment="1">
      <alignment horizontal="right" vertical="center"/>
    </xf>
    <xf numFmtId="197" fontId="17" fillId="30" borderId="87" xfId="0" applyNumberFormat="1" applyFont="1" applyFill="1" applyBorder="1" applyAlignment="1">
      <alignment horizontal="right" vertical="center"/>
    </xf>
    <xf numFmtId="212" fontId="17" fillId="30" borderId="28" xfId="0" applyNumberFormat="1" applyFont="1" applyFill="1" applyBorder="1" applyAlignment="1">
      <alignment horizontal="right" vertical="center"/>
    </xf>
    <xf numFmtId="212" fontId="17" fillId="30" borderId="160" xfId="0" applyNumberFormat="1" applyFont="1" applyFill="1" applyBorder="1" applyAlignment="1">
      <alignment horizontal="right" vertical="center"/>
    </xf>
    <xf numFmtId="212" fontId="17" fillId="30" borderId="123" xfId="0" applyNumberFormat="1" applyFont="1" applyFill="1" applyBorder="1" applyAlignment="1">
      <alignment horizontal="right" vertical="center"/>
    </xf>
    <xf numFmtId="212" fontId="17" fillId="30" borderId="30" xfId="0" applyNumberFormat="1" applyFont="1" applyFill="1" applyBorder="1" applyAlignment="1">
      <alignment horizontal="right" vertical="center"/>
    </xf>
    <xf numFmtId="212" fontId="17" fillId="30" borderId="114" xfId="0" applyNumberFormat="1" applyFont="1" applyFill="1" applyBorder="1" applyAlignment="1">
      <alignment horizontal="right" vertical="center"/>
    </xf>
    <xf numFmtId="212" fontId="17" fillId="30" borderId="84" xfId="0" applyNumberFormat="1" applyFont="1" applyFill="1" applyBorder="1" applyAlignment="1">
      <alignment horizontal="right" vertical="center"/>
    </xf>
    <xf numFmtId="0" fontId="3" fillId="30" borderId="68" xfId="0" applyFont="1" applyFill="1" applyBorder="1" applyAlignment="1">
      <alignment horizontal="center" vertical="center"/>
    </xf>
    <xf numFmtId="0" fontId="3" fillId="30" borderId="27" xfId="0" applyFont="1" applyFill="1" applyBorder="1" applyAlignment="1">
      <alignment horizontal="center" vertical="center"/>
    </xf>
    <xf numFmtId="0" fontId="3" fillId="30" borderId="98" xfId="0" applyFont="1" applyFill="1" applyBorder="1" applyAlignment="1">
      <alignment horizontal="center" vertical="center"/>
    </xf>
    <xf numFmtId="212" fontId="17" fillId="30" borderId="25" xfId="0" applyNumberFormat="1" applyFont="1" applyFill="1" applyBorder="1" applyAlignment="1">
      <alignment vertical="center"/>
    </xf>
    <xf numFmtId="0" fontId="3" fillId="0" borderId="148" xfId="0" applyFont="1" applyFill="1" applyBorder="1" applyAlignment="1">
      <alignment horizontal="center" vertical="center"/>
    </xf>
    <xf numFmtId="0" fontId="19" fillId="56" borderId="61" xfId="0" applyFont="1" applyFill="1" applyBorder="1" applyAlignment="1">
      <alignment horizontal="center" vertical="center"/>
    </xf>
    <xf numFmtId="9" fontId="17" fillId="56" borderId="72" xfId="83" applyFont="1" applyFill="1" applyBorder="1" applyAlignment="1">
      <alignment horizontal="right" vertical="center"/>
    </xf>
    <xf numFmtId="0" fontId="3" fillId="30" borderId="63" xfId="0" applyFont="1" applyFill="1" applyBorder="1" applyAlignment="1">
      <alignment horizontal="center" vertical="center"/>
    </xf>
    <xf numFmtId="0" fontId="3" fillId="30" borderId="102" xfId="0" applyFont="1" applyFill="1" applyBorder="1" applyAlignment="1">
      <alignment horizontal="center" vertical="center"/>
    </xf>
    <xf numFmtId="197" fontId="17" fillId="30" borderId="39" xfId="99" applyNumberFormat="1" applyFont="1" applyFill="1" applyBorder="1" applyAlignment="1">
      <alignment horizontal="right" vertical="center"/>
    </xf>
    <xf numFmtId="197" fontId="17" fillId="30" borderId="35" xfId="99" applyNumberFormat="1" applyFont="1" applyFill="1" applyBorder="1" applyAlignment="1">
      <alignment horizontal="right" vertical="center"/>
    </xf>
    <xf numFmtId="197" fontId="17" fillId="30" borderId="40" xfId="99" applyNumberFormat="1" applyFont="1" applyFill="1" applyBorder="1" applyAlignment="1">
      <alignment horizontal="right" vertical="center"/>
    </xf>
    <xf numFmtId="197" fontId="17" fillId="30" borderId="128" xfId="99" applyNumberFormat="1" applyFont="1" applyFill="1" applyBorder="1" applyAlignment="1">
      <alignment horizontal="right" vertical="center"/>
    </xf>
    <xf numFmtId="197" fontId="17" fillId="30" borderId="30" xfId="99" applyNumberFormat="1" applyFont="1" applyFill="1" applyBorder="1" applyAlignment="1">
      <alignment horizontal="right" vertical="center"/>
    </xf>
    <xf numFmtId="197" fontId="17" fillId="30" borderId="130" xfId="99" applyNumberFormat="1" applyFont="1" applyFill="1" applyBorder="1" applyAlignment="1">
      <alignment horizontal="right" vertical="center"/>
    </xf>
    <xf numFmtId="197" fontId="17" fillId="30" borderId="36" xfId="99" applyNumberFormat="1" applyFont="1" applyFill="1" applyBorder="1" applyAlignment="1">
      <alignment horizontal="right" vertical="center"/>
    </xf>
    <xf numFmtId="197" fontId="17" fillId="58" borderId="123" xfId="99" applyNumberFormat="1" applyFont="1" applyFill="1" applyBorder="1" applyAlignment="1">
      <alignment horizontal="right" vertical="center"/>
    </xf>
    <xf numFmtId="197" fontId="17" fillId="58" borderId="64" xfId="99" applyNumberFormat="1" applyFont="1" applyFill="1" applyBorder="1" applyAlignment="1">
      <alignment horizontal="right" vertical="center"/>
    </xf>
    <xf numFmtId="197" fontId="17" fillId="58" borderId="132" xfId="99" applyNumberFormat="1" applyFont="1" applyFill="1" applyBorder="1" applyAlignment="1">
      <alignment horizontal="right" vertical="center"/>
    </xf>
    <xf numFmtId="197" fontId="17" fillId="58" borderId="84" xfId="99" applyNumberFormat="1" applyFont="1" applyFill="1" applyBorder="1" applyAlignment="1">
      <alignment horizontal="right" vertical="center"/>
    </xf>
    <xf numFmtId="197" fontId="17" fillId="58" borderId="31" xfId="99" applyNumberFormat="1" applyFont="1" applyFill="1" applyBorder="1" applyAlignment="1">
      <alignment horizontal="right" vertical="center"/>
    </xf>
    <xf numFmtId="176" fontId="17" fillId="0" borderId="161" xfId="83" applyNumberFormat="1" applyFont="1" applyFill="1" applyBorder="1" applyAlignment="1">
      <alignment horizontal="right" vertical="center"/>
    </xf>
    <xf numFmtId="176" fontId="17" fillId="0" borderId="28" xfId="83" applyNumberFormat="1" applyFont="1" applyFill="1" applyBorder="1" applyAlignment="1">
      <alignment horizontal="right" vertical="center"/>
    </xf>
    <xf numFmtId="176" fontId="17" fillId="0" borderId="159" xfId="83" applyNumberFormat="1" applyFont="1" applyFill="1" applyBorder="1" applyAlignment="1">
      <alignment horizontal="right" vertical="center"/>
    </xf>
    <xf numFmtId="176" fontId="17" fillId="0" borderId="35" xfId="83" applyNumberFormat="1" applyFont="1" applyFill="1" applyBorder="1" applyAlignment="1" quotePrefix="1">
      <alignment horizontal="right" vertical="center"/>
    </xf>
    <xf numFmtId="176" fontId="17" fillId="0" borderId="63" xfId="83" applyNumberFormat="1" applyFont="1" applyFill="1" applyBorder="1" applyAlignment="1">
      <alignment horizontal="right" vertical="center"/>
    </xf>
    <xf numFmtId="176" fontId="17" fillId="0" borderId="128" xfId="83" applyNumberFormat="1" applyFont="1" applyFill="1" applyBorder="1" applyAlignment="1">
      <alignment horizontal="right" vertical="center"/>
    </xf>
    <xf numFmtId="176" fontId="17" fillId="0" borderId="30" xfId="83" applyNumberFormat="1" applyFont="1" applyFill="1" applyBorder="1" applyAlignment="1">
      <alignment horizontal="right" vertical="center"/>
    </xf>
    <xf numFmtId="197" fontId="17" fillId="58" borderId="142" xfId="99" applyNumberFormat="1" applyFont="1" applyFill="1" applyBorder="1" applyAlignment="1">
      <alignment horizontal="right" vertical="center"/>
    </xf>
    <xf numFmtId="197" fontId="17" fillId="58" borderId="162" xfId="99" applyNumberFormat="1" applyFont="1" applyFill="1" applyBorder="1" applyAlignment="1">
      <alignment horizontal="right" vertical="center"/>
    </xf>
    <xf numFmtId="197" fontId="17" fillId="58" borderId="61" xfId="99" applyNumberFormat="1" applyFont="1" applyFill="1" applyBorder="1" applyAlignment="1">
      <alignment horizontal="right" vertical="center"/>
    </xf>
    <xf numFmtId="197" fontId="17" fillId="58" borderId="88" xfId="99" applyNumberFormat="1" applyFont="1" applyFill="1" applyBorder="1" applyAlignment="1">
      <alignment horizontal="right" vertical="center"/>
    </xf>
    <xf numFmtId="197" fontId="17" fillId="58" borderId="107" xfId="99" applyNumberFormat="1" applyFont="1" applyFill="1" applyBorder="1" applyAlignment="1">
      <alignment horizontal="right" vertical="center"/>
    </xf>
    <xf numFmtId="197" fontId="17" fillId="58" borderId="89" xfId="99" applyNumberFormat="1" applyFont="1" applyFill="1" applyBorder="1" applyAlignment="1">
      <alignment horizontal="right" vertical="center"/>
    </xf>
    <xf numFmtId="197" fontId="17" fillId="58" borderId="57" xfId="99" applyNumberFormat="1" applyFont="1" applyFill="1" applyBorder="1" applyAlignment="1">
      <alignment horizontal="right" vertical="center"/>
    </xf>
    <xf numFmtId="197" fontId="17" fillId="58" borderId="108" xfId="99" applyNumberFormat="1" applyFont="1" applyFill="1" applyBorder="1" applyAlignment="1">
      <alignment horizontal="right" vertical="center"/>
    </xf>
    <xf numFmtId="197" fontId="17" fillId="58" borderId="109" xfId="99" applyNumberFormat="1" applyFont="1" applyFill="1" applyBorder="1" applyAlignment="1">
      <alignment horizontal="right" vertical="center"/>
    </xf>
    <xf numFmtId="197" fontId="17" fillId="58" borderId="163" xfId="99" applyNumberFormat="1" applyFont="1" applyFill="1" applyBorder="1" applyAlignment="1">
      <alignment horizontal="right" vertical="center"/>
    </xf>
    <xf numFmtId="197" fontId="17" fillId="58" borderId="58" xfId="99" applyNumberFormat="1" applyFont="1" applyFill="1" applyBorder="1" applyAlignment="1">
      <alignment horizontal="right" vertical="center"/>
    </xf>
    <xf numFmtId="197" fontId="17" fillId="58" borderId="110" xfId="99" applyNumberFormat="1" applyFont="1" applyFill="1" applyBorder="1" applyAlignment="1">
      <alignment horizontal="right" vertical="center"/>
    </xf>
    <xf numFmtId="197" fontId="17" fillId="58" borderId="164" xfId="99" applyNumberFormat="1" applyFont="1" applyFill="1" applyBorder="1" applyAlignment="1">
      <alignment horizontal="right" vertical="center"/>
    </xf>
    <xf numFmtId="197" fontId="17" fillId="58" borderId="112" xfId="99" applyNumberFormat="1" applyFont="1" applyFill="1" applyBorder="1" applyAlignment="1">
      <alignment horizontal="right" vertical="center"/>
    </xf>
    <xf numFmtId="197" fontId="17" fillId="58" borderId="113" xfId="99" applyNumberFormat="1" applyFont="1" applyFill="1" applyBorder="1" applyAlignment="1">
      <alignment horizontal="right" vertical="center"/>
    </xf>
    <xf numFmtId="197" fontId="17" fillId="58" borderId="165" xfId="99" applyNumberFormat="1" applyFont="1" applyFill="1" applyBorder="1" applyAlignment="1">
      <alignment horizontal="right" vertical="center"/>
    </xf>
    <xf numFmtId="197" fontId="17" fillId="58" borderId="60" xfId="99" applyNumberFormat="1" applyFont="1" applyFill="1" applyBorder="1" applyAlignment="1">
      <alignment horizontal="right" vertical="center"/>
    </xf>
    <xf numFmtId="197" fontId="17" fillId="58" borderId="166" xfId="99" applyNumberFormat="1" applyFont="1" applyFill="1" applyBorder="1" applyAlignment="1">
      <alignment horizontal="right" vertical="center"/>
    </xf>
    <xf numFmtId="197" fontId="17" fillId="58" borderId="106" xfId="0" applyNumberFormat="1" applyFont="1" applyFill="1" applyBorder="1" applyAlignment="1">
      <alignment horizontal="right" vertical="center"/>
    </xf>
    <xf numFmtId="197" fontId="17" fillId="58" borderId="116" xfId="0" applyNumberFormat="1" applyFont="1" applyFill="1" applyBorder="1" applyAlignment="1">
      <alignment horizontal="right" vertical="center"/>
    </xf>
    <xf numFmtId="176" fontId="17" fillId="58" borderId="117" xfId="83" applyNumberFormat="1" applyFont="1" applyFill="1" applyBorder="1" applyAlignment="1">
      <alignment horizontal="right" vertical="center"/>
    </xf>
    <xf numFmtId="0" fontId="66" fillId="30" borderId="63" xfId="0" applyFont="1" applyFill="1" applyBorder="1" applyAlignment="1">
      <alignment horizontal="center" vertical="center"/>
    </xf>
    <xf numFmtId="0" fontId="66" fillId="30" borderId="102" xfId="0" applyFont="1" applyFill="1" applyBorder="1" applyAlignment="1">
      <alignment horizontal="center" vertical="center"/>
    </xf>
    <xf numFmtId="0" fontId="66" fillId="30" borderId="64" xfId="0" applyFont="1" applyFill="1" applyBorder="1" applyAlignment="1">
      <alignment horizontal="center" vertical="center"/>
    </xf>
    <xf numFmtId="0" fontId="66" fillId="30" borderId="66" xfId="0" applyFont="1" applyFill="1" applyBorder="1" applyAlignment="1">
      <alignment horizontal="center" vertical="center"/>
    </xf>
    <xf numFmtId="0" fontId="66" fillId="30" borderId="67" xfId="0" applyFont="1" applyFill="1" applyBorder="1" applyAlignment="1">
      <alignment horizontal="center" vertical="center"/>
    </xf>
    <xf numFmtId="197" fontId="17" fillId="30" borderId="21" xfId="99" applyNumberFormat="1" applyFont="1" applyFill="1" applyBorder="1" applyAlignment="1">
      <alignment horizontal="right" vertical="center"/>
    </xf>
    <xf numFmtId="197" fontId="17" fillId="30" borderId="41" xfId="99" applyNumberFormat="1" applyFont="1" applyFill="1" applyBorder="1" applyAlignment="1">
      <alignment horizontal="right" vertical="center"/>
    </xf>
    <xf numFmtId="197" fontId="17" fillId="30" borderId="51" xfId="99" applyNumberFormat="1" applyFont="1" applyFill="1" applyBorder="1" applyAlignment="1">
      <alignment horizontal="right" vertical="center"/>
    </xf>
    <xf numFmtId="197" fontId="17" fillId="30" borderId="42" xfId="99" applyNumberFormat="1" applyFont="1" applyFill="1" applyBorder="1" applyAlignment="1">
      <alignment horizontal="right" vertical="center"/>
    </xf>
    <xf numFmtId="197" fontId="17" fillId="30" borderId="44" xfId="99" applyNumberFormat="1" applyFont="1" applyFill="1" applyBorder="1" applyAlignment="1">
      <alignment horizontal="right" vertical="center"/>
    </xf>
    <xf numFmtId="197" fontId="17" fillId="30" borderId="33" xfId="0" applyNumberFormat="1" applyFont="1" applyFill="1" applyBorder="1" applyAlignment="1">
      <alignment horizontal="right" vertical="center"/>
    </xf>
    <xf numFmtId="176" fontId="17" fillId="30" borderId="37" xfId="83" applyNumberFormat="1" applyFont="1" applyFill="1" applyBorder="1" applyAlignment="1">
      <alignment horizontal="right" vertical="center"/>
    </xf>
    <xf numFmtId="0" fontId="19" fillId="0" borderId="83" xfId="0" applyFont="1" applyFill="1" applyBorder="1" applyAlignment="1">
      <alignment vertical="center"/>
    </xf>
    <xf numFmtId="197" fontId="17" fillId="56" borderId="72" xfId="99" applyNumberFormat="1" applyFont="1" applyFill="1" applyBorder="1" applyAlignment="1">
      <alignment horizontal="right" vertical="center"/>
    </xf>
    <xf numFmtId="176" fontId="17" fillId="0" borderId="159" xfId="83" applyNumberFormat="1" applyFont="1" applyFill="1" applyBorder="1" applyAlignment="1">
      <alignment horizontal="center" vertical="center"/>
    </xf>
    <xf numFmtId="176" fontId="17" fillId="0" borderId="63" xfId="83" applyNumberFormat="1" applyFont="1" applyFill="1" applyBorder="1" applyAlignment="1">
      <alignment horizontal="center" vertical="center"/>
    </xf>
    <xf numFmtId="0" fontId="0" fillId="0" borderId="0" xfId="0" applyFont="1" applyFill="1" applyBorder="1" applyAlignment="1">
      <alignment horizontal="right"/>
    </xf>
    <xf numFmtId="176" fontId="11" fillId="0" borderId="139" xfId="83" applyNumberFormat="1" applyFont="1" applyFill="1" applyBorder="1" applyAlignment="1">
      <alignment horizontal="right" vertical="center"/>
    </xf>
    <xf numFmtId="176" fontId="11" fillId="0" borderId="122" xfId="83" applyNumberFormat="1" applyFont="1" applyFill="1" applyBorder="1" applyAlignment="1">
      <alignment horizontal="right" vertical="center"/>
    </xf>
    <xf numFmtId="176" fontId="11" fillId="0" borderId="134" xfId="83" applyNumberFormat="1" applyFont="1" applyFill="1" applyBorder="1" applyAlignment="1">
      <alignment horizontal="right" vertical="center"/>
    </xf>
    <xf numFmtId="176" fontId="11" fillId="0" borderId="135" xfId="83" applyNumberFormat="1" applyFont="1" applyFill="1" applyBorder="1" applyAlignment="1">
      <alignment horizontal="right" vertical="center"/>
    </xf>
    <xf numFmtId="176" fontId="11" fillId="0" borderId="151" xfId="83" applyNumberFormat="1" applyFont="1" applyFill="1" applyBorder="1" applyAlignment="1">
      <alignment horizontal="center" vertical="center"/>
    </xf>
    <xf numFmtId="176" fontId="11" fillId="0" borderId="136" xfId="83" applyNumberFormat="1" applyFont="1" applyFill="1" applyBorder="1" applyAlignment="1">
      <alignment horizontal="right" vertical="center"/>
    </xf>
    <xf numFmtId="176" fontId="11" fillId="0" borderId="104" xfId="83" applyNumberFormat="1" applyFont="1" applyFill="1" applyBorder="1" applyAlignment="1">
      <alignment horizontal="right" vertical="center"/>
    </xf>
    <xf numFmtId="176" fontId="11" fillId="58" borderId="154" xfId="83" applyNumberFormat="1" applyFont="1" applyFill="1" applyBorder="1" applyAlignment="1">
      <alignment horizontal="center" vertical="center"/>
    </xf>
    <xf numFmtId="197" fontId="11" fillId="58" borderId="48" xfId="99" applyNumberFormat="1" applyFont="1" applyFill="1" applyBorder="1" applyAlignment="1">
      <alignment horizontal="right" vertical="center"/>
    </xf>
    <xf numFmtId="197" fontId="11" fillId="58" borderId="41" xfId="99" applyNumberFormat="1" applyFont="1" applyFill="1" applyBorder="1" applyAlignment="1">
      <alignment horizontal="right" vertical="center"/>
    </xf>
    <xf numFmtId="197" fontId="11" fillId="58" borderId="133" xfId="99" applyNumberFormat="1" applyFont="1" applyFill="1" applyBorder="1" applyAlignment="1">
      <alignment horizontal="right" vertical="center"/>
    </xf>
    <xf numFmtId="197" fontId="11" fillId="58" borderId="134" xfId="99" applyNumberFormat="1" applyFont="1" applyFill="1" applyBorder="1" applyAlignment="1">
      <alignment horizontal="right" vertical="center"/>
    </xf>
    <xf numFmtId="197" fontId="11" fillId="58" borderId="135" xfId="99" applyNumberFormat="1" applyFont="1" applyFill="1" applyBorder="1" applyAlignment="1">
      <alignment horizontal="right" vertical="center"/>
    </xf>
    <xf numFmtId="197" fontId="11" fillId="58" borderId="151" xfId="99" applyNumberFormat="1" applyFont="1" applyFill="1" applyBorder="1" applyAlignment="1">
      <alignment horizontal="right" vertical="center"/>
    </xf>
    <xf numFmtId="0" fontId="3" fillId="30" borderId="129" xfId="0" applyFont="1" applyFill="1" applyBorder="1" applyAlignment="1">
      <alignment horizontal="center" vertical="center"/>
    </xf>
    <xf numFmtId="0" fontId="3" fillId="30" borderId="119" xfId="0" applyFont="1" applyFill="1" applyBorder="1" applyAlignment="1">
      <alignment horizontal="center" vertical="center"/>
    </xf>
    <xf numFmtId="0" fontId="3" fillId="30" borderId="32" xfId="0" applyFont="1" applyFill="1" applyBorder="1" applyAlignment="1">
      <alignment horizontal="center" vertical="center"/>
    </xf>
    <xf numFmtId="197" fontId="11" fillId="30" borderId="139" xfId="99" applyNumberFormat="1" applyFont="1" applyFill="1" applyBorder="1" applyAlignment="1">
      <alignment horizontal="right" vertical="center"/>
    </xf>
    <xf numFmtId="197" fontId="11" fillId="30" borderId="122" xfId="99" applyNumberFormat="1" applyFont="1" applyFill="1" applyBorder="1" applyAlignment="1">
      <alignment horizontal="right" vertical="center"/>
    </xf>
    <xf numFmtId="197" fontId="11" fillId="30" borderId="133" xfId="99" applyNumberFormat="1" applyFont="1" applyFill="1" applyBorder="1" applyAlignment="1">
      <alignment horizontal="right" vertical="center"/>
    </xf>
    <xf numFmtId="197" fontId="11" fillId="30" borderId="134" xfId="99" applyNumberFormat="1" applyFont="1" applyFill="1" applyBorder="1" applyAlignment="1">
      <alignment horizontal="right" vertical="center"/>
    </xf>
    <xf numFmtId="197" fontId="11" fillId="30" borderId="135" xfId="99" applyNumberFormat="1" applyFont="1" applyFill="1" applyBorder="1" applyAlignment="1">
      <alignment horizontal="right" vertical="center"/>
    </xf>
    <xf numFmtId="197" fontId="11" fillId="30" borderId="151" xfId="99" applyNumberFormat="1" applyFont="1" applyFill="1" applyBorder="1" applyAlignment="1">
      <alignment horizontal="right" vertical="center"/>
    </xf>
    <xf numFmtId="197" fontId="11" fillId="30" borderId="136" xfId="99" applyNumberFormat="1" applyFont="1" applyFill="1" applyBorder="1" applyAlignment="1">
      <alignment horizontal="right" vertical="center"/>
    </xf>
    <xf numFmtId="197" fontId="11" fillId="30" borderId="104" xfId="99" applyNumberFormat="1" applyFont="1" applyFill="1" applyBorder="1" applyAlignment="1">
      <alignment horizontal="right" vertical="center"/>
    </xf>
    <xf numFmtId="197" fontId="11" fillId="58" borderId="106" xfId="99" applyNumberFormat="1" applyFont="1" applyFill="1" applyBorder="1" applyAlignment="1">
      <alignment horizontal="right" vertical="center"/>
    </xf>
    <xf numFmtId="197" fontId="11" fillId="58" borderId="115" xfId="99" applyNumberFormat="1" applyFont="1" applyFill="1" applyBorder="1" applyAlignment="1">
      <alignment horizontal="right" vertical="center"/>
    </xf>
    <xf numFmtId="197" fontId="11" fillId="58" borderId="56" xfId="99" applyNumberFormat="1" applyFont="1" applyFill="1" applyBorder="1" applyAlignment="1">
      <alignment horizontal="right" vertical="center"/>
    </xf>
    <xf numFmtId="197" fontId="11" fillId="58" borderId="49" xfId="99" applyNumberFormat="1" applyFont="1" applyFill="1" applyBorder="1" applyAlignment="1">
      <alignment horizontal="right" vertical="center"/>
    </xf>
    <xf numFmtId="197" fontId="11" fillId="58" borderId="107" xfId="99" applyNumberFormat="1" applyFont="1" applyFill="1" applyBorder="1" applyAlignment="1">
      <alignment horizontal="right" vertical="center"/>
    </xf>
    <xf numFmtId="197" fontId="11" fillId="58" borderId="88" xfId="99" applyNumberFormat="1" applyFont="1" applyFill="1" applyBorder="1" applyAlignment="1">
      <alignment horizontal="right" vertical="center"/>
    </xf>
    <xf numFmtId="197" fontId="11" fillId="58" borderId="57" xfId="99" applyNumberFormat="1" applyFont="1" applyFill="1" applyBorder="1" applyAlignment="1">
      <alignment horizontal="right" vertical="center"/>
    </xf>
    <xf numFmtId="197" fontId="11" fillId="58" borderId="50" xfId="99" applyNumberFormat="1" applyFont="1" applyFill="1" applyBorder="1" applyAlignment="1">
      <alignment horizontal="right" vertical="center"/>
    </xf>
    <xf numFmtId="197" fontId="11" fillId="58" borderId="109" xfId="99" applyNumberFormat="1" applyFont="1" applyFill="1" applyBorder="1" applyAlignment="1">
      <alignment horizontal="right" vertical="center"/>
    </xf>
    <xf numFmtId="197" fontId="11" fillId="58" borderId="108" xfId="99" applyNumberFormat="1" applyFont="1" applyFill="1" applyBorder="1" applyAlignment="1">
      <alignment horizontal="right" vertical="center"/>
    </xf>
    <xf numFmtId="197" fontId="11" fillId="58" borderId="58" xfId="99" applyNumberFormat="1" applyFont="1" applyFill="1" applyBorder="1" applyAlignment="1">
      <alignment horizontal="right" vertical="center"/>
    </xf>
    <xf numFmtId="197" fontId="11" fillId="58" borderId="52" xfId="99" applyNumberFormat="1" applyFont="1" applyFill="1" applyBorder="1" applyAlignment="1">
      <alignment horizontal="right" vertical="center"/>
    </xf>
    <xf numFmtId="197" fontId="11" fillId="58" borderId="111" xfId="99" applyNumberFormat="1" applyFont="1" applyFill="1" applyBorder="1" applyAlignment="1">
      <alignment horizontal="right" vertical="center"/>
    </xf>
    <xf numFmtId="197" fontId="11" fillId="58" borderId="110" xfId="99" applyNumberFormat="1" applyFont="1" applyFill="1" applyBorder="1" applyAlignment="1">
      <alignment horizontal="right" vertical="center"/>
    </xf>
    <xf numFmtId="197" fontId="11" fillId="58" borderId="59" xfId="99" applyNumberFormat="1" applyFont="1" applyFill="1" applyBorder="1" applyAlignment="1">
      <alignment horizontal="right" vertical="center"/>
    </xf>
    <xf numFmtId="197" fontId="11" fillId="58" borderId="46" xfId="99" applyNumberFormat="1" applyFont="1" applyFill="1" applyBorder="1" applyAlignment="1">
      <alignment horizontal="right" vertical="center"/>
    </xf>
    <xf numFmtId="197" fontId="11" fillId="58" borderId="113" xfId="99" applyNumberFormat="1" applyFont="1" applyFill="1" applyBorder="1" applyAlignment="1">
      <alignment horizontal="right" vertical="center"/>
    </xf>
    <xf numFmtId="197" fontId="11" fillId="58" borderId="112" xfId="99" applyNumberFormat="1" applyFont="1" applyFill="1" applyBorder="1" applyAlignment="1">
      <alignment horizontal="right" vertical="center"/>
    </xf>
    <xf numFmtId="197" fontId="11" fillId="58" borderId="60" xfId="99" applyNumberFormat="1" applyFont="1" applyFill="1" applyBorder="1" applyAlignment="1">
      <alignment horizontal="right" vertical="center"/>
    </xf>
    <xf numFmtId="197" fontId="11" fillId="58" borderId="47" xfId="99" applyNumberFormat="1" applyFont="1" applyFill="1" applyBorder="1" applyAlignment="1">
      <alignment horizontal="right" vertical="center"/>
    </xf>
    <xf numFmtId="197" fontId="11" fillId="58" borderId="152" xfId="99" applyNumberFormat="1" applyFont="1" applyFill="1" applyBorder="1" applyAlignment="1">
      <alignment horizontal="right" vertical="center"/>
    </xf>
    <xf numFmtId="197" fontId="11" fillId="58" borderId="153" xfId="99" applyNumberFormat="1" applyFont="1" applyFill="1" applyBorder="1" applyAlignment="1">
      <alignment horizontal="right" vertical="center"/>
    </xf>
    <xf numFmtId="197" fontId="11" fillId="58" borderId="154" xfId="99" applyNumberFormat="1" applyFont="1" applyFill="1" applyBorder="1" applyAlignment="1">
      <alignment horizontal="right" vertical="center"/>
    </xf>
    <xf numFmtId="197" fontId="11" fillId="58" borderId="155" xfId="99" applyNumberFormat="1" applyFont="1" applyFill="1" applyBorder="1" applyAlignment="1">
      <alignment horizontal="right" vertical="center"/>
    </xf>
    <xf numFmtId="197" fontId="11" fillId="58" borderId="137" xfId="99" applyNumberFormat="1" applyFont="1" applyFill="1" applyBorder="1" applyAlignment="1">
      <alignment horizontal="right" vertical="center"/>
    </xf>
    <xf numFmtId="197" fontId="11" fillId="58" borderId="167" xfId="99" applyNumberFormat="1" applyFont="1" applyFill="1" applyBorder="1" applyAlignment="1">
      <alignment horizontal="right" vertical="center"/>
    </xf>
    <xf numFmtId="197" fontId="17" fillId="58" borderId="123" xfId="0" applyNumberFormat="1" applyFont="1" applyFill="1" applyBorder="1" applyAlignment="1">
      <alignment horizontal="right" vertical="center"/>
    </xf>
    <xf numFmtId="197" fontId="17" fillId="58" borderId="71" xfId="0" applyNumberFormat="1" applyFont="1" applyFill="1" applyBorder="1" applyAlignment="1">
      <alignment horizontal="right" vertical="center"/>
    </xf>
    <xf numFmtId="197" fontId="17" fillId="58" borderId="76" xfId="0" applyNumberFormat="1" applyFont="1" applyFill="1" applyBorder="1" applyAlignment="1">
      <alignment horizontal="right" vertical="center"/>
    </xf>
    <xf numFmtId="197" fontId="17" fillId="58" borderId="2" xfId="0" applyNumberFormat="1" applyFont="1" applyFill="1" applyBorder="1" applyAlignment="1">
      <alignment horizontal="right" vertical="center"/>
    </xf>
    <xf numFmtId="197" fontId="17" fillId="58" borderId="73" xfId="0" applyNumberFormat="1" applyFont="1" applyFill="1" applyBorder="1" applyAlignment="1">
      <alignment horizontal="right" vertical="center"/>
    </xf>
    <xf numFmtId="197" fontId="17" fillId="58" borderId="129" xfId="0" applyNumberFormat="1" applyFont="1" applyFill="1" applyBorder="1" applyAlignment="1">
      <alignment horizontal="right" vertical="center"/>
    </xf>
    <xf numFmtId="197" fontId="17" fillId="58" borderId="64" xfId="0" applyNumberFormat="1" applyFont="1" applyFill="1" applyBorder="1" applyAlignment="1">
      <alignment horizontal="right" vertical="center"/>
    </xf>
    <xf numFmtId="197" fontId="17" fillId="58" borderId="84" xfId="0" applyNumberFormat="1" applyFont="1" applyFill="1" applyBorder="1" applyAlignment="1">
      <alignment horizontal="right" vertical="center"/>
    </xf>
    <xf numFmtId="197" fontId="17" fillId="58" borderId="31" xfId="0" applyNumberFormat="1" applyFont="1" applyFill="1" applyBorder="1" applyAlignment="1">
      <alignment horizontal="right" vertical="center"/>
    </xf>
    <xf numFmtId="197" fontId="17" fillId="30" borderId="39" xfId="0" applyNumberFormat="1" applyFont="1" applyFill="1" applyBorder="1" applyAlignment="1">
      <alignment horizontal="right" vertical="center"/>
    </xf>
    <xf numFmtId="197" fontId="17" fillId="30" borderId="75" xfId="0" applyNumberFormat="1" applyFont="1" applyFill="1" applyBorder="1" applyAlignment="1">
      <alignment horizontal="right" vertical="center"/>
    </xf>
    <xf numFmtId="197" fontId="17" fillId="30" borderId="35" xfId="0" applyNumberFormat="1" applyFont="1" applyFill="1" applyBorder="1" applyAlignment="1">
      <alignment horizontal="right" vertical="center"/>
    </xf>
    <xf numFmtId="197" fontId="17" fillId="30" borderId="77" xfId="0" applyNumberFormat="1" applyFont="1" applyFill="1" applyBorder="1" applyAlignment="1">
      <alignment horizontal="right" vertical="center"/>
    </xf>
    <xf numFmtId="197" fontId="17" fillId="30" borderId="128" xfId="0" applyNumberFormat="1" applyFont="1" applyFill="1" applyBorder="1" applyAlignment="1">
      <alignment horizontal="right" vertical="center"/>
    </xf>
    <xf numFmtId="197" fontId="17" fillId="30" borderId="30" xfId="0" applyNumberFormat="1" applyFont="1" applyFill="1" applyBorder="1" applyAlignment="1">
      <alignment horizontal="right" vertical="center"/>
    </xf>
    <xf numFmtId="176" fontId="17" fillId="58" borderId="123" xfId="83" applyNumberFormat="1" applyFont="1" applyFill="1" applyBorder="1" applyAlignment="1">
      <alignment horizontal="right" vertical="center"/>
    </xf>
    <xf numFmtId="176" fontId="17" fillId="58" borderId="168" xfId="83" applyNumberFormat="1" applyFont="1" applyFill="1" applyBorder="1" applyAlignment="1">
      <alignment horizontal="right" vertical="center"/>
    </xf>
    <xf numFmtId="176" fontId="17" fillId="58" borderId="93" xfId="83" applyNumberFormat="1" applyFont="1" applyFill="1" applyBorder="1" applyAlignment="1">
      <alignment horizontal="right" vertical="center"/>
    </xf>
    <xf numFmtId="176" fontId="17" fillId="58" borderId="76" xfId="83" applyNumberFormat="1" applyFont="1" applyFill="1" applyBorder="1" applyAlignment="1">
      <alignment horizontal="center" vertical="center"/>
    </xf>
    <xf numFmtId="176" fontId="17" fillId="58" borderId="93" xfId="83" applyNumberFormat="1" applyFont="1" applyFill="1" applyBorder="1" applyAlignment="1">
      <alignment horizontal="center" vertical="center"/>
    </xf>
    <xf numFmtId="176" fontId="17" fillId="58" borderId="64" xfId="83" applyNumberFormat="1" applyFont="1" applyFill="1" applyBorder="1" applyAlignment="1">
      <alignment horizontal="center" vertical="center"/>
    </xf>
    <xf numFmtId="176" fontId="17" fillId="58" borderId="69" xfId="83" applyNumberFormat="1" applyFont="1" applyFill="1" applyBorder="1" applyAlignment="1">
      <alignment horizontal="center" vertical="center"/>
    </xf>
    <xf numFmtId="176" fontId="17" fillId="58" borderId="166" xfId="83" applyNumberFormat="1" applyFont="1" applyFill="1" applyBorder="1" applyAlignment="1">
      <alignment horizontal="right" vertical="center"/>
    </xf>
    <xf numFmtId="176" fontId="11" fillId="58" borderId="106" xfId="83" applyNumberFormat="1" applyFont="1" applyFill="1" applyBorder="1" applyAlignment="1">
      <alignment horizontal="right" vertical="center"/>
    </xf>
    <xf numFmtId="176" fontId="11" fillId="58" borderId="169" xfId="83" applyNumberFormat="1" applyFont="1" applyFill="1" applyBorder="1" applyAlignment="1">
      <alignment horizontal="right" vertical="center"/>
    </xf>
    <xf numFmtId="176" fontId="11" fillId="58" borderId="139" xfId="83" applyNumberFormat="1" applyFont="1" applyFill="1" applyBorder="1" applyAlignment="1">
      <alignment horizontal="right" vertical="center"/>
    </xf>
    <xf numFmtId="176" fontId="11" fillId="58" borderId="107" xfId="83" applyNumberFormat="1" applyFont="1" applyFill="1" applyBorder="1" applyAlignment="1">
      <alignment horizontal="right" vertical="center"/>
    </xf>
    <xf numFmtId="176" fontId="11" fillId="58" borderId="89" xfId="83" applyNumberFormat="1" applyFont="1" applyFill="1" applyBorder="1" applyAlignment="1">
      <alignment horizontal="right" vertical="center"/>
    </xf>
    <xf numFmtId="176" fontId="11" fillId="58" borderId="122" xfId="83" applyNumberFormat="1" applyFont="1" applyFill="1" applyBorder="1" applyAlignment="1">
      <alignment horizontal="right" vertical="center"/>
    </xf>
    <xf numFmtId="176" fontId="11" fillId="58" borderId="109" xfId="83" applyNumberFormat="1" applyFont="1" applyFill="1" applyBorder="1" applyAlignment="1">
      <alignment horizontal="right" vertical="center"/>
    </xf>
    <xf numFmtId="176" fontId="11" fillId="58" borderId="163" xfId="83" applyNumberFormat="1" applyFont="1" applyFill="1" applyBorder="1" applyAlignment="1">
      <alignment horizontal="right" vertical="center"/>
    </xf>
    <xf numFmtId="176" fontId="11" fillId="58" borderId="133" xfId="83" applyNumberFormat="1" applyFont="1" applyFill="1" applyBorder="1" applyAlignment="1">
      <alignment horizontal="right" vertical="center"/>
    </xf>
    <xf numFmtId="176" fontId="11" fillId="58" borderId="111" xfId="83" applyNumberFormat="1" applyFont="1" applyFill="1" applyBorder="1" applyAlignment="1">
      <alignment horizontal="right" vertical="center"/>
    </xf>
    <xf numFmtId="176" fontId="11" fillId="58" borderId="111" xfId="83" applyNumberFormat="1" applyFont="1" applyFill="1" applyBorder="1" applyAlignment="1">
      <alignment horizontal="center" vertical="center"/>
    </xf>
    <xf numFmtId="176" fontId="11" fillId="58" borderId="164" xfId="83" applyNumberFormat="1" applyFont="1" applyFill="1" applyBorder="1" applyAlignment="1">
      <alignment horizontal="right" vertical="center"/>
    </xf>
    <xf numFmtId="176" fontId="11" fillId="58" borderId="134" xfId="83" applyNumberFormat="1" applyFont="1" applyFill="1" applyBorder="1" applyAlignment="1">
      <alignment horizontal="right" vertical="center"/>
    </xf>
    <xf numFmtId="176" fontId="11" fillId="58" borderId="113" xfId="83" applyNumberFormat="1" applyFont="1" applyFill="1" applyBorder="1" applyAlignment="1">
      <alignment horizontal="right" vertical="center"/>
    </xf>
    <xf numFmtId="176" fontId="11" fillId="58" borderId="165" xfId="83" applyNumberFormat="1" applyFont="1" applyFill="1" applyBorder="1" applyAlignment="1">
      <alignment horizontal="right" vertical="center"/>
    </xf>
    <xf numFmtId="176" fontId="11" fillId="58" borderId="135" xfId="83" applyNumberFormat="1" applyFont="1" applyFill="1" applyBorder="1" applyAlignment="1">
      <alignment horizontal="right" vertical="center"/>
    </xf>
    <xf numFmtId="176" fontId="11" fillId="58" borderId="152" xfId="83" applyNumberFormat="1" applyFont="1" applyFill="1" applyBorder="1" applyAlignment="1">
      <alignment horizontal="center" vertical="center"/>
    </xf>
    <xf numFmtId="176" fontId="11" fillId="58" borderId="170" xfId="83" applyNumberFormat="1" applyFont="1" applyFill="1" applyBorder="1" applyAlignment="1">
      <alignment horizontal="center" vertical="center"/>
    </xf>
    <xf numFmtId="176" fontId="11" fillId="58" borderId="151" xfId="83" applyNumberFormat="1" applyFont="1" applyFill="1" applyBorder="1" applyAlignment="1">
      <alignment horizontal="center" vertical="center"/>
    </xf>
    <xf numFmtId="176" fontId="11" fillId="58" borderId="137" xfId="83" applyNumberFormat="1" applyFont="1" applyFill="1" applyBorder="1" applyAlignment="1">
      <alignment horizontal="right" vertical="center"/>
    </xf>
    <xf numFmtId="176" fontId="11" fillId="58" borderId="171" xfId="83" applyNumberFormat="1" applyFont="1" applyFill="1" applyBorder="1" applyAlignment="1">
      <alignment horizontal="right" vertical="center"/>
    </xf>
    <xf numFmtId="9" fontId="17" fillId="58" borderId="106" xfId="83" applyFont="1" applyFill="1" applyBorder="1" applyAlignment="1">
      <alignment horizontal="right" vertical="center"/>
    </xf>
    <xf numFmtId="9" fontId="17" fillId="58" borderId="32" xfId="83" applyFont="1" applyFill="1" applyBorder="1" applyAlignment="1">
      <alignment horizontal="right" vertical="center"/>
    </xf>
    <xf numFmtId="9" fontId="17" fillId="58" borderId="119" xfId="83" applyFont="1" applyFill="1" applyBorder="1" applyAlignment="1">
      <alignment horizontal="right" vertical="center"/>
    </xf>
    <xf numFmtId="9" fontId="17" fillId="58" borderId="88" xfId="83" applyFont="1" applyFill="1" applyBorder="1" applyAlignment="1">
      <alignment horizontal="right" vertical="center"/>
    </xf>
    <xf numFmtId="9" fontId="17" fillId="58" borderId="107" xfId="83" applyFont="1" applyFill="1" applyBorder="1" applyAlignment="1">
      <alignment horizontal="right" vertical="center"/>
    </xf>
    <xf numFmtId="9" fontId="17" fillId="58" borderId="50" xfId="83" applyFont="1" applyFill="1" applyBorder="1" applyAlignment="1">
      <alignment horizontal="right" vertical="center"/>
    </xf>
    <xf numFmtId="9" fontId="17" fillId="58" borderId="57" xfId="83" applyFont="1" applyFill="1" applyBorder="1" applyAlignment="1">
      <alignment horizontal="right" vertical="center"/>
    </xf>
    <xf numFmtId="9" fontId="17" fillId="58" borderId="108" xfId="83" applyFont="1" applyFill="1" applyBorder="1" applyAlignment="1">
      <alignment horizontal="right" vertical="center"/>
    </xf>
    <xf numFmtId="9" fontId="17" fillId="58" borderId="109" xfId="83" applyFont="1" applyFill="1" applyBorder="1" applyAlignment="1">
      <alignment horizontal="right" vertical="center"/>
    </xf>
    <xf numFmtId="9" fontId="17" fillId="58" borderId="52" xfId="83" applyFont="1" applyFill="1" applyBorder="1" applyAlignment="1">
      <alignment horizontal="right" vertical="center"/>
    </xf>
    <xf numFmtId="9" fontId="17" fillId="58" borderId="58" xfId="83" applyFont="1" applyFill="1" applyBorder="1" applyAlignment="1">
      <alignment horizontal="right" vertical="center"/>
    </xf>
    <xf numFmtId="9" fontId="17" fillId="58" borderId="110" xfId="83" applyFont="1" applyFill="1" applyBorder="1" applyAlignment="1">
      <alignment horizontal="right" vertical="center"/>
    </xf>
    <xf numFmtId="9" fontId="17" fillId="58" borderId="111" xfId="83" applyFont="1" applyFill="1" applyBorder="1" applyAlignment="1">
      <alignment horizontal="right" vertical="center"/>
    </xf>
    <xf numFmtId="9" fontId="17" fillId="58" borderId="46" xfId="83" applyFont="1" applyFill="1" applyBorder="1" applyAlignment="1">
      <alignment horizontal="right" vertical="center"/>
    </xf>
    <xf numFmtId="9" fontId="17" fillId="58" borderId="59" xfId="83" applyFont="1" applyFill="1" applyBorder="1" applyAlignment="1">
      <alignment horizontal="right" vertical="center"/>
    </xf>
    <xf numFmtId="9" fontId="17" fillId="58" borderId="112" xfId="83" applyFont="1" applyFill="1" applyBorder="1" applyAlignment="1">
      <alignment horizontal="right" vertical="center"/>
    </xf>
    <xf numFmtId="9" fontId="17" fillId="58" borderId="113" xfId="83" applyFont="1" applyFill="1" applyBorder="1" applyAlignment="1">
      <alignment horizontal="right" vertical="center"/>
    </xf>
    <xf numFmtId="9" fontId="17" fillId="58" borderId="47" xfId="83" applyFont="1" applyFill="1" applyBorder="1" applyAlignment="1">
      <alignment horizontal="right" vertical="center"/>
    </xf>
    <xf numFmtId="9" fontId="17" fillId="58" borderId="60" xfId="83" applyFont="1" applyFill="1" applyBorder="1" applyAlignment="1">
      <alignment horizontal="right" vertical="center"/>
    </xf>
    <xf numFmtId="9" fontId="17" fillId="58" borderId="49" xfId="83" applyFont="1" applyFill="1" applyBorder="1" applyAlignment="1">
      <alignment horizontal="right" vertical="center"/>
    </xf>
    <xf numFmtId="9" fontId="17" fillId="58" borderId="56" xfId="83" applyFont="1" applyFill="1" applyBorder="1" applyAlignment="1">
      <alignment horizontal="right" vertical="center"/>
    </xf>
    <xf numFmtId="9" fontId="17" fillId="58" borderId="105" xfId="83" applyFont="1" applyFill="1" applyBorder="1" applyAlignment="1">
      <alignment horizontal="right" vertical="center"/>
    </xf>
    <xf numFmtId="9" fontId="17" fillId="58" borderId="142" xfId="83" applyFont="1" applyFill="1" applyBorder="1" applyAlignment="1">
      <alignment horizontal="right" vertical="center"/>
    </xf>
    <xf numFmtId="9" fontId="17" fillId="58" borderId="0" xfId="83" applyFont="1" applyFill="1" applyBorder="1" applyAlignment="1">
      <alignment horizontal="right" vertical="center"/>
    </xf>
    <xf numFmtId="9" fontId="17" fillId="58" borderId="61" xfId="83" applyFont="1" applyFill="1" applyBorder="1" applyAlignment="1">
      <alignment horizontal="right" vertical="center"/>
    </xf>
    <xf numFmtId="9" fontId="17" fillId="58" borderId="145" xfId="83" applyFont="1" applyFill="1" applyBorder="1" applyAlignment="1">
      <alignment horizontal="right" vertical="center"/>
    </xf>
    <xf numFmtId="9" fontId="17" fillId="58" borderId="146" xfId="83" applyFont="1" applyFill="1" applyBorder="1" applyAlignment="1">
      <alignment horizontal="right" vertical="center"/>
    </xf>
    <xf numFmtId="9" fontId="17" fillId="58" borderId="62" xfId="83" applyFont="1" applyFill="1" applyBorder="1" applyAlignment="1">
      <alignment horizontal="right" vertical="center"/>
    </xf>
    <xf numFmtId="0" fontId="5" fillId="0" borderId="83" xfId="0" applyFont="1" applyFill="1" applyBorder="1" applyAlignment="1">
      <alignment horizontal="center" vertical="center"/>
    </xf>
    <xf numFmtId="9" fontId="17" fillId="58" borderId="123" xfId="83" applyFont="1" applyFill="1" applyBorder="1" applyAlignment="1">
      <alignment horizontal="right" vertical="center"/>
    </xf>
    <xf numFmtId="9" fontId="17" fillId="58" borderId="71" xfId="83" applyFont="1" applyFill="1" applyBorder="1" applyAlignment="1">
      <alignment horizontal="right" vertical="center"/>
    </xf>
    <xf numFmtId="9" fontId="17" fillId="58" borderId="76" xfId="83" applyFont="1" applyFill="1" applyBorder="1" applyAlignment="1">
      <alignment horizontal="right" vertical="center"/>
    </xf>
    <xf numFmtId="9" fontId="17" fillId="58" borderId="2" xfId="83" applyFont="1" applyFill="1" applyBorder="1" applyAlignment="1">
      <alignment horizontal="right" vertical="center"/>
    </xf>
    <xf numFmtId="9" fontId="17" fillId="58" borderId="73" xfId="83" applyFont="1" applyFill="1" applyBorder="1" applyAlignment="1">
      <alignment horizontal="right" vertical="center"/>
    </xf>
    <xf numFmtId="9" fontId="17" fillId="58" borderId="81" xfId="83" applyFont="1" applyFill="1" applyBorder="1" applyAlignment="1">
      <alignment horizontal="right" vertical="center"/>
    </xf>
    <xf numFmtId="9" fontId="17" fillId="58" borderId="79" xfId="83" applyFont="1" applyFill="1" applyBorder="1" applyAlignment="1">
      <alignment horizontal="right" vertical="center"/>
    </xf>
    <xf numFmtId="9" fontId="17" fillId="58" borderId="64" xfId="83" applyFont="1" applyFill="1" applyBorder="1" applyAlignment="1">
      <alignment horizontal="right" vertical="center"/>
    </xf>
    <xf numFmtId="9" fontId="17" fillId="58" borderId="69" xfId="83" applyFont="1" applyFill="1" applyBorder="1" applyAlignment="1">
      <alignment horizontal="right" vertical="center"/>
    </xf>
    <xf numFmtId="9" fontId="17" fillId="58" borderId="84" xfId="83" applyFont="1" applyFill="1" applyBorder="1" applyAlignment="1">
      <alignment horizontal="right" vertical="center"/>
    </xf>
    <xf numFmtId="9" fontId="17" fillId="58" borderId="31" xfId="83" applyFont="1" applyFill="1" applyBorder="1" applyAlignment="1">
      <alignment horizontal="right" vertical="center"/>
    </xf>
    <xf numFmtId="9" fontId="17" fillId="30" borderId="39" xfId="83" applyFont="1" applyFill="1" applyBorder="1" applyAlignment="1">
      <alignment horizontal="right" vertical="center"/>
    </xf>
    <xf numFmtId="9" fontId="17" fillId="30" borderId="35" xfId="83" applyFont="1" applyFill="1" applyBorder="1" applyAlignment="1">
      <alignment horizontal="right" vertical="center"/>
    </xf>
    <xf numFmtId="9" fontId="17" fillId="30" borderId="63" xfId="83" applyFont="1" applyFill="1" applyBorder="1" applyAlignment="1">
      <alignment horizontal="right" vertical="center"/>
    </xf>
    <xf numFmtId="9" fontId="17" fillId="30" borderId="30" xfId="83" applyFont="1" applyFill="1" applyBorder="1" applyAlignment="1">
      <alignment horizontal="right" vertical="center"/>
    </xf>
    <xf numFmtId="9" fontId="17" fillId="30" borderId="23" xfId="83" applyFont="1" applyFill="1" applyBorder="1" applyAlignment="1">
      <alignment horizontal="right" vertical="center"/>
    </xf>
    <xf numFmtId="9" fontId="17" fillId="30" borderId="24" xfId="83" applyFont="1" applyFill="1" applyBorder="1" applyAlignment="1">
      <alignment horizontal="right" vertical="center"/>
    </xf>
    <xf numFmtId="9" fontId="17" fillId="30" borderId="70" xfId="83" applyFont="1" applyFill="1" applyBorder="1" applyAlignment="1">
      <alignment horizontal="right" vertical="center"/>
    </xf>
    <xf numFmtId="9" fontId="17" fillId="30" borderId="36" xfId="83" applyFont="1" applyFill="1" applyBorder="1" applyAlignment="1">
      <alignment horizontal="right" vertical="center"/>
    </xf>
    <xf numFmtId="176" fontId="17" fillId="0" borderId="139" xfId="83" applyNumberFormat="1" applyFont="1" applyFill="1" applyBorder="1" applyAlignment="1">
      <alignment horizontal="right" vertical="center"/>
    </xf>
    <xf numFmtId="176" fontId="17" fillId="0" borderId="135" xfId="83" applyNumberFormat="1" applyFont="1" applyFill="1" applyBorder="1" applyAlignment="1" quotePrefix="1">
      <alignment horizontal="right" vertical="center"/>
    </xf>
    <xf numFmtId="197" fontId="17" fillId="30" borderId="139" xfId="99" applyNumberFormat="1" applyFont="1" applyFill="1" applyBorder="1" applyAlignment="1">
      <alignment horizontal="right" vertical="center"/>
    </xf>
    <xf numFmtId="197" fontId="17" fillId="30" borderId="122" xfId="99" applyNumberFormat="1" applyFont="1" applyFill="1" applyBorder="1" applyAlignment="1">
      <alignment horizontal="right" vertical="center"/>
    </xf>
    <xf numFmtId="197" fontId="17" fillId="30" borderId="133" xfId="99" applyNumberFormat="1" applyFont="1" applyFill="1" applyBorder="1" applyAlignment="1">
      <alignment horizontal="right" vertical="center"/>
    </xf>
    <xf numFmtId="197" fontId="17" fillId="30" borderId="134" xfId="99" applyNumberFormat="1" applyFont="1" applyFill="1" applyBorder="1" applyAlignment="1">
      <alignment horizontal="right" vertical="center"/>
    </xf>
    <xf numFmtId="197" fontId="17" fillId="30" borderId="135" xfId="99" applyNumberFormat="1" applyFont="1" applyFill="1" applyBorder="1" applyAlignment="1">
      <alignment horizontal="right" vertical="center"/>
    </xf>
    <xf numFmtId="197" fontId="17" fillId="30" borderId="136" xfId="99" applyNumberFormat="1" applyFont="1" applyFill="1" applyBorder="1" applyAlignment="1">
      <alignment horizontal="right" vertical="center"/>
    </xf>
    <xf numFmtId="9" fontId="17" fillId="30" borderId="172" xfId="83" applyFont="1" applyFill="1" applyBorder="1" applyAlignment="1">
      <alignment horizontal="right" vertical="center"/>
    </xf>
    <xf numFmtId="9" fontId="17" fillId="30" borderId="127" xfId="83" applyFont="1" applyFill="1" applyBorder="1" applyAlignment="1">
      <alignment horizontal="right" vertical="center"/>
    </xf>
    <xf numFmtId="9" fontId="17" fillId="30" borderId="173" xfId="83" applyFont="1" applyFill="1" applyBorder="1" applyAlignment="1">
      <alignment horizontal="right" vertical="center"/>
    </xf>
    <xf numFmtId="9" fontId="17" fillId="30" borderId="121" xfId="83" applyFont="1" applyFill="1" applyBorder="1" applyAlignment="1">
      <alignment horizontal="right" vertical="center"/>
    </xf>
    <xf numFmtId="9" fontId="17" fillId="30" borderId="174" xfId="83" applyFont="1" applyFill="1" applyBorder="1" applyAlignment="1">
      <alignment horizontal="right" vertical="center"/>
    </xf>
    <xf numFmtId="9" fontId="17" fillId="30" borderId="31" xfId="83" applyFont="1" applyFill="1" applyBorder="1" applyAlignment="1">
      <alignment horizontal="right" vertical="center"/>
    </xf>
    <xf numFmtId="197" fontId="17" fillId="58" borderId="106" xfId="99" applyNumberFormat="1" applyFont="1" applyFill="1" applyBorder="1" applyAlignment="1">
      <alignment horizontal="right" vertical="center"/>
    </xf>
    <xf numFmtId="197" fontId="17" fillId="58" borderId="115" xfId="99" applyNumberFormat="1" applyFont="1" applyFill="1" applyBorder="1" applyAlignment="1">
      <alignment horizontal="right" vertical="center"/>
    </xf>
    <xf numFmtId="197" fontId="17" fillId="58" borderId="49" xfId="99" applyNumberFormat="1" applyFont="1" applyFill="1" applyBorder="1" applyAlignment="1">
      <alignment horizontal="right" vertical="center"/>
    </xf>
    <xf numFmtId="197" fontId="17" fillId="58" borderId="50" xfId="99" applyNumberFormat="1" applyFont="1" applyFill="1" applyBorder="1" applyAlignment="1">
      <alignment horizontal="right" vertical="center"/>
    </xf>
    <xf numFmtId="197" fontId="17" fillId="58" borderId="52" xfId="99" applyNumberFormat="1" applyFont="1" applyFill="1" applyBorder="1" applyAlignment="1">
      <alignment horizontal="right" vertical="center"/>
    </xf>
    <xf numFmtId="197" fontId="17" fillId="58" borderId="47" xfId="99" applyNumberFormat="1" applyFont="1" applyFill="1" applyBorder="1" applyAlignment="1">
      <alignment horizontal="right" vertical="center"/>
    </xf>
    <xf numFmtId="197" fontId="17" fillId="58" borderId="137" xfId="99" applyNumberFormat="1" applyFont="1" applyFill="1" applyBorder="1" applyAlignment="1">
      <alignment horizontal="right" vertical="center"/>
    </xf>
    <xf numFmtId="197" fontId="17" fillId="58" borderId="167" xfId="99" applyNumberFormat="1" applyFont="1" applyFill="1" applyBorder="1" applyAlignment="1">
      <alignment horizontal="right" vertical="center"/>
    </xf>
    <xf numFmtId="9" fontId="17" fillId="58" borderId="22" xfId="83" applyFont="1" applyFill="1" applyBorder="1" applyAlignment="1">
      <alignment horizontal="right" vertical="center"/>
    </xf>
    <xf numFmtId="9" fontId="17" fillId="58" borderId="26" xfId="83" applyFont="1" applyFill="1" applyBorder="1" applyAlignment="1">
      <alignment horizontal="right" vertical="center"/>
    </xf>
    <xf numFmtId="9" fontId="17" fillId="58" borderId="55" xfId="83" applyFont="1" applyFill="1" applyBorder="1" applyAlignment="1">
      <alignment horizontal="right" vertical="center"/>
    </xf>
    <xf numFmtId="9" fontId="17" fillId="58" borderId="43" xfId="83" applyFont="1" applyFill="1" applyBorder="1" applyAlignment="1">
      <alignment horizontal="right" vertical="center"/>
    </xf>
    <xf numFmtId="9" fontId="17" fillId="58" borderId="45" xfId="83" applyFont="1" applyFill="1" applyBorder="1" applyAlignment="1">
      <alignment horizontal="right" vertical="center"/>
    </xf>
    <xf numFmtId="9" fontId="17" fillId="30" borderId="32" xfId="83" applyFont="1" applyFill="1" applyBorder="1" applyAlignment="1">
      <alignment horizontal="right" vertical="center"/>
    </xf>
    <xf numFmtId="9" fontId="17" fillId="30" borderId="50" xfId="83" applyFont="1" applyFill="1" applyBorder="1" applyAlignment="1">
      <alignment horizontal="right" vertical="center"/>
    </xf>
    <xf numFmtId="9" fontId="17" fillId="30" borderId="52" xfId="83" applyFont="1" applyFill="1" applyBorder="1" applyAlignment="1">
      <alignment horizontal="right" vertical="center"/>
    </xf>
    <xf numFmtId="9" fontId="17" fillId="30" borderId="46" xfId="83" applyFont="1" applyFill="1" applyBorder="1" applyAlignment="1">
      <alignment horizontal="right" vertical="center"/>
    </xf>
    <xf numFmtId="9" fontId="17" fillId="30" borderId="47" xfId="83" applyFont="1" applyFill="1" applyBorder="1" applyAlignment="1">
      <alignment horizontal="right" vertical="center"/>
    </xf>
    <xf numFmtId="9" fontId="17" fillId="30" borderId="49" xfId="83" applyFont="1" applyFill="1" applyBorder="1" applyAlignment="1">
      <alignment horizontal="right" vertical="center"/>
    </xf>
    <xf numFmtId="9" fontId="17" fillId="30" borderId="0" xfId="83" applyFont="1" applyFill="1" applyBorder="1" applyAlignment="1">
      <alignment horizontal="right" vertical="center"/>
    </xf>
    <xf numFmtId="9" fontId="17" fillId="30" borderId="146" xfId="83"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130" xfId="0" applyFont="1" applyFill="1" applyBorder="1" applyAlignment="1">
      <alignment horizontal="center" vertical="center"/>
    </xf>
    <xf numFmtId="212" fontId="17" fillId="30" borderId="34" xfId="0" applyNumberFormat="1" applyFont="1" applyFill="1" applyBorder="1" applyAlignment="1">
      <alignment horizontal="right" vertical="center"/>
    </xf>
    <xf numFmtId="212" fontId="17" fillId="30" borderId="70" xfId="0" applyNumberFormat="1" applyFont="1" applyFill="1" applyBorder="1" applyAlignment="1">
      <alignment horizontal="right" vertical="center"/>
    </xf>
    <xf numFmtId="0" fontId="19" fillId="0" borderId="21" xfId="0" applyFont="1" applyFill="1" applyBorder="1" applyAlignment="1">
      <alignment horizontal="center" vertical="center"/>
    </xf>
    <xf numFmtId="176" fontId="17" fillId="0" borderId="37" xfId="83" applyNumberFormat="1" applyFont="1" applyFill="1" applyBorder="1" applyAlignment="1">
      <alignment horizontal="center" vertical="center"/>
    </xf>
    <xf numFmtId="176" fontId="17" fillId="0" borderId="85" xfId="83" applyNumberFormat="1" applyFont="1" applyFill="1" applyBorder="1" applyAlignment="1">
      <alignment horizontal="center" vertical="center"/>
    </xf>
    <xf numFmtId="176" fontId="17" fillId="0" borderId="96" xfId="83" applyNumberFormat="1" applyFont="1" applyFill="1" applyBorder="1" applyAlignment="1">
      <alignment horizontal="center" vertical="center"/>
    </xf>
    <xf numFmtId="176" fontId="17" fillId="30" borderId="37" xfId="83" applyNumberFormat="1" applyFont="1" applyFill="1" applyBorder="1" applyAlignment="1">
      <alignment horizontal="center" vertical="center"/>
    </xf>
    <xf numFmtId="176" fontId="17" fillId="0" borderId="61" xfId="83" applyNumberFormat="1" applyFont="1" applyFill="1" applyBorder="1" applyAlignment="1">
      <alignment horizontal="center" vertical="center"/>
    </xf>
    <xf numFmtId="176" fontId="17" fillId="0" borderId="133" xfId="83" applyNumberFormat="1" applyFont="1" applyFill="1" applyBorder="1" applyAlignment="1">
      <alignment horizontal="center" vertical="center"/>
    </xf>
    <xf numFmtId="176" fontId="17" fillId="58" borderId="109" xfId="83" applyNumberFormat="1" applyFont="1" applyFill="1" applyBorder="1" applyAlignment="1">
      <alignment horizontal="center" vertical="center"/>
    </xf>
    <xf numFmtId="176" fontId="17" fillId="58" borderId="108" xfId="83" applyNumberFormat="1" applyFont="1" applyFill="1" applyBorder="1" applyAlignment="1">
      <alignment horizontal="center" vertical="center"/>
    </xf>
    <xf numFmtId="176" fontId="17" fillId="58" borderId="58" xfId="83" applyNumberFormat="1" applyFont="1" applyFill="1" applyBorder="1" applyAlignment="1">
      <alignment horizontal="center" vertical="center"/>
    </xf>
    <xf numFmtId="176" fontId="17" fillId="0" borderId="58" xfId="83" applyNumberFormat="1" applyFont="1" applyFill="1" applyBorder="1" applyAlignment="1">
      <alignment horizontal="center" vertical="center"/>
    </xf>
    <xf numFmtId="176" fontId="17" fillId="0" borderId="59" xfId="83" applyNumberFormat="1" applyFont="1" applyFill="1" applyBorder="1" applyAlignment="1">
      <alignment horizontal="center" vertical="center"/>
    </xf>
    <xf numFmtId="176" fontId="17" fillId="0" borderId="134" xfId="83" applyNumberFormat="1" applyFont="1" applyFill="1" applyBorder="1" applyAlignment="1">
      <alignment horizontal="center" vertical="center"/>
    </xf>
    <xf numFmtId="176" fontId="17" fillId="58" borderId="111" xfId="83" applyNumberFormat="1" applyFont="1" applyFill="1" applyBorder="1" applyAlignment="1">
      <alignment horizontal="center" vertical="center"/>
    </xf>
    <xf numFmtId="176" fontId="17" fillId="58" borderId="110" xfId="83" applyNumberFormat="1" applyFont="1" applyFill="1" applyBorder="1" applyAlignment="1">
      <alignment horizontal="center" vertical="center"/>
    </xf>
    <xf numFmtId="176" fontId="17" fillId="58" borderId="59" xfId="83" applyNumberFormat="1" applyFont="1" applyFill="1" applyBorder="1" applyAlignment="1">
      <alignment horizontal="center" vertical="center"/>
    </xf>
    <xf numFmtId="176" fontId="17" fillId="0" borderId="122" xfId="83" applyNumberFormat="1" applyFont="1" applyFill="1" applyBorder="1" applyAlignment="1">
      <alignment horizontal="center" vertical="center"/>
    </xf>
    <xf numFmtId="176" fontId="17" fillId="0" borderId="135" xfId="83" applyNumberFormat="1" applyFont="1" applyFill="1" applyBorder="1" applyAlignment="1">
      <alignment horizontal="center" vertical="center"/>
    </xf>
    <xf numFmtId="176" fontId="17" fillId="0" borderId="136" xfId="83" applyNumberFormat="1" applyFont="1" applyFill="1" applyBorder="1" applyAlignment="1">
      <alignment horizontal="center" vertical="center"/>
    </xf>
    <xf numFmtId="176" fontId="17" fillId="0" borderId="117" xfId="83" applyNumberFormat="1" applyFont="1" applyFill="1" applyBorder="1" applyAlignment="1">
      <alignment horizontal="center" vertical="center"/>
    </xf>
    <xf numFmtId="176" fontId="17" fillId="0" borderId="104" xfId="83" applyNumberFormat="1" applyFont="1" applyFill="1" applyBorder="1" applyAlignment="1">
      <alignment horizontal="center" vertical="center"/>
    </xf>
    <xf numFmtId="176" fontId="17" fillId="0" borderId="94" xfId="83" applyNumberFormat="1" applyFont="1" applyFill="1" applyBorder="1" applyAlignment="1">
      <alignment horizontal="center" vertical="center"/>
    </xf>
    <xf numFmtId="176" fontId="17" fillId="56" borderId="37" xfId="83" applyNumberFormat="1" applyFont="1" applyFill="1" applyBorder="1" applyAlignment="1">
      <alignment horizontal="center" vertical="center"/>
    </xf>
    <xf numFmtId="176" fontId="17" fillId="58" borderId="85" xfId="83" applyNumberFormat="1" applyFont="1" applyFill="1" applyBorder="1" applyAlignment="1">
      <alignment horizontal="center" vertical="center"/>
    </xf>
    <xf numFmtId="176" fontId="17" fillId="58" borderId="117" xfId="83" applyNumberFormat="1" applyFont="1" applyFill="1" applyBorder="1" applyAlignment="1">
      <alignment horizontal="center" vertical="center"/>
    </xf>
    <xf numFmtId="176" fontId="17" fillId="30" borderId="87" xfId="83" applyNumberFormat="1" applyFont="1" applyFill="1" applyBorder="1" applyAlignment="1">
      <alignment horizontal="center" vertical="center"/>
    </xf>
    <xf numFmtId="176" fontId="17" fillId="58" borderId="113" xfId="83" applyNumberFormat="1" applyFont="1" applyFill="1" applyBorder="1" applyAlignment="1">
      <alignment horizontal="center" vertical="center"/>
    </xf>
    <xf numFmtId="176" fontId="17" fillId="58" borderId="112" xfId="83" applyNumberFormat="1" applyFont="1" applyFill="1" applyBorder="1" applyAlignment="1">
      <alignment horizontal="center" vertical="center"/>
    </xf>
    <xf numFmtId="176" fontId="17" fillId="58" borderId="60" xfId="83" applyNumberFormat="1" applyFont="1" applyFill="1" applyBorder="1" applyAlignment="1" quotePrefix="1">
      <alignment horizontal="center" vertical="center"/>
    </xf>
    <xf numFmtId="176" fontId="17" fillId="0" borderId="60" xfId="83" applyNumberFormat="1" applyFont="1" applyFill="1" applyBorder="1" applyAlignment="1" quotePrefix="1">
      <alignment horizontal="center" vertical="center"/>
    </xf>
    <xf numFmtId="176" fontId="17" fillId="0" borderId="118" xfId="83" applyNumberFormat="1" applyFont="1" applyFill="1" applyBorder="1" applyAlignment="1" quotePrefix="1">
      <alignment horizontal="center" vertical="center"/>
    </xf>
    <xf numFmtId="176" fontId="17" fillId="58" borderId="157" xfId="83" applyNumberFormat="1" applyFont="1" applyFill="1" applyBorder="1" applyAlignment="1">
      <alignment horizontal="center" vertical="center"/>
    </xf>
    <xf numFmtId="176" fontId="17" fillId="58" borderId="29" xfId="83" applyNumberFormat="1" applyFont="1" applyFill="1" applyBorder="1" applyAlignment="1">
      <alignment horizontal="right" vertical="center"/>
    </xf>
    <xf numFmtId="176" fontId="17" fillId="58" borderId="76" xfId="83" applyNumberFormat="1" applyFont="1" applyFill="1" applyBorder="1" applyAlignment="1" quotePrefix="1">
      <alignment horizontal="right" vertical="center"/>
    </xf>
    <xf numFmtId="176" fontId="17" fillId="58" borderId="2" xfId="83" applyNumberFormat="1" applyFont="1" applyFill="1" applyBorder="1" applyAlignment="1" quotePrefix="1">
      <alignment horizontal="right" vertical="center"/>
    </xf>
    <xf numFmtId="176" fontId="17" fillId="58" borderId="64" xfId="83" applyNumberFormat="1" applyFont="1" applyFill="1" applyBorder="1" applyAlignment="1">
      <alignment horizontal="right" vertical="center"/>
    </xf>
    <xf numFmtId="176" fontId="17" fillId="58" borderId="69" xfId="83" applyNumberFormat="1" applyFont="1" applyFill="1" applyBorder="1" applyAlignment="1">
      <alignment horizontal="right" vertical="center"/>
    </xf>
    <xf numFmtId="176" fontId="17" fillId="58" borderId="31" xfId="83" applyNumberFormat="1" applyFont="1" applyFill="1" applyBorder="1" applyAlignment="1">
      <alignment horizontal="right" vertical="center"/>
    </xf>
    <xf numFmtId="176" fontId="17" fillId="58" borderId="106" xfId="83" applyNumberFormat="1" applyFont="1" applyFill="1" applyBorder="1" applyAlignment="1">
      <alignment horizontal="right" vertical="center"/>
    </xf>
    <xf numFmtId="176" fontId="17" fillId="58" borderId="115" xfId="83" applyNumberFormat="1" applyFont="1" applyFill="1" applyBorder="1" applyAlignment="1">
      <alignment horizontal="right" vertical="center"/>
    </xf>
    <xf numFmtId="176" fontId="17" fillId="58" borderId="113" xfId="83" applyNumberFormat="1" applyFont="1" applyFill="1" applyBorder="1" applyAlignment="1" quotePrefix="1">
      <alignment horizontal="right" vertical="center"/>
    </xf>
    <xf numFmtId="176" fontId="17" fillId="58" borderId="112" xfId="83" applyNumberFormat="1" applyFont="1" applyFill="1" applyBorder="1" applyAlignment="1" quotePrefix="1">
      <alignment horizontal="right" vertical="center"/>
    </xf>
    <xf numFmtId="176" fontId="11" fillId="58" borderId="56" xfId="83" applyNumberFormat="1" applyFont="1" applyFill="1" applyBorder="1" applyAlignment="1">
      <alignment horizontal="right" vertical="center"/>
    </xf>
    <xf numFmtId="176" fontId="11" fillId="58" borderId="57" xfId="83" applyNumberFormat="1" applyFont="1" applyFill="1" applyBorder="1" applyAlignment="1">
      <alignment horizontal="right" vertical="center"/>
    </xf>
    <xf numFmtId="176" fontId="11" fillId="58" borderId="58" xfId="83" applyNumberFormat="1" applyFont="1" applyFill="1" applyBorder="1" applyAlignment="1">
      <alignment horizontal="right" vertical="center"/>
    </xf>
    <xf numFmtId="176" fontId="11" fillId="58" borderId="59" xfId="83" applyNumberFormat="1" applyFont="1" applyFill="1" applyBorder="1" applyAlignment="1">
      <alignment horizontal="right" vertical="center"/>
    </xf>
    <xf numFmtId="176" fontId="11" fillId="58" borderId="60" xfId="83" applyNumberFormat="1" applyFont="1" applyFill="1" applyBorder="1" applyAlignment="1">
      <alignment horizontal="right" vertical="center"/>
    </xf>
    <xf numFmtId="176" fontId="11" fillId="0" borderId="133" xfId="83" applyNumberFormat="1" applyFont="1" applyFill="1" applyBorder="1" applyAlignment="1">
      <alignment horizontal="right" vertical="center"/>
    </xf>
    <xf numFmtId="197" fontId="17" fillId="30" borderId="73" xfId="99" applyNumberFormat="1" applyFont="1" applyFill="1" applyBorder="1" applyAlignment="1">
      <alignment horizontal="right" vertical="center"/>
    </xf>
    <xf numFmtId="197" fontId="17" fillId="30" borderId="76" xfId="99" applyNumberFormat="1" applyFont="1" applyFill="1" applyBorder="1" applyAlignment="1">
      <alignment horizontal="right" vertical="center"/>
    </xf>
    <xf numFmtId="197" fontId="17" fillId="30" borderId="81" xfId="99" applyNumberFormat="1" applyFont="1" applyFill="1" applyBorder="1" applyAlignment="1">
      <alignment horizontal="right" vertical="center"/>
    </xf>
    <xf numFmtId="197" fontId="17" fillId="30" borderId="111" xfId="99" applyNumberFormat="1" applyFont="1" applyFill="1" applyBorder="1" applyAlignment="1">
      <alignment horizontal="right" vertical="center"/>
    </xf>
    <xf numFmtId="197" fontId="17" fillId="30" borderId="85" xfId="99" applyNumberFormat="1" applyFont="1" applyFill="1" applyBorder="1" applyAlignment="1">
      <alignment horizontal="right" vertical="center"/>
    </xf>
    <xf numFmtId="176" fontId="17" fillId="30" borderId="107" xfId="83" applyNumberFormat="1" applyFont="1" applyFill="1" applyBorder="1" applyAlignment="1">
      <alignment horizontal="right" vertical="center"/>
    </xf>
    <xf numFmtId="176" fontId="17" fillId="30" borderId="76" xfId="83" applyNumberFormat="1" applyFont="1" applyFill="1" applyBorder="1" applyAlignment="1">
      <alignment horizontal="right" vertical="center"/>
    </xf>
    <xf numFmtId="176" fontId="17" fillId="30" borderId="85" xfId="83" applyNumberFormat="1" applyFont="1" applyFill="1" applyBorder="1" applyAlignment="1">
      <alignment horizontal="right" vertical="center"/>
    </xf>
    <xf numFmtId="197" fontId="17" fillId="30" borderId="50" xfId="0" applyNumberFormat="1" applyFont="1" applyFill="1" applyBorder="1" applyAlignment="1">
      <alignment horizontal="right" vertical="center"/>
    </xf>
    <xf numFmtId="197" fontId="17" fillId="30" borderId="86" xfId="0" applyNumberFormat="1" applyFont="1" applyFill="1" applyBorder="1" applyAlignment="1">
      <alignment horizontal="right" vertical="center"/>
    </xf>
    <xf numFmtId="197" fontId="17" fillId="30" borderId="156" xfId="99" applyNumberFormat="1" applyFont="1" applyFill="1" applyBorder="1" applyAlignment="1">
      <alignment horizontal="right" vertical="center"/>
    </xf>
    <xf numFmtId="176" fontId="17" fillId="0" borderId="125" xfId="83" applyNumberFormat="1" applyFont="1" applyFill="1" applyBorder="1" applyAlignment="1">
      <alignment horizontal="right" vertical="center"/>
    </xf>
    <xf numFmtId="176" fontId="17" fillId="0" borderId="110" xfId="83" applyNumberFormat="1" applyFont="1" applyFill="1" applyBorder="1" applyAlignment="1">
      <alignment horizontal="right" vertical="center"/>
    </xf>
    <xf numFmtId="197" fontId="17" fillId="30" borderId="105" xfId="99" applyNumberFormat="1" applyFont="1" applyFill="1" applyBorder="1" applyAlignment="1">
      <alignment horizontal="right" vertical="center"/>
    </xf>
    <xf numFmtId="197" fontId="17" fillId="30" borderId="88" xfId="99" applyNumberFormat="1" applyFont="1" applyFill="1" applyBorder="1" applyAlignment="1">
      <alignment horizontal="right" vertical="center"/>
    </xf>
    <xf numFmtId="197" fontId="17" fillId="30" borderId="108" xfId="99" applyNumberFormat="1" applyFont="1" applyFill="1" applyBorder="1" applyAlignment="1">
      <alignment horizontal="right" vertical="center"/>
    </xf>
    <xf numFmtId="197" fontId="17" fillId="30" borderId="110" xfId="99" applyNumberFormat="1" applyFont="1" applyFill="1" applyBorder="1" applyAlignment="1">
      <alignment horizontal="right" vertical="center"/>
    </xf>
    <xf numFmtId="197" fontId="17" fillId="30" borderId="112" xfId="99" applyNumberFormat="1" applyFont="1" applyFill="1" applyBorder="1" applyAlignment="1">
      <alignment horizontal="right" vertical="center"/>
    </xf>
    <xf numFmtId="197" fontId="17" fillId="30" borderId="114" xfId="99" applyNumberFormat="1" applyFont="1" applyFill="1" applyBorder="1" applyAlignment="1">
      <alignment horizontal="right" vertical="center"/>
    </xf>
    <xf numFmtId="197" fontId="17" fillId="30" borderId="106" xfId="0" applyNumberFormat="1" applyFont="1" applyFill="1" applyBorder="1" applyAlignment="1">
      <alignment horizontal="right" vertical="center"/>
    </xf>
    <xf numFmtId="197" fontId="17" fillId="30" borderId="61" xfId="99" applyNumberFormat="1" applyFont="1" applyFill="1" applyBorder="1" applyAlignment="1">
      <alignment horizontal="right" vertical="center"/>
    </xf>
    <xf numFmtId="197" fontId="17" fillId="30" borderId="83" xfId="99" applyNumberFormat="1" applyFont="1" applyFill="1" applyBorder="1" applyAlignment="1">
      <alignment horizontal="right" vertical="center"/>
    </xf>
    <xf numFmtId="197" fontId="17" fillId="30" borderId="97" xfId="0" applyNumberFormat="1" applyFont="1" applyFill="1" applyBorder="1" applyAlignment="1">
      <alignment horizontal="right" vertical="center"/>
    </xf>
    <xf numFmtId="176" fontId="17" fillId="0" borderId="142" xfId="83" applyNumberFormat="1" applyFont="1" applyFill="1" applyBorder="1" applyAlignment="1">
      <alignment horizontal="right" vertical="center"/>
    </xf>
    <xf numFmtId="176" fontId="17" fillId="0" borderId="107" xfId="83" applyNumberFormat="1" applyFont="1" applyFill="1" applyBorder="1" applyAlignment="1">
      <alignment horizontal="right" vertical="center"/>
    </xf>
    <xf numFmtId="176" fontId="17" fillId="0" borderId="109" xfId="83" applyNumberFormat="1" applyFont="1" applyFill="1" applyBorder="1" applyAlignment="1">
      <alignment horizontal="right" vertical="center"/>
    </xf>
    <xf numFmtId="176" fontId="17" fillId="0" borderId="111" xfId="83" applyNumberFormat="1" applyFont="1" applyFill="1" applyBorder="1" applyAlignment="1">
      <alignment horizontal="right" vertical="center"/>
    </xf>
    <xf numFmtId="176" fontId="17" fillId="0" borderId="113" xfId="83" applyNumberFormat="1" applyFont="1" applyFill="1" applyBorder="1" applyAlignment="1">
      <alignment horizontal="right" vertical="center"/>
    </xf>
    <xf numFmtId="176" fontId="17" fillId="0" borderId="175" xfId="83" applyNumberFormat="1" applyFont="1" applyFill="1" applyBorder="1" applyAlignment="1">
      <alignment horizontal="right" vertical="center"/>
    </xf>
    <xf numFmtId="176" fontId="17" fillId="0" borderId="176" xfId="83" applyNumberFormat="1" applyFont="1" applyFill="1" applyBorder="1" applyAlignment="1">
      <alignment horizontal="right" vertical="center"/>
    </xf>
    <xf numFmtId="176" fontId="17" fillId="0" borderId="109" xfId="83" applyNumberFormat="1" applyFont="1" applyFill="1" applyBorder="1" applyAlignment="1">
      <alignment horizontal="center" vertical="center"/>
    </xf>
    <xf numFmtId="176" fontId="17" fillId="0" borderId="111" xfId="83" applyNumberFormat="1" applyFont="1" applyFill="1" applyBorder="1" applyAlignment="1">
      <alignment horizontal="center" vertical="center"/>
    </xf>
    <xf numFmtId="176" fontId="17" fillId="30" borderId="85" xfId="83" applyNumberFormat="1" applyFont="1" applyFill="1" applyBorder="1" applyAlignment="1">
      <alignment horizontal="center" vertical="center"/>
    </xf>
    <xf numFmtId="176" fontId="17" fillId="30" borderId="96" xfId="83" applyNumberFormat="1" applyFont="1" applyFill="1" applyBorder="1" applyAlignment="1">
      <alignment horizontal="center" vertical="center"/>
    </xf>
    <xf numFmtId="176" fontId="17" fillId="0" borderId="113" xfId="83" applyNumberFormat="1" applyFont="1" applyFill="1" applyBorder="1" applyAlignment="1">
      <alignment horizontal="center" vertical="center"/>
    </xf>
    <xf numFmtId="176" fontId="17" fillId="0" borderId="176" xfId="83" applyNumberFormat="1" applyFont="1" applyFill="1" applyBorder="1" applyAlignment="1">
      <alignment horizontal="center" vertical="center"/>
    </xf>
    <xf numFmtId="197" fontId="17" fillId="30" borderId="90" xfId="99" applyNumberFormat="1" applyFont="1" applyFill="1" applyBorder="1" applyAlignment="1">
      <alignment horizontal="right" vertical="center"/>
    </xf>
    <xf numFmtId="197" fontId="17" fillId="30" borderId="92" xfId="99" applyNumberFormat="1" applyFont="1" applyFill="1" applyBorder="1" applyAlignment="1">
      <alignment horizontal="right" vertical="center"/>
    </xf>
    <xf numFmtId="197" fontId="17" fillId="30" borderId="125" xfId="99" applyNumberFormat="1" applyFont="1" applyFill="1" applyBorder="1" applyAlignment="1">
      <alignment horizontal="right" vertical="center"/>
    </xf>
    <xf numFmtId="197" fontId="17" fillId="30" borderId="129" xfId="99" applyNumberFormat="1" applyFont="1" applyFill="1" applyBorder="1" applyAlignment="1">
      <alignment horizontal="right" vertical="center"/>
    </xf>
    <xf numFmtId="197" fontId="17" fillId="30" borderId="131" xfId="99" applyNumberFormat="1" applyFont="1" applyFill="1" applyBorder="1" applyAlignment="1">
      <alignment horizontal="right" vertical="center"/>
    </xf>
    <xf numFmtId="176" fontId="17" fillId="0" borderId="160" xfId="83" applyNumberFormat="1" applyFont="1" applyFill="1" applyBorder="1" applyAlignment="1">
      <alignment horizontal="right" vertical="center"/>
    </xf>
    <xf numFmtId="176" fontId="17" fillId="0" borderId="92" xfId="83" applyNumberFormat="1" applyFont="1" applyFill="1" applyBorder="1" applyAlignment="1" quotePrefix="1">
      <alignment horizontal="right" vertical="center"/>
    </xf>
    <xf numFmtId="176" fontId="17" fillId="0" borderId="64" xfId="83" applyNumberFormat="1" applyFont="1" applyFill="1" applyBorder="1" applyAlignment="1">
      <alignment horizontal="right" vertical="center"/>
    </xf>
    <xf numFmtId="176" fontId="17" fillId="0" borderId="114" xfId="83" applyNumberFormat="1" applyFont="1" applyFill="1" applyBorder="1" applyAlignment="1">
      <alignment horizontal="right" vertical="center"/>
    </xf>
    <xf numFmtId="9" fontId="17" fillId="30" borderId="90" xfId="83" applyFont="1" applyFill="1" applyBorder="1" applyAlignment="1">
      <alignment horizontal="right" vertical="center"/>
    </xf>
    <xf numFmtId="9" fontId="17" fillId="30" borderId="92" xfId="83" applyFont="1" applyFill="1" applyBorder="1" applyAlignment="1">
      <alignment horizontal="right" vertical="center"/>
    </xf>
    <xf numFmtId="9" fontId="17" fillId="30" borderId="125" xfId="83" applyFont="1" applyFill="1" applyBorder="1" applyAlignment="1">
      <alignment horizontal="right" vertical="center"/>
    </xf>
    <xf numFmtId="9" fontId="17" fillId="30" borderId="64" xfId="83" applyFont="1" applyFill="1" applyBorder="1" applyAlignment="1">
      <alignment horizontal="right" vertical="center"/>
    </xf>
    <xf numFmtId="9" fontId="17" fillId="30" borderId="114" xfId="83" applyFont="1" applyFill="1" applyBorder="1" applyAlignment="1">
      <alignment horizontal="right" vertical="center"/>
    </xf>
    <xf numFmtId="9" fontId="17" fillId="30" borderId="75" xfId="83" applyFont="1" applyFill="1" applyBorder="1" applyAlignment="1">
      <alignment horizontal="right" vertical="center"/>
    </xf>
    <xf numFmtId="9" fontId="17" fillId="30" borderId="77" xfId="83" applyFont="1" applyFill="1" applyBorder="1" applyAlignment="1">
      <alignment horizontal="right" vertical="center"/>
    </xf>
    <xf numFmtId="9" fontId="17" fillId="30" borderId="80" xfId="83" applyFont="1" applyFill="1" applyBorder="1" applyAlignment="1">
      <alignment horizontal="right" vertical="center"/>
    </xf>
    <xf numFmtId="9" fontId="17" fillId="30" borderId="83" xfId="83" applyFont="1" applyFill="1" applyBorder="1" applyAlignment="1">
      <alignment horizontal="right" vertical="center"/>
    </xf>
    <xf numFmtId="197" fontId="17" fillId="30" borderId="106" xfId="99" applyNumberFormat="1" applyFont="1" applyFill="1" applyBorder="1" applyAlignment="1">
      <alignment horizontal="right" vertical="center"/>
    </xf>
    <xf numFmtId="197" fontId="17" fillId="30" borderId="107" xfId="99" applyNumberFormat="1" applyFont="1" applyFill="1" applyBorder="1" applyAlignment="1">
      <alignment horizontal="right" vertical="center"/>
    </xf>
    <xf numFmtId="197" fontId="17" fillId="30" borderId="109" xfId="99" applyNumberFormat="1" applyFont="1" applyFill="1" applyBorder="1" applyAlignment="1">
      <alignment horizontal="right" vertical="center"/>
    </xf>
    <xf numFmtId="197" fontId="17" fillId="30" borderId="113" xfId="99" applyNumberFormat="1" applyFont="1" applyFill="1" applyBorder="1" applyAlignment="1">
      <alignment horizontal="right" vertical="center"/>
    </xf>
    <xf numFmtId="197" fontId="17" fillId="30" borderId="137" xfId="99" applyNumberFormat="1" applyFont="1" applyFill="1" applyBorder="1" applyAlignment="1">
      <alignment horizontal="right" vertical="center"/>
    </xf>
    <xf numFmtId="9" fontId="17" fillId="30" borderId="142" xfId="83" applyFont="1" applyFill="1" applyBorder="1" applyAlignment="1">
      <alignment horizontal="right" vertical="center"/>
    </xf>
    <xf numFmtId="9" fontId="17" fillId="30" borderId="107" xfId="83" applyFont="1" applyFill="1" applyBorder="1" applyAlignment="1">
      <alignment horizontal="right" vertical="center"/>
    </xf>
    <xf numFmtId="9" fontId="17" fillId="30" borderId="109" xfId="83" applyFont="1" applyFill="1" applyBorder="1" applyAlignment="1">
      <alignment horizontal="right" vertical="center"/>
    </xf>
    <xf numFmtId="9" fontId="17" fillId="30" borderId="111" xfId="83" applyFont="1" applyFill="1" applyBorder="1" applyAlignment="1">
      <alignment horizontal="right" vertical="center"/>
    </xf>
    <xf numFmtId="9" fontId="17" fillId="30" borderId="113" xfId="83" applyFont="1" applyFill="1" applyBorder="1" applyAlignment="1">
      <alignment horizontal="right" vertical="center"/>
    </xf>
    <xf numFmtId="9" fontId="17" fillId="30" borderId="61" xfId="83" applyFont="1" applyFill="1" applyBorder="1" applyAlignment="1">
      <alignment horizontal="right" vertical="center"/>
    </xf>
    <xf numFmtId="9" fontId="17" fillId="30" borderId="57" xfId="83" applyFont="1" applyFill="1" applyBorder="1" applyAlignment="1">
      <alignment horizontal="right" vertical="center"/>
    </xf>
    <xf numFmtId="9" fontId="17" fillId="30" borderId="58" xfId="83" applyFont="1" applyFill="1" applyBorder="1" applyAlignment="1">
      <alignment horizontal="right" vertical="center"/>
    </xf>
    <xf numFmtId="9" fontId="17" fillId="30" borderId="59" xfId="83" applyFont="1" applyFill="1" applyBorder="1" applyAlignment="1">
      <alignment horizontal="right" vertical="center"/>
    </xf>
    <xf numFmtId="9" fontId="17" fillId="30" borderId="60" xfId="83" applyFont="1" applyFill="1" applyBorder="1" applyAlignment="1">
      <alignment horizontal="right" vertical="center"/>
    </xf>
    <xf numFmtId="176" fontId="17" fillId="0" borderId="106" xfId="83" applyNumberFormat="1" applyFont="1" applyFill="1" applyBorder="1" applyAlignment="1">
      <alignment horizontal="right" vertical="center"/>
    </xf>
    <xf numFmtId="176" fontId="17" fillId="0" borderId="113" xfId="83" applyNumberFormat="1" applyFont="1" applyFill="1" applyBorder="1" applyAlignment="1" quotePrefix="1">
      <alignment horizontal="right" vertical="center"/>
    </xf>
    <xf numFmtId="176" fontId="17" fillId="0" borderId="84" xfId="83" applyNumberFormat="1" applyFont="1" applyFill="1" applyBorder="1" applyAlignment="1">
      <alignment horizontal="right" vertical="center"/>
    </xf>
    <xf numFmtId="9" fontId="17" fillId="30" borderId="124" xfId="83" applyFont="1" applyFill="1" applyBorder="1" applyAlignment="1">
      <alignment horizontal="right" vertical="center"/>
    </xf>
    <xf numFmtId="9" fontId="17" fillId="30" borderId="88" xfId="83" applyFont="1" applyFill="1" applyBorder="1" applyAlignment="1">
      <alignment horizontal="right" vertical="center"/>
    </xf>
    <xf numFmtId="9" fontId="17" fillId="30" borderId="108" xfId="83" applyFont="1" applyFill="1" applyBorder="1" applyAlignment="1">
      <alignment horizontal="right" vertical="center"/>
    </xf>
    <xf numFmtId="9" fontId="17" fillId="30" borderId="110" xfId="83" applyFont="1" applyFill="1" applyBorder="1" applyAlignment="1">
      <alignment horizontal="right" vertical="center"/>
    </xf>
    <xf numFmtId="9" fontId="17" fillId="30" borderId="112" xfId="83" applyFont="1" applyFill="1" applyBorder="1" applyAlignment="1">
      <alignment horizontal="right" vertical="center"/>
    </xf>
    <xf numFmtId="9" fontId="17" fillId="30" borderId="115" xfId="83" applyFont="1" applyFill="1" applyBorder="1" applyAlignment="1">
      <alignment horizontal="right" vertical="center"/>
    </xf>
    <xf numFmtId="9" fontId="17" fillId="30" borderId="105" xfId="83" applyFont="1" applyFill="1" applyBorder="1" applyAlignment="1">
      <alignment horizontal="right" vertical="center"/>
    </xf>
    <xf numFmtId="9" fontId="17" fillId="30" borderId="144" xfId="83" applyFont="1" applyFill="1" applyBorder="1" applyAlignment="1">
      <alignment horizontal="right" vertical="center"/>
    </xf>
    <xf numFmtId="9" fontId="17" fillId="30" borderId="119" xfId="83" applyFont="1" applyFill="1" applyBorder="1" applyAlignment="1">
      <alignment horizontal="right" vertical="center"/>
    </xf>
    <xf numFmtId="9" fontId="17" fillId="30" borderId="56" xfId="83" applyFont="1" applyFill="1" applyBorder="1" applyAlignment="1">
      <alignment horizontal="right" vertical="center"/>
    </xf>
    <xf numFmtId="9" fontId="17" fillId="30" borderId="62" xfId="83" applyFont="1" applyFill="1" applyBorder="1" applyAlignment="1">
      <alignment horizontal="right" vertical="center"/>
    </xf>
    <xf numFmtId="176" fontId="17" fillId="0" borderId="123" xfId="83" applyNumberFormat="1" applyFont="1" applyFill="1" applyBorder="1" applyAlignment="1">
      <alignment horizontal="right" vertical="center"/>
    </xf>
    <xf numFmtId="176" fontId="17" fillId="0" borderId="76" xfId="83" applyNumberFormat="1" applyFont="1" applyFill="1" applyBorder="1" applyAlignment="1">
      <alignment horizontal="right" vertical="center"/>
    </xf>
    <xf numFmtId="176" fontId="17" fillId="0" borderId="64" xfId="83" applyNumberFormat="1" applyFont="1" applyFill="1" applyBorder="1" applyAlignment="1">
      <alignment horizontal="center" vertical="center"/>
    </xf>
    <xf numFmtId="197" fontId="17" fillId="30" borderId="90" xfId="0" applyNumberFormat="1" applyFont="1" applyFill="1" applyBorder="1" applyAlignment="1">
      <alignment horizontal="right" vertical="center"/>
    </xf>
    <xf numFmtId="197" fontId="17" fillId="30" borderId="92" xfId="0" applyNumberFormat="1" applyFont="1" applyFill="1" applyBorder="1" applyAlignment="1">
      <alignment horizontal="right" vertical="center"/>
    </xf>
    <xf numFmtId="197" fontId="17" fillId="30" borderId="129" xfId="0" applyNumberFormat="1" applyFont="1" applyFill="1" applyBorder="1" applyAlignment="1">
      <alignment horizontal="right" vertical="center"/>
    </xf>
    <xf numFmtId="197" fontId="17" fillId="30" borderId="114" xfId="0" applyNumberFormat="1" applyFont="1" applyFill="1" applyBorder="1" applyAlignment="1">
      <alignment horizontal="right" vertical="center"/>
    </xf>
    <xf numFmtId="176" fontId="11" fillId="0" borderId="106" xfId="83" applyNumberFormat="1" applyFont="1" applyFill="1" applyBorder="1" applyAlignment="1">
      <alignment horizontal="right" vertical="center"/>
    </xf>
    <xf numFmtId="176" fontId="11" fillId="0" borderId="107" xfId="83" applyNumberFormat="1" applyFont="1" applyFill="1" applyBorder="1" applyAlignment="1">
      <alignment horizontal="right" vertical="center"/>
    </xf>
    <xf numFmtId="176" fontId="11" fillId="0" borderId="111" xfId="83" applyNumberFormat="1" applyFont="1" applyFill="1" applyBorder="1" applyAlignment="1">
      <alignment horizontal="right" vertical="center"/>
    </xf>
    <xf numFmtId="176" fontId="11" fillId="0" borderId="113" xfId="83" applyNumberFormat="1" applyFont="1" applyFill="1" applyBorder="1" applyAlignment="1">
      <alignment horizontal="right" vertical="center"/>
    </xf>
    <xf numFmtId="176" fontId="11" fillId="0" borderId="152" xfId="83" applyNumberFormat="1" applyFont="1" applyFill="1" applyBorder="1" applyAlignment="1">
      <alignment horizontal="center" vertical="center"/>
    </xf>
    <xf numFmtId="176" fontId="11" fillId="0" borderId="137" xfId="83" applyNumberFormat="1" applyFont="1" applyFill="1" applyBorder="1" applyAlignment="1">
      <alignment horizontal="right" vertical="center"/>
    </xf>
    <xf numFmtId="197" fontId="11" fillId="30" borderId="106" xfId="99" applyNumberFormat="1" applyFont="1" applyFill="1" applyBorder="1" applyAlignment="1">
      <alignment horizontal="right" vertical="center"/>
    </xf>
    <xf numFmtId="197" fontId="11" fillId="30" borderId="107" xfId="99" applyNumberFormat="1" applyFont="1" applyFill="1" applyBorder="1" applyAlignment="1">
      <alignment horizontal="right" vertical="center"/>
    </xf>
    <xf numFmtId="197" fontId="11" fillId="30" borderId="109" xfId="99" applyNumberFormat="1" applyFont="1" applyFill="1" applyBorder="1" applyAlignment="1">
      <alignment horizontal="right" vertical="center"/>
    </xf>
    <xf numFmtId="197" fontId="11" fillId="30" borderId="111" xfId="99" applyNumberFormat="1" applyFont="1" applyFill="1" applyBorder="1" applyAlignment="1">
      <alignment horizontal="right" vertical="center"/>
    </xf>
    <xf numFmtId="197" fontId="11" fillId="30" borderId="113" xfId="99" applyNumberFormat="1" applyFont="1" applyFill="1" applyBorder="1" applyAlignment="1">
      <alignment horizontal="right" vertical="center"/>
    </xf>
    <xf numFmtId="197" fontId="11" fillId="30" borderId="152" xfId="99" applyNumberFormat="1" applyFont="1" applyFill="1" applyBorder="1" applyAlignment="1">
      <alignment horizontal="right" vertical="center"/>
    </xf>
    <xf numFmtId="197" fontId="11" fillId="30" borderId="137" xfId="99" applyNumberFormat="1" applyFont="1" applyFill="1" applyBorder="1" applyAlignment="1">
      <alignment horizontal="right" vertical="center"/>
    </xf>
    <xf numFmtId="197" fontId="11" fillId="30" borderId="56" xfId="99" applyNumberFormat="1" applyFont="1" applyFill="1" applyBorder="1" applyAlignment="1">
      <alignment horizontal="right" vertical="center"/>
    </xf>
    <xf numFmtId="197" fontId="11" fillId="30" borderId="57" xfId="99" applyNumberFormat="1" applyFont="1" applyFill="1" applyBorder="1" applyAlignment="1">
      <alignment horizontal="right" vertical="center"/>
    </xf>
    <xf numFmtId="197" fontId="11" fillId="30" borderId="58" xfId="99" applyNumberFormat="1" applyFont="1" applyFill="1" applyBorder="1" applyAlignment="1">
      <alignment horizontal="right" vertical="center"/>
    </xf>
    <xf numFmtId="197" fontId="11" fillId="30" borderId="59" xfId="99" applyNumberFormat="1" applyFont="1" applyFill="1" applyBorder="1" applyAlignment="1">
      <alignment horizontal="right" vertical="center"/>
    </xf>
    <xf numFmtId="197" fontId="11" fillId="30" borderId="60" xfId="99" applyNumberFormat="1" applyFont="1" applyFill="1" applyBorder="1" applyAlignment="1">
      <alignment horizontal="right" vertical="center"/>
    </xf>
    <xf numFmtId="197" fontId="11" fillId="30" borderId="154" xfId="99" applyNumberFormat="1" applyFont="1" applyFill="1" applyBorder="1" applyAlignment="1">
      <alignment horizontal="right" vertical="center"/>
    </xf>
    <xf numFmtId="0" fontId="19" fillId="0" borderId="119" xfId="0" applyFont="1" applyFill="1" applyBorder="1" applyAlignment="1">
      <alignment horizontal="center" vertical="center"/>
    </xf>
    <xf numFmtId="0" fontId="19" fillId="0" borderId="32" xfId="0" applyFont="1" applyFill="1" applyBorder="1" applyAlignment="1">
      <alignment horizontal="center" vertical="center"/>
    </xf>
    <xf numFmtId="0" fontId="19" fillId="56" borderId="34" xfId="0" applyFont="1" applyFill="1" applyBorder="1" applyAlignment="1">
      <alignment horizontal="center" vertical="center"/>
    </xf>
    <xf numFmtId="0" fontId="19" fillId="0" borderId="61" xfId="0" applyFont="1" applyFill="1" applyBorder="1" applyAlignment="1">
      <alignment horizontal="center" vertical="center"/>
    </xf>
    <xf numFmtId="0" fontId="19" fillId="56" borderId="22" xfId="0" applyFont="1" applyFill="1" applyBorder="1" applyAlignment="1">
      <alignment horizontal="center" vertical="center"/>
    </xf>
    <xf numFmtId="0" fontId="19" fillId="0" borderId="75"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83" xfId="0" applyFont="1" applyFill="1" applyBorder="1" applyAlignment="1">
      <alignment horizontal="right" vertical="center"/>
    </xf>
    <xf numFmtId="176" fontId="17" fillId="56" borderId="75" xfId="83" applyNumberFormat="1" applyFont="1" applyFill="1" applyBorder="1" applyAlignment="1">
      <alignment horizontal="right" vertical="center"/>
    </xf>
    <xf numFmtId="176" fontId="17" fillId="56" borderId="77" xfId="83" applyNumberFormat="1" applyFont="1" applyFill="1" applyBorder="1" applyAlignment="1">
      <alignment horizontal="right" vertical="center"/>
    </xf>
    <xf numFmtId="176" fontId="17" fillId="56" borderId="80" xfId="83" applyNumberFormat="1" applyFont="1" applyFill="1" applyBorder="1" applyAlignment="1">
      <alignment horizontal="right" vertical="center"/>
    </xf>
    <xf numFmtId="176" fontId="17" fillId="56" borderId="59" xfId="83" applyNumberFormat="1" applyFont="1" applyFill="1" applyBorder="1" applyAlignment="1">
      <alignment horizontal="right" vertical="center"/>
    </xf>
    <xf numFmtId="176" fontId="17" fillId="56" borderId="87" xfId="83" applyNumberFormat="1" applyFont="1" applyFill="1" applyBorder="1" applyAlignment="1">
      <alignment horizontal="right" vertical="center"/>
    </xf>
    <xf numFmtId="176" fontId="17" fillId="56" borderId="57" xfId="83" applyNumberFormat="1" applyFont="1" applyFill="1" applyBorder="1" applyAlignment="1">
      <alignment horizontal="right" vertical="center"/>
    </xf>
    <xf numFmtId="0" fontId="3" fillId="56" borderId="67" xfId="0" applyFont="1" applyFill="1" applyBorder="1" applyAlignment="1">
      <alignment horizontal="center" vertical="center"/>
    </xf>
    <xf numFmtId="176" fontId="17" fillId="56" borderId="83" xfId="83" applyNumberFormat="1" applyFont="1" applyFill="1" applyBorder="1" applyAlignment="1">
      <alignment horizontal="right" vertical="center"/>
    </xf>
    <xf numFmtId="176" fontId="17" fillId="56" borderId="104" xfId="83" applyNumberFormat="1" applyFont="1" applyFill="1" applyBorder="1" applyAlignment="1">
      <alignment horizontal="right" vertical="center"/>
    </xf>
    <xf numFmtId="197" fontId="17" fillId="58" borderId="22" xfId="99" applyNumberFormat="1" applyFont="1" applyFill="1" applyBorder="1" applyAlignment="1">
      <alignment horizontal="right" vertical="center"/>
    </xf>
    <xf numFmtId="197" fontId="17" fillId="58" borderId="26" xfId="99" applyNumberFormat="1" applyFont="1" applyFill="1" applyBorder="1" applyAlignment="1">
      <alignment horizontal="right" vertical="center"/>
    </xf>
    <xf numFmtId="197" fontId="17" fillId="58" borderId="55" xfId="99" applyNumberFormat="1" applyFont="1" applyFill="1" applyBorder="1" applyAlignment="1">
      <alignment horizontal="right" vertical="center"/>
    </xf>
    <xf numFmtId="197" fontId="17" fillId="58" borderId="43" xfId="99" applyNumberFormat="1" applyFont="1" applyFill="1" applyBorder="1" applyAlignment="1">
      <alignment horizontal="right" vertical="center"/>
    </xf>
    <xf numFmtId="197" fontId="17" fillId="58" borderId="45" xfId="99" applyNumberFormat="1" applyFont="1" applyFill="1" applyBorder="1" applyAlignment="1">
      <alignment horizontal="right" vertical="center"/>
    </xf>
    <xf numFmtId="176" fontId="17" fillId="56" borderId="72" xfId="83" applyNumberFormat="1" applyFont="1" applyFill="1" applyBorder="1" applyAlignment="1">
      <alignment horizontal="right" vertical="center"/>
    </xf>
    <xf numFmtId="176" fontId="17" fillId="56" borderId="77" xfId="83" applyNumberFormat="1" applyFont="1" applyFill="1" applyBorder="1" applyAlignment="1" quotePrefix="1">
      <alignment horizontal="right" vertical="center"/>
    </xf>
    <xf numFmtId="176" fontId="17" fillId="56" borderId="131" xfId="83" applyNumberFormat="1" applyFont="1" applyFill="1" applyBorder="1" applyAlignment="1">
      <alignment horizontal="right" vertical="center"/>
    </xf>
    <xf numFmtId="197" fontId="17" fillId="58" borderId="56" xfId="99" applyNumberFormat="1" applyFont="1" applyFill="1" applyBorder="1" applyAlignment="1">
      <alignment horizontal="right" vertical="center"/>
    </xf>
    <xf numFmtId="9" fontId="17" fillId="58" borderId="34" xfId="83" applyFont="1" applyFill="1" applyBorder="1" applyAlignment="1">
      <alignment horizontal="right" vertical="center"/>
    </xf>
    <xf numFmtId="9" fontId="17" fillId="58" borderId="54" xfId="83" applyFont="1" applyFill="1" applyBorder="1" applyAlignment="1">
      <alignment horizontal="right" vertical="center"/>
    </xf>
    <xf numFmtId="9" fontId="17" fillId="58" borderId="147" xfId="83" applyFont="1" applyFill="1" applyBorder="1" applyAlignment="1">
      <alignment horizontal="right" vertical="center"/>
    </xf>
    <xf numFmtId="176" fontId="17" fillId="56" borderId="131" xfId="83" applyNumberFormat="1" applyFont="1" applyFill="1" applyBorder="1" applyAlignment="1">
      <alignment horizontal="center" vertical="center"/>
    </xf>
    <xf numFmtId="176" fontId="11" fillId="56" borderId="104" xfId="83" applyNumberFormat="1" applyFont="1" applyFill="1" applyBorder="1" applyAlignment="1">
      <alignment horizontal="right" vertical="center"/>
    </xf>
    <xf numFmtId="0" fontId="19" fillId="0" borderId="22" xfId="0" applyFont="1" applyFill="1" applyBorder="1" applyAlignment="1">
      <alignment horizontal="center" vertical="center"/>
    </xf>
    <xf numFmtId="0" fontId="19" fillId="56" borderId="83" xfId="0" applyFont="1" applyFill="1" applyBorder="1" applyAlignment="1">
      <alignment horizontal="center" vertical="center"/>
    </xf>
    <xf numFmtId="176" fontId="17" fillId="0" borderId="77" xfId="83" applyNumberFormat="1" applyFont="1" applyFill="1" applyBorder="1" applyAlignment="1" quotePrefix="1">
      <alignment horizontal="right" vertical="center"/>
    </xf>
    <xf numFmtId="197" fontId="17" fillId="30" borderId="71" xfId="0" applyNumberFormat="1" applyFont="1" applyFill="1" applyBorder="1" applyAlignment="1">
      <alignment horizontal="right" vertical="center"/>
    </xf>
    <xf numFmtId="197" fontId="17" fillId="30" borderId="2" xfId="0" applyNumberFormat="1" applyFont="1" applyFill="1" applyBorder="1" applyAlignment="1">
      <alignment horizontal="right" vertical="center"/>
    </xf>
    <xf numFmtId="197" fontId="17" fillId="30" borderId="132" xfId="0" applyNumberFormat="1" applyFont="1" applyFill="1" applyBorder="1" applyAlignment="1">
      <alignment horizontal="right" vertical="center"/>
    </xf>
    <xf numFmtId="197" fontId="17" fillId="30" borderId="31" xfId="0" applyNumberFormat="1" applyFont="1" applyFill="1" applyBorder="1" applyAlignment="1">
      <alignment horizontal="right" vertical="center"/>
    </xf>
    <xf numFmtId="197" fontId="11" fillId="30" borderId="138" xfId="99" applyNumberFormat="1" applyFont="1" applyFill="1" applyBorder="1" applyAlignment="1">
      <alignment horizontal="right" vertical="center"/>
    </xf>
    <xf numFmtId="197" fontId="17" fillId="30" borderId="138" xfId="99" applyNumberFormat="1" applyFont="1" applyFill="1" applyBorder="1" applyAlignment="1">
      <alignment horizontal="right" vertical="center"/>
    </xf>
    <xf numFmtId="176" fontId="17" fillId="56" borderId="104" xfId="83" applyNumberFormat="1" applyFont="1" applyFill="1" applyBorder="1" applyAlignment="1">
      <alignment horizontal="center" vertical="center"/>
    </xf>
    <xf numFmtId="176" fontId="17" fillId="0" borderId="107" xfId="83" applyNumberFormat="1" applyFont="1" applyFill="1" applyBorder="1" applyAlignment="1">
      <alignment horizontal="center" vertical="center"/>
    </xf>
    <xf numFmtId="176" fontId="17" fillId="0" borderId="77" xfId="83" applyNumberFormat="1" applyFont="1" applyFill="1" applyBorder="1" applyAlignment="1">
      <alignment horizontal="center" vertical="center"/>
    </xf>
    <xf numFmtId="176" fontId="17" fillId="56" borderId="77" xfId="83" applyNumberFormat="1" applyFont="1" applyFill="1" applyBorder="1" applyAlignment="1">
      <alignment horizontal="center" vertical="center"/>
    </xf>
    <xf numFmtId="176" fontId="17" fillId="0" borderId="76" xfId="83" applyNumberFormat="1" applyFont="1" applyFill="1" applyBorder="1" applyAlignment="1">
      <alignment horizontal="center" vertical="center"/>
    </xf>
    <xf numFmtId="176" fontId="17" fillId="58" borderId="177" xfId="83" applyNumberFormat="1" applyFont="1" applyFill="1" applyBorder="1" applyAlignment="1">
      <alignment horizontal="right" vertical="center"/>
    </xf>
    <xf numFmtId="176" fontId="17" fillId="58" borderId="118" xfId="83" applyNumberFormat="1" applyFont="1" applyFill="1" applyBorder="1" applyAlignment="1">
      <alignment horizontal="right" vertical="center"/>
    </xf>
    <xf numFmtId="176" fontId="17" fillId="58" borderId="59" xfId="83" applyNumberFormat="1" applyFont="1" applyFill="1" applyBorder="1" applyAlignment="1" quotePrefix="1">
      <alignment horizontal="right" vertical="center"/>
    </xf>
    <xf numFmtId="0" fontId="19" fillId="56" borderId="33" xfId="0" applyFont="1" applyFill="1" applyBorder="1" applyAlignment="1">
      <alignment horizontal="center" vertical="center"/>
    </xf>
    <xf numFmtId="0" fontId="19" fillId="56"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19" fillId="56" borderId="119" xfId="0" applyFont="1" applyFill="1" applyBorder="1" applyAlignment="1">
      <alignment horizontal="center" vertical="center"/>
    </xf>
    <xf numFmtId="55" fontId="19" fillId="56" borderId="32" xfId="0" applyNumberFormat="1" applyFont="1" applyFill="1" applyBorder="1" applyAlignment="1">
      <alignment horizontal="center" vertical="center"/>
    </xf>
    <xf numFmtId="0" fontId="19" fillId="56" borderId="0" xfId="0" applyFont="1" applyFill="1" applyBorder="1" applyAlignment="1">
      <alignment horizontal="center" vertical="center"/>
    </xf>
    <xf numFmtId="55" fontId="19" fillId="56" borderId="119" xfId="0" applyNumberFormat="1" applyFont="1" applyFill="1" applyBorder="1" applyAlignment="1">
      <alignment horizontal="center" vertical="center"/>
    </xf>
    <xf numFmtId="0" fontId="5" fillId="0" borderId="61" xfId="0" applyFont="1" applyFill="1" applyBorder="1" applyAlignment="1">
      <alignment vertical="center"/>
    </xf>
    <xf numFmtId="0" fontId="5" fillId="0" borderId="0" xfId="0" applyFont="1" applyFill="1" applyBorder="1" applyAlignment="1">
      <alignment vertical="center"/>
    </xf>
    <xf numFmtId="0" fontId="5" fillId="0" borderId="83" xfId="0" applyFont="1" applyFill="1" applyBorder="1" applyAlignment="1">
      <alignment vertical="center"/>
    </xf>
    <xf numFmtId="176" fontId="17" fillId="58" borderId="104" xfId="83" applyNumberFormat="1" applyFont="1" applyFill="1" applyBorder="1" applyAlignment="1">
      <alignment horizontal="right" vertical="center"/>
    </xf>
    <xf numFmtId="176" fontId="11" fillId="0" borderId="109" xfId="83" applyNumberFormat="1" applyFont="1" applyFill="1" applyBorder="1" applyAlignment="1">
      <alignment horizontal="right" vertical="center"/>
    </xf>
    <xf numFmtId="176" fontId="17" fillId="0" borderId="57" xfId="83" applyNumberFormat="1" applyFont="1" applyFill="1" applyBorder="1" applyAlignment="1">
      <alignment horizontal="center" vertical="center"/>
    </xf>
    <xf numFmtId="0" fontId="1" fillId="0" borderId="0" xfId="0" applyFont="1" applyAlignment="1">
      <alignment horizontal="left" vertical="center" wrapText="1"/>
    </xf>
    <xf numFmtId="0" fontId="0" fillId="0" borderId="0" xfId="0" applyAlignment="1">
      <alignment vertical="center" wrapText="1"/>
    </xf>
    <xf numFmtId="0" fontId="15" fillId="0" borderId="0" xfId="0" applyFont="1" applyAlignment="1">
      <alignment horizontal="center"/>
    </xf>
    <xf numFmtId="55" fontId="19" fillId="30" borderId="32" xfId="0" applyNumberFormat="1" applyFont="1" applyFill="1" applyBorder="1" applyAlignment="1">
      <alignment horizontal="center" vertical="center"/>
    </xf>
    <xf numFmtId="0" fontId="19" fillId="30" borderId="34" xfId="0" applyFont="1" applyFill="1" applyBorder="1" applyAlignment="1">
      <alignment horizontal="center" vertical="center"/>
    </xf>
    <xf numFmtId="0" fontId="19" fillId="30" borderId="0" xfId="0" applyFont="1" applyFill="1" applyBorder="1" applyAlignment="1">
      <alignment horizontal="center" vertical="center"/>
    </xf>
    <xf numFmtId="0" fontId="19" fillId="30" borderId="22" xfId="0" applyFont="1" applyFill="1" applyBorder="1" applyAlignment="1">
      <alignment horizontal="center" vertical="center"/>
    </xf>
    <xf numFmtId="55" fontId="19" fillId="0" borderId="33" xfId="0" applyNumberFormat="1" applyFont="1" applyFill="1" applyBorder="1" applyAlignment="1">
      <alignment horizontal="center" vertical="center"/>
    </xf>
    <xf numFmtId="55" fontId="19" fillId="0" borderId="32" xfId="0" applyNumberFormat="1" applyFont="1" applyFill="1" applyBorder="1" applyAlignment="1">
      <alignment horizontal="center" vertical="center"/>
    </xf>
    <xf numFmtId="0" fontId="19" fillId="0" borderId="34"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2" xfId="0" applyFont="1" applyFill="1" applyBorder="1" applyAlignment="1">
      <alignment horizontal="center" vertical="center"/>
    </xf>
    <xf numFmtId="0" fontId="19" fillId="30" borderId="71" xfId="0" applyFont="1" applyFill="1" applyBorder="1" applyAlignment="1">
      <alignment horizontal="center" vertical="center"/>
    </xf>
    <xf numFmtId="0" fontId="1" fillId="52" borderId="35" xfId="0" applyFont="1" applyFill="1" applyBorder="1" applyAlignment="1">
      <alignment horizontal="left" vertical="center" wrapText="1"/>
    </xf>
    <xf numFmtId="0" fontId="1" fillId="52" borderId="24" xfId="0" applyFont="1" applyFill="1" applyBorder="1" applyAlignment="1">
      <alignment horizontal="left" vertical="center" wrapText="1"/>
    </xf>
    <xf numFmtId="0" fontId="1" fillId="0" borderId="31" xfId="0" applyFont="1" applyBorder="1" applyAlignment="1">
      <alignment horizontal="right" vertical="center"/>
    </xf>
    <xf numFmtId="0" fontId="19" fillId="56" borderId="119" xfId="0" applyFont="1" applyFill="1" applyBorder="1" applyAlignment="1">
      <alignment horizontal="center" vertical="center" wrapText="1"/>
    </xf>
    <xf numFmtId="0" fontId="19" fillId="56" borderId="83" xfId="0" applyFont="1" applyFill="1" applyBorder="1" applyAlignment="1">
      <alignment horizontal="center" vertical="center"/>
    </xf>
    <xf numFmtId="55" fontId="19" fillId="0" borderId="33" xfId="0" applyNumberFormat="1" applyFont="1" applyFill="1" applyBorder="1" applyAlignment="1">
      <alignment horizontal="center" vertical="center" wrapText="1"/>
    </xf>
    <xf numFmtId="55" fontId="19" fillId="0" borderId="34" xfId="0" applyNumberFormat="1" applyFont="1" applyFill="1" applyBorder="1" applyAlignment="1">
      <alignment horizontal="center" vertical="center"/>
    </xf>
    <xf numFmtId="55" fontId="19" fillId="0" borderId="21" xfId="0" applyNumberFormat="1" applyFont="1" applyFill="1" applyBorder="1" applyAlignment="1">
      <alignment horizontal="center" vertical="center"/>
    </xf>
    <xf numFmtId="55" fontId="19" fillId="0" borderId="0" xfId="0" applyNumberFormat="1" applyFont="1" applyFill="1" applyBorder="1" applyAlignment="1">
      <alignment horizontal="center" vertical="center"/>
    </xf>
    <xf numFmtId="55" fontId="19" fillId="0" borderId="22" xfId="0" applyNumberFormat="1" applyFont="1" applyFill="1" applyBorder="1" applyAlignment="1">
      <alignment horizontal="center" vertical="center"/>
    </xf>
    <xf numFmtId="0" fontId="19" fillId="0" borderId="119" xfId="0" applyFont="1" applyBorder="1" applyAlignment="1">
      <alignment horizontal="center" vertical="center" wrapText="1"/>
    </xf>
    <xf numFmtId="0" fontId="19" fillId="0" borderId="83" xfId="0" applyFont="1" applyBorder="1" applyAlignment="1">
      <alignment horizontal="center" vertical="center"/>
    </xf>
    <xf numFmtId="0" fontId="5" fillId="52" borderId="37" xfId="0" applyFont="1" applyFill="1" applyBorder="1" applyAlignment="1">
      <alignment horizontal="left" vertical="center" wrapText="1"/>
    </xf>
    <xf numFmtId="0" fontId="5" fillId="52" borderId="25" xfId="0" applyFont="1" applyFill="1" applyBorder="1" applyAlignment="1">
      <alignment horizontal="left" vertical="center" wrapText="1"/>
    </xf>
    <xf numFmtId="0" fontId="11" fillId="52" borderId="21" xfId="0" applyFont="1" applyFill="1" applyBorder="1" applyAlignment="1">
      <alignment horizontal="center" vertical="center"/>
    </xf>
    <xf numFmtId="0" fontId="11" fillId="52" borderId="0" xfId="0" applyFont="1" applyFill="1" applyBorder="1" applyAlignment="1">
      <alignment horizontal="center" vertical="center"/>
    </xf>
    <xf numFmtId="0" fontId="1" fillId="52" borderId="37" xfId="0" applyFont="1" applyFill="1" applyBorder="1" applyAlignment="1">
      <alignment horizontal="left" vertical="center" wrapText="1"/>
    </xf>
    <xf numFmtId="0" fontId="1" fillId="52" borderId="25" xfId="0" applyFont="1" applyFill="1" applyBorder="1" applyAlignment="1">
      <alignment horizontal="left" vertical="center" wrapText="1"/>
    </xf>
    <xf numFmtId="0" fontId="1" fillId="52" borderId="41" xfId="0" applyFont="1" applyFill="1" applyBorder="1" applyAlignment="1">
      <alignment horizontal="left" vertical="center" wrapText="1"/>
    </xf>
    <xf numFmtId="0" fontId="1" fillId="52" borderId="26" xfId="0" applyFont="1" applyFill="1" applyBorder="1" applyAlignment="1">
      <alignment horizontal="left" vertical="center" wrapText="1"/>
    </xf>
    <xf numFmtId="0" fontId="9" fillId="55" borderId="33" xfId="0" applyFont="1" applyFill="1" applyBorder="1" applyAlignment="1">
      <alignment horizontal="center" vertical="center"/>
    </xf>
    <xf numFmtId="0" fontId="9" fillId="55" borderId="34" xfId="0" applyFont="1" applyFill="1" applyBorder="1" applyAlignment="1">
      <alignment horizontal="center" vertical="center"/>
    </xf>
    <xf numFmtId="0" fontId="9" fillId="55" borderId="21" xfId="0" applyFont="1" applyFill="1" applyBorder="1" applyAlignment="1">
      <alignment horizontal="center" vertical="center"/>
    </xf>
    <xf numFmtId="0" fontId="9" fillId="55" borderId="22" xfId="0" applyFont="1" applyFill="1" applyBorder="1" applyAlignment="1">
      <alignment horizontal="center" vertical="center"/>
    </xf>
    <xf numFmtId="0" fontId="5" fillId="55" borderId="53" xfId="0" applyFont="1" applyFill="1" applyBorder="1" applyAlignment="1">
      <alignment horizontal="center" vertical="center"/>
    </xf>
    <xf numFmtId="0" fontId="5" fillId="55" borderId="126" xfId="0" applyFont="1" applyFill="1" applyBorder="1" applyAlignment="1">
      <alignment horizontal="center" vertical="center"/>
    </xf>
    <xf numFmtId="55" fontId="19" fillId="30" borderId="39" xfId="0" applyNumberFormat="1"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1" fillId="52" borderId="22" xfId="0" applyFont="1" applyFill="1" applyBorder="1" applyAlignment="1">
      <alignment horizontal="center" vertical="center"/>
    </xf>
    <xf numFmtId="0" fontId="1" fillId="0" borderId="0" xfId="0" applyFont="1" applyFill="1" applyBorder="1" applyAlignment="1">
      <alignment horizontal="left" vertical="center" wrapText="1"/>
    </xf>
    <xf numFmtId="0" fontId="1" fillId="52" borderId="148" xfId="0" applyFont="1" applyFill="1" applyBorder="1" applyAlignment="1">
      <alignment horizontal="center" vertical="center"/>
    </xf>
    <xf numFmtId="0" fontId="1" fillId="52" borderId="67" xfId="0" applyFont="1" applyFill="1" applyBorder="1" applyAlignment="1">
      <alignment horizontal="center" vertical="center"/>
    </xf>
    <xf numFmtId="55" fontId="19" fillId="30" borderId="33" xfId="0" applyNumberFormat="1" applyFont="1" applyFill="1" applyBorder="1" applyAlignment="1">
      <alignment horizontal="center" vertical="center"/>
    </xf>
    <xf numFmtId="55" fontId="19" fillId="30" borderId="21" xfId="0" applyNumberFormat="1" applyFont="1" applyFill="1" applyBorder="1" applyAlignment="1">
      <alignment horizontal="center" vertical="center"/>
    </xf>
    <xf numFmtId="0" fontId="11" fillId="52" borderId="33" xfId="0" applyFont="1" applyFill="1" applyBorder="1" applyAlignment="1">
      <alignment horizontal="center" vertical="center"/>
    </xf>
    <xf numFmtId="0" fontId="11" fillId="52" borderId="34" xfId="0" applyFont="1" applyFill="1" applyBorder="1" applyAlignment="1">
      <alignment horizontal="center" vertical="center"/>
    </xf>
    <xf numFmtId="0" fontId="5" fillId="52" borderId="21" xfId="0" applyFont="1" applyFill="1" applyBorder="1" applyAlignment="1">
      <alignment horizontal="center" vertical="center" wrapText="1"/>
    </xf>
    <xf numFmtId="0" fontId="5" fillId="52" borderId="22" xfId="0" applyFont="1" applyFill="1" applyBorder="1" applyAlignment="1">
      <alignment horizontal="center" vertical="center"/>
    </xf>
    <xf numFmtId="55" fontId="19" fillId="0" borderId="39" xfId="0" applyNumberFormat="1" applyFont="1" applyFill="1" applyBorder="1" applyAlignment="1">
      <alignment horizontal="center" vertical="center"/>
    </xf>
    <xf numFmtId="0" fontId="19" fillId="0" borderId="71" xfId="0" applyFont="1" applyFill="1" applyBorder="1" applyAlignment="1">
      <alignment horizontal="center" vertical="center"/>
    </xf>
    <xf numFmtId="0" fontId="19" fillId="0" borderId="23" xfId="0" applyFont="1" applyFill="1" applyBorder="1" applyAlignment="1">
      <alignment horizontal="center" vertical="center"/>
    </xf>
    <xf numFmtId="0" fontId="11" fillId="52" borderId="33" xfId="0" applyFont="1" applyFill="1" applyBorder="1" applyAlignment="1">
      <alignment horizontal="center" vertical="center" wrapText="1"/>
    </xf>
    <xf numFmtId="0" fontId="11" fillId="52" borderId="34" xfId="0" applyFont="1" applyFill="1" applyBorder="1" applyAlignment="1">
      <alignment horizontal="center" vertical="center" wrapText="1"/>
    </xf>
    <xf numFmtId="0" fontId="11" fillId="52" borderId="21" xfId="0" applyFont="1" applyFill="1" applyBorder="1" applyAlignment="1">
      <alignment horizontal="center" vertical="center" wrapText="1"/>
    </xf>
    <xf numFmtId="0" fontId="11" fillId="52" borderId="22" xfId="0" applyFont="1" applyFill="1" applyBorder="1" applyAlignment="1">
      <alignment horizontal="center" vertical="center" wrapText="1"/>
    </xf>
    <xf numFmtId="0" fontId="1" fillId="52" borderId="30" xfId="0" applyFont="1" applyFill="1" applyBorder="1" applyAlignment="1">
      <alignment horizontal="center" vertical="center"/>
    </xf>
    <xf numFmtId="0" fontId="1" fillId="52" borderId="36" xfId="0" applyFont="1" applyFill="1" applyBorder="1" applyAlignment="1">
      <alignment horizontal="center" vertical="center"/>
    </xf>
    <xf numFmtId="0" fontId="1" fillId="52" borderId="40" xfId="0" applyFont="1" applyFill="1" applyBorder="1" applyAlignment="1">
      <alignment horizontal="center" vertical="center"/>
    </xf>
    <xf numFmtId="0" fontId="1" fillId="52" borderId="70" xfId="0" applyFont="1" applyFill="1" applyBorder="1" applyAlignment="1">
      <alignment horizontal="center" vertical="center"/>
    </xf>
    <xf numFmtId="0" fontId="20" fillId="52" borderId="128" xfId="0" applyFont="1" applyFill="1" applyBorder="1" applyAlignment="1">
      <alignment horizontal="center" vertical="center" wrapText="1"/>
    </xf>
    <xf numFmtId="0" fontId="20" fillId="52" borderId="130" xfId="0" applyFont="1" applyFill="1" applyBorder="1" applyAlignment="1">
      <alignment horizontal="center" vertical="center"/>
    </xf>
    <xf numFmtId="0" fontId="1" fillId="52" borderId="35" xfId="0" applyFont="1" applyFill="1" applyBorder="1" applyAlignment="1">
      <alignment horizontal="center" vertical="center"/>
    </xf>
    <xf numFmtId="0" fontId="1" fillId="52" borderId="24" xfId="0" applyFont="1" applyFill="1" applyBorder="1" applyAlignment="1">
      <alignment horizontal="center" vertical="center"/>
    </xf>
    <xf numFmtId="0" fontId="3" fillId="52" borderId="21" xfId="0" applyFont="1" applyFill="1" applyBorder="1" applyAlignment="1">
      <alignment horizontal="center" vertical="center" wrapText="1"/>
    </xf>
    <xf numFmtId="0" fontId="3" fillId="52" borderId="22"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52" borderId="28" xfId="0" applyFont="1" applyFill="1" applyBorder="1" applyAlignment="1">
      <alignment horizontal="center" vertical="center"/>
    </xf>
    <xf numFmtId="0" fontId="1" fillId="52" borderId="178" xfId="0" applyFont="1" applyFill="1" applyBorder="1" applyAlignment="1">
      <alignment horizontal="center" vertical="center"/>
    </xf>
    <xf numFmtId="0" fontId="1" fillId="55" borderId="53" xfId="0" applyFont="1" applyFill="1" applyBorder="1" applyAlignment="1">
      <alignment horizontal="center" vertical="center"/>
    </xf>
    <xf numFmtId="0" fontId="1" fillId="55" borderId="126" xfId="0" applyFont="1" applyFill="1" applyBorder="1" applyAlignment="1">
      <alignment horizontal="center" vertical="center"/>
    </xf>
    <xf numFmtId="0" fontId="3" fillId="52" borderId="33"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5" fillId="52" borderId="102" xfId="0" applyFont="1" applyFill="1" applyBorder="1" applyAlignment="1">
      <alignment horizontal="center" vertical="center"/>
    </xf>
    <xf numFmtId="0" fontId="1" fillId="52" borderId="128" xfId="0" applyFont="1" applyFill="1" applyBorder="1" applyAlignment="1">
      <alignment horizontal="center" vertical="center" wrapText="1"/>
    </xf>
    <xf numFmtId="0" fontId="1" fillId="52" borderId="130" xfId="0" applyFont="1" applyFill="1" applyBorder="1" applyAlignment="1">
      <alignment horizontal="center" vertical="center"/>
    </xf>
    <xf numFmtId="0" fontId="19" fillId="30" borderId="23" xfId="0" applyFont="1" applyFill="1" applyBorder="1" applyAlignment="1">
      <alignment horizontal="center" vertical="center"/>
    </xf>
    <xf numFmtId="0" fontId="9" fillId="52" borderId="33" xfId="0" applyFont="1" applyFill="1" applyBorder="1" applyAlignment="1">
      <alignment horizontal="center" vertical="center" wrapText="1"/>
    </xf>
    <xf numFmtId="0" fontId="0" fillId="0" borderId="3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55" fontId="19" fillId="30" borderId="71" xfId="0" applyNumberFormat="1" applyFont="1" applyFill="1" applyBorder="1" applyAlignment="1">
      <alignment horizontal="center" vertical="center"/>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55" fontId="19" fillId="30" borderId="0" xfId="0" applyNumberFormat="1" applyFont="1" applyFill="1" applyBorder="1" applyAlignment="1">
      <alignment horizontal="center"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55" fontId="19" fillId="30" borderId="22" xfId="0" applyNumberFormat="1" applyFont="1" applyFill="1" applyBorder="1" applyAlignment="1">
      <alignment horizontal="center" vertical="center"/>
    </xf>
    <xf numFmtId="0" fontId="3" fillId="55" borderId="21" xfId="0" applyFont="1" applyFill="1" applyBorder="1" applyAlignment="1">
      <alignment horizontal="center" vertical="center"/>
    </xf>
    <xf numFmtId="0" fontId="3" fillId="55" borderId="22" xfId="0" applyFont="1" applyFill="1" applyBorder="1" applyAlignment="1">
      <alignment horizontal="center" vertical="center"/>
    </xf>
    <xf numFmtId="0" fontId="3" fillId="52" borderId="33" xfId="0" applyFont="1" applyFill="1" applyBorder="1" applyAlignment="1">
      <alignment horizontal="center" wrapText="1"/>
    </xf>
    <xf numFmtId="0" fontId="3" fillId="52" borderId="34" xfId="0" applyFont="1" applyFill="1" applyBorder="1" applyAlignment="1">
      <alignment horizontal="center" wrapText="1"/>
    </xf>
    <xf numFmtId="0" fontId="3" fillId="52" borderId="21" xfId="0" applyFont="1" applyFill="1" applyBorder="1" applyAlignment="1">
      <alignment horizontal="center" wrapText="1"/>
    </xf>
    <xf numFmtId="0" fontId="3" fillId="52" borderId="22" xfId="0" applyFont="1" applyFill="1" applyBorder="1" applyAlignment="1">
      <alignment horizontal="center" wrapText="1"/>
    </xf>
    <xf numFmtId="0" fontId="22" fillId="30" borderId="0" xfId="0" applyFont="1" applyFill="1" applyAlignment="1">
      <alignment horizontal="center" vertical="center"/>
    </xf>
    <xf numFmtId="0" fontId="22" fillId="30" borderId="22" xfId="0" applyFont="1" applyFill="1" applyBorder="1" applyAlignment="1">
      <alignment horizontal="center" vertical="center"/>
    </xf>
    <xf numFmtId="0" fontId="1" fillId="52" borderId="34" xfId="0" applyFont="1" applyFill="1" applyBorder="1" applyAlignment="1">
      <alignment wrapText="1"/>
    </xf>
    <xf numFmtId="0" fontId="1" fillId="52" borderId="21" xfId="0" applyFont="1" applyFill="1" applyBorder="1" applyAlignment="1">
      <alignment wrapText="1"/>
    </xf>
    <xf numFmtId="0" fontId="1" fillId="52" borderId="22" xfId="0" applyFont="1" applyFill="1" applyBorder="1" applyAlignment="1">
      <alignment wrapText="1"/>
    </xf>
    <xf numFmtId="0" fontId="1" fillId="0" borderId="34"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53" xfId="0" applyFont="1" applyBorder="1" applyAlignment="1">
      <alignment vertical="center"/>
    </xf>
    <xf numFmtId="0" fontId="1" fillId="0" borderId="126" xfId="0" applyFont="1" applyBorder="1" applyAlignment="1">
      <alignment vertical="center"/>
    </xf>
    <xf numFmtId="0" fontId="20" fillId="52" borderId="179" xfId="0" applyFont="1" applyFill="1" applyBorder="1" applyAlignment="1">
      <alignment horizontal="left" vertical="center" wrapText="1"/>
    </xf>
    <xf numFmtId="0" fontId="20" fillId="52" borderId="180" xfId="0" applyFont="1" applyFill="1" applyBorder="1" applyAlignment="1">
      <alignment horizontal="left" vertical="center"/>
    </xf>
    <xf numFmtId="0" fontId="1" fillId="0" borderId="0" xfId="0" applyFont="1" applyBorder="1" applyAlignment="1">
      <alignment horizontal="right" vertical="center"/>
    </xf>
    <xf numFmtId="0" fontId="5" fillId="52" borderId="53" xfId="0" applyFont="1" applyFill="1" applyBorder="1" applyAlignment="1">
      <alignment horizontal="center" vertical="center" wrapText="1"/>
    </xf>
    <xf numFmtId="0" fontId="5" fillId="52" borderId="126" xfId="0" applyFont="1" applyFill="1" applyBorder="1" applyAlignment="1">
      <alignment horizontal="center" vertical="center" wrapText="1"/>
    </xf>
    <xf numFmtId="0" fontId="5" fillId="30" borderId="32" xfId="0" applyFont="1" applyFill="1" applyBorder="1" applyAlignment="1">
      <alignment horizontal="center" vertical="center"/>
    </xf>
    <xf numFmtId="0" fontId="5" fillId="30" borderId="34" xfId="0" applyFont="1" applyFill="1" applyBorder="1" applyAlignment="1">
      <alignment horizontal="center" vertical="center"/>
    </xf>
  </cellXfs>
  <cellStyles count="120">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Calc Currency (0)" xfId="52"/>
    <cellStyle name="GREEN" xfId="53"/>
    <cellStyle name="Header1" xfId="54"/>
    <cellStyle name="Header2" xfId="55"/>
    <cellStyle name="Normal_#18-Internet" xfId="56"/>
    <cellStyle name="Œ…‹æØ‚è [0.00]_AJE&amp;ELE" xfId="57"/>
    <cellStyle name="Œ…‹æØ‚è_AJE&amp;ELE" xfId="58"/>
    <cellStyle name="アクセント 1" xfId="59"/>
    <cellStyle name="アクセント 1 2" xfId="60"/>
    <cellStyle name="アクセント 2" xfId="61"/>
    <cellStyle name="アクセント 2 2" xfId="62"/>
    <cellStyle name="アクセント 3" xfId="63"/>
    <cellStyle name="アクセント 3 2" xfId="64"/>
    <cellStyle name="アクセント 4" xfId="65"/>
    <cellStyle name="アクセント 4 2" xfId="66"/>
    <cellStyle name="アクセント 5" xfId="67"/>
    <cellStyle name="アクセント 5 2" xfId="68"/>
    <cellStyle name="アクセント 6" xfId="69"/>
    <cellStyle name="アクセント 6 2" xfId="70"/>
    <cellStyle name="ｹ鮗ﾐﾀｲ_ｰ豼ｵﾁ･" xfId="71"/>
    <cellStyle name="タイトル" xfId="72"/>
    <cellStyle name="タイトル 2" xfId="73"/>
    <cellStyle name="チェック セル" xfId="74"/>
    <cellStyle name="チェック セル 2" xfId="75"/>
    <cellStyle name="ﾄﾞｸｶ [0]_ｰ霾ｹ" xfId="76"/>
    <cellStyle name="ﾄﾞｸｶ_ｰ霾ｹ" xfId="77"/>
    <cellStyle name="どちらでもない" xfId="78"/>
    <cellStyle name="どちらでもない 2" xfId="79"/>
    <cellStyle name="ﾅ・ｭ [0]_ｰ霾ｹ" xfId="80"/>
    <cellStyle name="ﾅ・ｭ_ｰ霾ｹ" xfId="81"/>
    <cellStyle name="ﾇ･ﾁﾘ_ｰ霾ｹ" xfId="82"/>
    <cellStyle name="Percent" xfId="83"/>
    <cellStyle name="パーセント 2" xfId="84"/>
    <cellStyle name="パーセント()" xfId="85"/>
    <cellStyle name="パーセント(0.00)" xfId="86"/>
    <cellStyle name="パーセント[0.00]" xfId="87"/>
    <cellStyle name="Hyperlink" xfId="88"/>
    <cellStyle name="メモ" xfId="89"/>
    <cellStyle name="メモ 2" xfId="90"/>
    <cellStyle name="リンク セル" xfId="91"/>
    <cellStyle name="リンク セル 2" xfId="92"/>
    <cellStyle name="悪い" xfId="93"/>
    <cellStyle name="悪い 2" xfId="94"/>
    <cellStyle name="計算" xfId="95"/>
    <cellStyle name="計算 2" xfId="96"/>
    <cellStyle name="警告文" xfId="97"/>
    <cellStyle name="警告文 2" xfId="98"/>
    <cellStyle name="Comma [0]" xfId="99"/>
    <cellStyle name="Comma" xfId="100"/>
    <cellStyle name="桁区切り 2" xfId="101"/>
    <cellStyle name="桁区切り 6" xfId="102"/>
    <cellStyle name="見出し 1" xfId="103"/>
    <cellStyle name="見出し 1 2" xfId="104"/>
    <cellStyle name="見出し 2" xfId="105"/>
    <cellStyle name="見出し 2 2" xfId="106"/>
    <cellStyle name="見出し 3" xfId="107"/>
    <cellStyle name="見出し 3 2" xfId="108"/>
    <cellStyle name="見出し 4" xfId="109"/>
    <cellStyle name="見出し 4 2" xfId="110"/>
    <cellStyle name="見出し１" xfId="111"/>
    <cellStyle name="集計" xfId="112"/>
    <cellStyle name="集計 2" xfId="113"/>
    <cellStyle name="出力" xfId="114"/>
    <cellStyle name="出力 2" xfId="115"/>
    <cellStyle name="折り返し" xfId="116"/>
    <cellStyle name="説明文" xfId="117"/>
    <cellStyle name="説明文 2" xfId="118"/>
    <cellStyle name="Currency [0]" xfId="119"/>
    <cellStyle name="Currency" xfId="120"/>
    <cellStyle name="入力" xfId="121"/>
    <cellStyle name="入力 2" xfId="122"/>
    <cellStyle name="標準 2" xfId="123"/>
    <cellStyle name="標準 3" xfId="124"/>
    <cellStyle name="標準_Reference Data as of Jan 2010" xfId="125"/>
    <cellStyle name="Followed Hyperlink" xfId="126"/>
    <cellStyle name="良い" xfId="127"/>
    <cellStyle name="良い 2" xfId="128"/>
    <cellStyle name="寘嬫愗傝 [0.00]_AJE&amp;ELE" xfId="129"/>
    <cellStyle name="寘嬫愗傝_AJE&amp;ELE" xfId="130"/>
    <cellStyle name="捠壿 [0.00]_AJE&amp;ELE" xfId="131"/>
    <cellStyle name="捠壿_AJE&amp;ELE" xfId="132"/>
    <cellStyle name="昗弨_AJE&amp;ELE"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29</xdr:row>
      <xdr:rowOff>180975</xdr:rowOff>
    </xdr:from>
    <xdr:to>
      <xdr:col>9</xdr:col>
      <xdr:colOff>76200</xdr:colOff>
      <xdr:row>36</xdr:row>
      <xdr:rowOff>161925</xdr:rowOff>
    </xdr:to>
    <xdr:sp>
      <xdr:nvSpPr>
        <xdr:cNvPr id="1" name="Rectangle 1"/>
        <xdr:cNvSpPr>
          <a:spLocks/>
        </xdr:cNvSpPr>
      </xdr:nvSpPr>
      <xdr:spPr>
        <a:xfrm>
          <a:off x="1362075" y="8486775"/>
          <a:ext cx="1678305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16</xdr:row>
      <xdr:rowOff>9525</xdr:rowOff>
    </xdr:from>
    <xdr:to>
      <xdr:col>20</xdr:col>
      <xdr:colOff>0</xdr:colOff>
      <xdr:row>16</xdr:row>
      <xdr:rowOff>257175</xdr:rowOff>
    </xdr:to>
    <xdr:sp>
      <xdr:nvSpPr>
        <xdr:cNvPr id="1" name="Line 1"/>
        <xdr:cNvSpPr>
          <a:spLocks/>
        </xdr:cNvSpPr>
      </xdr:nvSpPr>
      <xdr:spPr>
        <a:xfrm flipV="1">
          <a:off x="17916525" y="39528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2" name="Line 2"/>
        <xdr:cNvSpPr>
          <a:spLocks/>
        </xdr:cNvSpPr>
      </xdr:nvSpPr>
      <xdr:spPr>
        <a:xfrm flipV="1">
          <a:off x="17916525" y="3943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3" name="Line 6"/>
        <xdr:cNvSpPr>
          <a:spLocks/>
        </xdr:cNvSpPr>
      </xdr:nvSpPr>
      <xdr:spPr>
        <a:xfrm flipV="1">
          <a:off x="17916525" y="39528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4" name="Line 7"/>
        <xdr:cNvSpPr>
          <a:spLocks/>
        </xdr:cNvSpPr>
      </xdr:nvSpPr>
      <xdr:spPr>
        <a:xfrm flipV="1">
          <a:off x="17916525" y="3943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5" name="Line 14"/>
        <xdr:cNvSpPr>
          <a:spLocks/>
        </xdr:cNvSpPr>
      </xdr:nvSpPr>
      <xdr:spPr>
        <a:xfrm flipV="1">
          <a:off x="17916525" y="3686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6" name="Line 15"/>
        <xdr:cNvSpPr>
          <a:spLocks/>
        </xdr:cNvSpPr>
      </xdr:nvSpPr>
      <xdr:spPr>
        <a:xfrm flipV="1">
          <a:off x="17916525" y="3676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7" name="Line 16"/>
        <xdr:cNvSpPr>
          <a:spLocks/>
        </xdr:cNvSpPr>
      </xdr:nvSpPr>
      <xdr:spPr>
        <a:xfrm flipV="1">
          <a:off x="17916525" y="3686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8" name="Line 17"/>
        <xdr:cNvSpPr>
          <a:spLocks/>
        </xdr:cNvSpPr>
      </xdr:nvSpPr>
      <xdr:spPr>
        <a:xfrm flipV="1">
          <a:off x="17916525" y="3676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9" name="Line 19"/>
        <xdr:cNvSpPr>
          <a:spLocks/>
        </xdr:cNvSpPr>
      </xdr:nvSpPr>
      <xdr:spPr>
        <a:xfrm flipV="1">
          <a:off x="17916525" y="34194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10" name="Line 20"/>
        <xdr:cNvSpPr>
          <a:spLocks/>
        </xdr:cNvSpPr>
      </xdr:nvSpPr>
      <xdr:spPr>
        <a:xfrm flipV="1">
          <a:off x="17916525" y="3409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11" name="Line 21"/>
        <xdr:cNvSpPr>
          <a:spLocks/>
        </xdr:cNvSpPr>
      </xdr:nvSpPr>
      <xdr:spPr>
        <a:xfrm flipV="1">
          <a:off x="17916525" y="34194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12" name="Line 22"/>
        <xdr:cNvSpPr>
          <a:spLocks/>
        </xdr:cNvSpPr>
      </xdr:nvSpPr>
      <xdr:spPr>
        <a:xfrm flipV="1">
          <a:off x="17916525" y="3409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13" name="Line 51"/>
        <xdr:cNvSpPr>
          <a:spLocks/>
        </xdr:cNvSpPr>
      </xdr:nvSpPr>
      <xdr:spPr>
        <a:xfrm flipV="1">
          <a:off x="17916525" y="39528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14" name="Line 52"/>
        <xdr:cNvSpPr>
          <a:spLocks/>
        </xdr:cNvSpPr>
      </xdr:nvSpPr>
      <xdr:spPr>
        <a:xfrm flipV="1">
          <a:off x="17916525" y="3943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15" name="Line 53"/>
        <xdr:cNvSpPr>
          <a:spLocks/>
        </xdr:cNvSpPr>
      </xdr:nvSpPr>
      <xdr:spPr>
        <a:xfrm flipV="1">
          <a:off x="17916525" y="39528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16" name="Line 54"/>
        <xdr:cNvSpPr>
          <a:spLocks/>
        </xdr:cNvSpPr>
      </xdr:nvSpPr>
      <xdr:spPr>
        <a:xfrm flipV="1">
          <a:off x="17916525" y="3943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17" name="Line 55"/>
        <xdr:cNvSpPr>
          <a:spLocks/>
        </xdr:cNvSpPr>
      </xdr:nvSpPr>
      <xdr:spPr>
        <a:xfrm flipV="1">
          <a:off x="17916525" y="3686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18" name="Line 56"/>
        <xdr:cNvSpPr>
          <a:spLocks/>
        </xdr:cNvSpPr>
      </xdr:nvSpPr>
      <xdr:spPr>
        <a:xfrm flipV="1">
          <a:off x="17916525" y="3676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19" name="Line 57"/>
        <xdr:cNvSpPr>
          <a:spLocks/>
        </xdr:cNvSpPr>
      </xdr:nvSpPr>
      <xdr:spPr>
        <a:xfrm flipV="1">
          <a:off x="17916525" y="3686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20" name="Line 58"/>
        <xdr:cNvSpPr>
          <a:spLocks/>
        </xdr:cNvSpPr>
      </xdr:nvSpPr>
      <xdr:spPr>
        <a:xfrm flipV="1">
          <a:off x="17916525" y="3676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21" name="Line 59"/>
        <xdr:cNvSpPr>
          <a:spLocks/>
        </xdr:cNvSpPr>
      </xdr:nvSpPr>
      <xdr:spPr>
        <a:xfrm flipV="1">
          <a:off x="17916525" y="34194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22" name="Line 60"/>
        <xdr:cNvSpPr>
          <a:spLocks/>
        </xdr:cNvSpPr>
      </xdr:nvSpPr>
      <xdr:spPr>
        <a:xfrm flipV="1">
          <a:off x="17916525" y="3409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23" name="Line 61"/>
        <xdr:cNvSpPr>
          <a:spLocks/>
        </xdr:cNvSpPr>
      </xdr:nvSpPr>
      <xdr:spPr>
        <a:xfrm flipV="1">
          <a:off x="17916525" y="34194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24" name="Line 62"/>
        <xdr:cNvSpPr>
          <a:spLocks/>
        </xdr:cNvSpPr>
      </xdr:nvSpPr>
      <xdr:spPr>
        <a:xfrm flipV="1">
          <a:off x="17916525" y="3409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068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068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640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640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46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46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Line 1"/>
        <xdr:cNvSpPr>
          <a:spLocks/>
        </xdr:cNvSpPr>
      </xdr:nvSpPr>
      <xdr:spPr>
        <a:xfrm flipV="1">
          <a:off x="1877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7"/>
        <xdr:cNvSpPr>
          <a:spLocks/>
        </xdr:cNvSpPr>
      </xdr:nvSpPr>
      <xdr:spPr>
        <a:xfrm flipV="1">
          <a:off x="1877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3"/>
  <sheetViews>
    <sheetView showGridLines="0" tabSelected="1" zoomScale="70" zoomScaleNormal="70" zoomScalePageLayoutView="0" workbookViewId="0" topLeftCell="A1">
      <selection activeCell="A1" sqref="A1"/>
    </sheetView>
  </sheetViews>
  <sheetFormatPr defaultColWidth="9.00390625" defaultRowHeight="13.5"/>
  <cols>
    <col min="1" max="1" width="11.875" style="61" customWidth="1"/>
    <col min="2" max="2" width="7.75390625" style="61" customWidth="1"/>
    <col min="3" max="3" width="10.00390625" style="61" customWidth="1"/>
    <col min="4" max="4" width="72.00390625" style="61" customWidth="1"/>
    <col min="5" max="5" width="6.625" style="61" customWidth="1"/>
    <col min="6" max="6" width="27.75390625" style="61" customWidth="1"/>
    <col min="7" max="7" width="7.75390625" style="61" customWidth="1"/>
    <col min="8" max="8" width="5.625" style="102" customWidth="1"/>
    <col min="9" max="9" width="87.75390625" style="102" customWidth="1"/>
    <col min="10" max="10" width="1.37890625" style="61" customWidth="1"/>
    <col min="11" max="11" width="1.12109375" style="61" customWidth="1"/>
    <col min="12" max="13" width="0.5" style="61" customWidth="1"/>
    <col min="14" max="14" width="9.00390625" style="61" hidden="1" customWidth="1"/>
    <col min="15" max="16384" width="9.00390625" style="61" customWidth="1"/>
  </cols>
  <sheetData>
    <row r="1" spans="1:14" ht="41.25" customHeight="1">
      <c r="A1" s="117"/>
      <c r="B1" s="1110" t="s">
        <v>185</v>
      </c>
      <c r="C1" s="1110"/>
      <c r="D1" s="1110"/>
      <c r="E1" s="1110"/>
      <c r="F1" s="1110"/>
      <c r="G1" s="1110"/>
      <c r="H1" s="1110"/>
      <c r="I1" s="1110"/>
      <c r="J1" s="117"/>
      <c r="K1" s="117"/>
      <c r="L1" s="117"/>
      <c r="M1" s="117"/>
      <c r="N1" s="117"/>
    </row>
    <row r="2" spans="1:14" ht="41.25" customHeight="1">
      <c r="A2" s="99"/>
      <c r="B2" s="99"/>
      <c r="C2" s="99"/>
      <c r="D2" s="113"/>
      <c r="E2" s="99"/>
      <c r="F2" s="99"/>
      <c r="G2" s="99"/>
      <c r="H2" s="99"/>
      <c r="I2" s="99"/>
      <c r="J2" s="99"/>
      <c r="K2" s="99"/>
      <c r="L2" s="99"/>
      <c r="M2" s="99"/>
      <c r="N2" s="99"/>
    </row>
    <row r="3" spans="3:9" ht="23.25" customHeight="1">
      <c r="C3" s="100" t="s">
        <v>146</v>
      </c>
      <c r="G3" s="19" t="s">
        <v>58</v>
      </c>
      <c r="H3" s="101">
        <v>1</v>
      </c>
      <c r="I3" s="118"/>
    </row>
    <row r="4" spans="3:12" ht="23.25" customHeight="1">
      <c r="C4" s="100" t="s">
        <v>145</v>
      </c>
      <c r="G4" s="19" t="s">
        <v>58</v>
      </c>
      <c r="H4" s="101">
        <v>2</v>
      </c>
      <c r="I4" s="118"/>
      <c r="L4" s="101"/>
    </row>
    <row r="5" spans="3:9" ht="23.25" customHeight="1">
      <c r="C5" s="100" t="s">
        <v>144</v>
      </c>
      <c r="D5" s="498" t="s">
        <v>132</v>
      </c>
      <c r="G5" s="19" t="s">
        <v>58</v>
      </c>
      <c r="H5" s="101">
        <v>3</v>
      </c>
      <c r="I5" s="118"/>
    </row>
    <row r="6" spans="3:9" ht="23.25" customHeight="1">
      <c r="C6" s="100" t="s">
        <v>143</v>
      </c>
      <c r="D6" s="498" t="s">
        <v>133</v>
      </c>
      <c r="G6" s="19" t="s">
        <v>58</v>
      </c>
      <c r="H6" s="101">
        <v>4</v>
      </c>
      <c r="I6" s="118"/>
    </row>
    <row r="7" spans="3:9" ht="23.25" customHeight="1">
      <c r="C7" s="105" t="s">
        <v>142</v>
      </c>
      <c r="D7" s="498" t="s">
        <v>133</v>
      </c>
      <c r="G7" s="19" t="s">
        <v>58</v>
      </c>
      <c r="H7" s="101">
        <v>5</v>
      </c>
      <c r="I7" s="118"/>
    </row>
    <row r="8" spans="3:11" ht="23.25" customHeight="1">
      <c r="C8" s="100" t="s">
        <v>141</v>
      </c>
      <c r="D8" s="498" t="s">
        <v>133</v>
      </c>
      <c r="G8" s="19" t="s">
        <v>58</v>
      </c>
      <c r="H8" s="101">
        <v>6</v>
      </c>
      <c r="I8" s="118"/>
      <c r="J8" s="68"/>
      <c r="K8" s="104"/>
    </row>
    <row r="9" spans="3:11" ht="23.25" customHeight="1">
      <c r="C9" s="100" t="s">
        <v>140</v>
      </c>
      <c r="D9" s="498" t="s">
        <v>133</v>
      </c>
      <c r="G9" s="19" t="s">
        <v>58</v>
      </c>
      <c r="H9" s="101">
        <v>7</v>
      </c>
      <c r="I9" s="118"/>
      <c r="J9" s="68"/>
      <c r="K9" s="104"/>
    </row>
    <row r="10" spans="3:11" ht="23.25" customHeight="1">
      <c r="C10" s="106" t="s">
        <v>139</v>
      </c>
      <c r="D10" s="498" t="s">
        <v>133</v>
      </c>
      <c r="G10" s="19" t="s">
        <v>58</v>
      </c>
      <c r="H10" s="101">
        <v>8</v>
      </c>
      <c r="I10" s="118"/>
      <c r="J10" s="68"/>
      <c r="K10" s="104"/>
    </row>
    <row r="11" spans="3:11" ht="23.25" customHeight="1">
      <c r="C11" s="106" t="s">
        <v>138</v>
      </c>
      <c r="G11" s="19" t="s">
        <v>58</v>
      </c>
      <c r="H11" s="101">
        <v>9</v>
      </c>
      <c r="I11" s="118"/>
      <c r="J11" s="68"/>
      <c r="K11" s="104"/>
    </row>
    <row r="12" spans="3:11" ht="23.25" customHeight="1">
      <c r="C12" s="100" t="s">
        <v>137</v>
      </c>
      <c r="G12" s="19" t="s">
        <v>58</v>
      </c>
      <c r="H12" s="101">
        <v>10</v>
      </c>
      <c r="I12" s="118"/>
      <c r="J12" s="68"/>
      <c r="K12" s="104"/>
    </row>
    <row r="13" spans="3:9" ht="23.25" customHeight="1">
      <c r="C13" s="100" t="s">
        <v>136</v>
      </c>
      <c r="G13" s="19" t="s">
        <v>58</v>
      </c>
      <c r="H13" s="101">
        <v>11</v>
      </c>
      <c r="I13" s="118"/>
    </row>
    <row r="14" spans="3:12" ht="23.25" customHeight="1">
      <c r="C14" s="100" t="s">
        <v>135</v>
      </c>
      <c r="G14" s="19" t="s">
        <v>58</v>
      </c>
      <c r="H14" s="101">
        <v>12</v>
      </c>
      <c r="I14" s="118"/>
      <c r="J14" s="102"/>
      <c r="K14" s="102"/>
      <c r="L14" s="102"/>
    </row>
    <row r="15" spans="3:13" ht="23.25" customHeight="1">
      <c r="C15" s="100" t="s">
        <v>167</v>
      </c>
      <c r="G15" s="19" t="s">
        <v>58</v>
      </c>
      <c r="H15" s="101">
        <v>13</v>
      </c>
      <c r="I15" s="118"/>
      <c r="J15" s="67"/>
      <c r="K15" s="67"/>
      <c r="L15" s="67"/>
      <c r="M15" s="67"/>
    </row>
    <row r="16" spans="3:9" ht="23.25" customHeight="1">
      <c r="C16" s="103" t="s">
        <v>134</v>
      </c>
      <c r="G16" s="19" t="s">
        <v>59</v>
      </c>
      <c r="H16" s="101">
        <v>14</v>
      </c>
      <c r="I16" s="118"/>
    </row>
    <row r="17" spans="3:9" ht="23.25" customHeight="1">
      <c r="C17" s="121"/>
      <c r="G17" s="19"/>
      <c r="H17" s="101"/>
      <c r="I17" s="118"/>
    </row>
    <row r="18" spans="3:7" ht="23.25" customHeight="1">
      <c r="C18" s="107"/>
      <c r="E18" s="19"/>
      <c r="F18" s="101"/>
      <c r="G18" s="101"/>
    </row>
    <row r="19" spans="3:7" ht="23.25" customHeight="1">
      <c r="C19" s="107" t="s">
        <v>147</v>
      </c>
      <c r="E19" s="19"/>
      <c r="F19" s="101"/>
      <c r="G19" s="101"/>
    </row>
    <row r="20" spans="6:7" ht="20.25" customHeight="1">
      <c r="F20" s="102"/>
      <c r="G20" s="102"/>
    </row>
    <row r="21" spans="3:13" ht="19.5" customHeight="1">
      <c r="C21" s="21" t="s">
        <v>60</v>
      </c>
      <c r="F21" s="56"/>
      <c r="G21" s="56"/>
      <c r="H21" s="56"/>
      <c r="I21" s="115" t="s">
        <v>75</v>
      </c>
      <c r="K21" s="56"/>
      <c r="L21" s="56"/>
      <c r="M21" s="56"/>
    </row>
    <row r="22" spans="3:13" ht="16.5" customHeight="1">
      <c r="C22" s="98" t="s">
        <v>70</v>
      </c>
      <c r="F22" s="98"/>
      <c r="G22" s="98"/>
      <c r="H22" s="56"/>
      <c r="I22" s="116" t="s">
        <v>76</v>
      </c>
      <c r="L22" s="56"/>
      <c r="M22" s="56"/>
    </row>
    <row r="23" spans="3:13" ht="16.5" customHeight="1">
      <c r="C23" s="98" t="s">
        <v>71</v>
      </c>
      <c r="F23" s="98"/>
      <c r="G23" s="98"/>
      <c r="H23" s="56"/>
      <c r="I23" s="116" t="s">
        <v>77</v>
      </c>
      <c r="L23" s="56"/>
      <c r="M23" s="56"/>
    </row>
    <row r="24" spans="3:13" ht="16.5" customHeight="1">
      <c r="C24" s="98" t="s">
        <v>72</v>
      </c>
      <c r="F24" s="98"/>
      <c r="G24" s="98"/>
      <c r="H24" s="56"/>
      <c r="I24" s="116" t="s">
        <v>78</v>
      </c>
      <c r="L24" s="56"/>
      <c r="M24" s="56"/>
    </row>
    <row r="25" spans="3:13" ht="16.5" customHeight="1">
      <c r="C25" s="98" t="s">
        <v>73</v>
      </c>
      <c r="F25" s="98"/>
      <c r="G25" s="98"/>
      <c r="H25" s="56"/>
      <c r="I25" s="116" t="s">
        <v>79</v>
      </c>
      <c r="L25" s="56"/>
      <c r="M25" s="56"/>
    </row>
    <row r="26" spans="3:13" ht="16.5" customHeight="1">
      <c r="C26" s="98" t="s">
        <v>74</v>
      </c>
      <c r="F26" s="98"/>
      <c r="G26" s="98"/>
      <c r="H26" s="56"/>
      <c r="J26" s="56"/>
      <c r="K26" s="56"/>
      <c r="L26" s="56"/>
      <c r="M26" s="56"/>
    </row>
    <row r="27" spans="3:7" ht="18">
      <c r="C27" s="98" t="s">
        <v>184</v>
      </c>
      <c r="F27" s="98"/>
      <c r="G27" s="98"/>
    </row>
    <row r="28" spans="3:7" ht="18">
      <c r="C28" s="67" t="s">
        <v>211</v>
      </c>
      <c r="D28" s="67"/>
      <c r="F28" s="40"/>
      <c r="G28" s="40"/>
    </row>
    <row r="29" spans="6:7" ht="18">
      <c r="F29" s="40"/>
      <c r="G29" s="40"/>
    </row>
    <row r="30" spans="6:7" ht="18">
      <c r="F30" s="40"/>
      <c r="G30" s="40"/>
    </row>
    <row r="31" spans="3:14" ht="16.5" customHeight="1">
      <c r="C31" s="108" t="s">
        <v>0</v>
      </c>
      <c r="E31" s="108"/>
      <c r="H31" s="109"/>
      <c r="I31" s="109"/>
      <c r="J31" s="110"/>
      <c r="K31" s="110"/>
      <c r="L31" s="110"/>
      <c r="M31" s="110"/>
      <c r="N31" s="102"/>
    </row>
    <row r="32" spans="3:14" ht="16.5" customHeight="1">
      <c r="C32" s="35">
        <v>1</v>
      </c>
      <c r="D32" s="111" t="s">
        <v>66</v>
      </c>
      <c r="H32" s="47"/>
      <c r="I32" s="47"/>
      <c r="J32" s="47"/>
      <c r="K32" s="47"/>
      <c r="L32" s="47"/>
      <c r="M32" s="47"/>
      <c r="N32" s="102"/>
    </row>
    <row r="33" spans="3:14" ht="16.5" customHeight="1">
      <c r="C33" s="35">
        <v>2</v>
      </c>
      <c r="D33" s="111" t="s">
        <v>203</v>
      </c>
      <c r="H33" s="47"/>
      <c r="I33" s="47"/>
      <c r="J33" s="47"/>
      <c r="K33" s="47"/>
      <c r="L33" s="47"/>
      <c r="M33" s="47"/>
      <c r="N33" s="102"/>
    </row>
    <row r="34" spans="3:14" s="110" customFormat="1" ht="18.75" customHeight="1">
      <c r="C34" s="35">
        <v>3</v>
      </c>
      <c r="D34" s="111" t="s">
        <v>204</v>
      </c>
      <c r="H34" s="47"/>
      <c r="I34" s="47"/>
      <c r="J34" s="47"/>
      <c r="K34" s="47"/>
      <c r="L34" s="47"/>
      <c r="M34" s="47"/>
      <c r="N34" s="109"/>
    </row>
    <row r="35" spans="3:15" ht="72" customHeight="1">
      <c r="C35" s="112">
        <v>4</v>
      </c>
      <c r="D35" s="1108" t="s">
        <v>180</v>
      </c>
      <c r="E35" s="1109"/>
      <c r="F35" s="1109"/>
      <c r="G35" s="1109"/>
      <c r="H35" s="1109"/>
      <c r="I35" s="1109"/>
      <c r="J35" s="114"/>
      <c r="K35" s="114"/>
      <c r="L35" s="114"/>
      <c r="M35" s="114"/>
      <c r="N35" s="67"/>
      <c r="O35" s="67"/>
    </row>
    <row r="36" spans="3:14" ht="18.75" customHeight="1">
      <c r="C36" s="32">
        <v>5</v>
      </c>
      <c r="D36" s="1" t="s">
        <v>186</v>
      </c>
      <c r="H36" s="40"/>
      <c r="I36" s="40"/>
      <c r="J36" s="81"/>
      <c r="K36" s="81"/>
      <c r="L36" s="40"/>
      <c r="M36" s="40"/>
      <c r="N36" s="102"/>
    </row>
    <row r="43" ht="18">
      <c r="W43" s="61" t="s">
        <v>61</v>
      </c>
    </row>
  </sheetData>
  <sheetProtection/>
  <mergeCells count="2">
    <mergeCell ref="D35:I35"/>
    <mergeCell ref="B1:I1"/>
  </mergeCells>
  <printOptions/>
  <pageMargins left="0.24" right="0.23" top="0.44" bottom="0.53" header="0.24" footer="0.33"/>
  <pageSetup horizontalDpi="600" verticalDpi="600" orientation="landscape" paperSize="9" scale="59" r:id="rId2"/>
  <headerFooter alignWithMargins="0">
    <oddFooter>&amp;C1&amp;RIndex</oddFooter>
  </headerFooter>
  <drawing r:id="rId1"/>
</worksheet>
</file>

<file path=xl/worksheets/sheet10.xml><?xml version="1.0" encoding="utf-8"?>
<worksheet xmlns="http://schemas.openxmlformats.org/spreadsheetml/2006/main" xmlns:r="http://schemas.openxmlformats.org/officeDocument/2006/relationships">
  <dimension ref="A1:U38"/>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00390625" style="40" customWidth="1"/>
    <col min="21" max="16384" width="9.00390625" style="40" customWidth="1"/>
  </cols>
  <sheetData>
    <row r="1" spans="1:20" ht="15" thickBot="1">
      <c r="A1" s="1"/>
      <c r="B1" s="1"/>
      <c r="C1" s="1"/>
      <c r="D1" s="1"/>
      <c r="E1" s="1"/>
      <c r="F1" s="1"/>
      <c r="G1" s="1"/>
      <c r="H1" s="1"/>
      <c r="I1" s="1"/>
      <c r="J1" s="1"/>
      <c r="K1" s="1"/>
      <c r="L1" s="1"/>
      <c r="M1" s="23"/>
      <c r="N1" s="1"/>
      <c r="O1" s="1"/>
      <c r="P1" s="1"/>
      <c r="Q1" s="1"/>
      <c r="R1" s="1"/>
      <c r="S1" s="1124" t="s">
        <v>126</v>
      </c>
      <c r="T1" s="1124"/>
    </row>
    <row r="2" spans="1:20" ht="20.25" customHeight="1">
      <c r="A2" s="26"/>
      <c r="B2" s="27"/>
      <c r="C2" s="1046" t="s">
        <v>113</v>
      </c>
      <c r="D2" s="1047" t="s">
        <v>98</v>
      </c>
      <c r="E2" s="1046" t="s">
        <v>166</v>
      </c>
      <c r="F2" s="1115" t="str">
        <f>'Total PL'!F2</f>
        <v>FY14</v>
      </c>
      <c r="G2" s="1116"/>
      <c r="H2" s="1116"/>
      <c r="I2" s="1116"/>
      <c r="J2" s="1116"/>
      <c r="K2" s="1116"/>
      <c r="L2" s="1117"/>
      <c r="M2" s="1094" t="str">
        <f>'Total PL'!M2</f>
        <v>FY15</v>
      </c>
      <c r="N2" s="1155" t="str">
        <f>'Total PL'!N2</f>
        <v>FY15</v>
      </c>
      <c r="O2" s="1111"/>
      <c r="P2" s="1111"/>
      <c r="Q2" s="1111"/>
      <c r="R2" s="1111"/>
      <c r="S2" s="1111"/>
      <c r="T2" s="1112"/>
    </row>
    <row r="3" spans="1:20" ht="18" customHeight="1">
      <c r="A3" s="1176" t="s">
        <v>80</v>
      </c>
      <c r="B3" s="1177"/>
      <c r="C3" s="1049" t="str">
        <f>'Total PL'!C3</f>
        <v>Actual</v>
      </c>
      <c r="D3" s="1077" t="str">
        <f>'Total PL'!D3</f>
        <v>Actual</v>
      </c>
      <c r="E3" s="1077" t="str">
        <f>'Total PL'!E3</f>
        <v>Actual</v>
      </c>
      <c r="F3" s="1129" t="str">
        <f>'Total PL'!F3:L3</f>
        <v>Actual </v>
      </c>
      <c r="G3" s="1119"/>
      <c r="H3" s="1119"/>
      <c r="I3" s="1119"/>
      <c r="J3" s="1119"/>
      <c r="K3" s="1119"/>
      <c r="L3" s="1120"/>
      <c r="M3" s="1095" t="s">
        <v>127</v>
      </c>
      <c r="N3" s="1156" t="str">
        <f>'Total PL'!N3</f>
        <v>1st H Actual &amp; Estimates</v>
      </c>
      <c r="O3" s="1113"/>
      <c r="P3" s="1113"/>
      <c r="Q3" s="1113"/>
      <c r="R3" s="1113"/>
      <c r="S3" s="1113"/>
      <c r="T3" s="1114"/>
    </row>
    <row r="4" spans="1:20" ht="25.5" customHeight="1" thickBot="1">
      <c r="A4" s="1178"/>
      <c r="B4" s="1179"/>
      <c r="C4" s="830"/>
      <c r="D4" s="1097"/>
      <c r="E4" s="1097"/>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3.25" customHeight="1" thickBot="1">
      <c r="A5" s="1182"/>
      <c r="B5" s="1183"/>
      <c r="C5" s="122" t="str">
        <f>'Total PL'!C5</f>
        <v>Full (A)</v>
      </c>
      <c r="D5" s="122" t="str">
        <f>'Total PL'!D5</f>
        <v>Full (A)</v>
      </c>
      <c r="E5" s="122"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1" t="s">
        <v>128</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4.75" customHeight="1" thickTop="1">
      <c r="A6" s="1180" t="s">
        <v>40</v>
      </c>
      <c r="B6" s="1181"/>
      <c r="C6" s="323">
        <v>2708.35</v>
      </c>
      <c r="D6" s="323">
        <v>2629.83</v>
      </c>
      <c r="E6" s="323">
        <v>2917.39001</v>
      </c>
      <c r="F6" s="323">
        <v>782.48</v>
      </c>
      <c r="G6" s="324">
        <v>829.1299999999999</v>
      </c>
      <c r="H6" s="136">
        <v>834.44</v>
      </c>
      <c r="I6" s="325">
        <v>872.3499999999997</v>
      </c>
      <c r="J6" s="325">
        <v>1611.61</v>
      </c>
      <c r="K6" s="138">
        <v>1706.7899999999997</v>
      </c>
      <c r="L6" s="134">
        <v>3318.3999999999996</v>
      </c>
      <c r="M6" s="316">
        <v>3450</v>
      </c>
      <c r="N6" s="650">
        <v>856.0800000000002</v>
      </c>
      <c r="O6" s="973">
        <v>850.9199999999998</v>
      </c>
      <c r="P6" s="657"/>
      <c r="Q6" s="573"/>
      <c r="R6" s="332">
        <v>1707</v>
      </c>
      <c r="S6" s="332">
        <v>1793</v>
      </c>
      <c r="T6" s="193">
        <v>3500</v>
      </c>
    </row>
    <row r="7" spans="1:20" ht="24.75" customHeight="1">
      <c r="A7" s="1174" t="s">
        <v>22</v>
      </c>
      <c r="B7" s="1175"/>
      <c r="C7" s="327">
        <v>830.01763507</v>
      </c>
      <c r="D7" s="327">
        <v>841.07</v>
      </c>
      <c r="E7" s="327">
        <v>976.99</v>
      </c>
      <c r="F7" s="327">
        <v>263.12</v>
      </c>
      <c r="G7" s="328">
        <v>237.8</v>
      </c>
      <c r="H7" s="139">
        <v>255.17999999999998</v>
      </c>
      <c r="I7" s="329">
        <v>283.36</v>
      </c>
      <c r="J7" s="329">
        <v>500.92</v>
      </c>
      <c r="K7" s="141">
        <v>538.54</v>
      </c>
      <c r="L7" s="140">
        <v>1039.46</v>
      </c>
      <c r="M7" s="278">
        <v>1090</v>
      </c>
      <c r="N7" s="651">
        <v>262.42</v>
      </c>
      <c r="O7" s="974">
        <v>280.84999999999997</v>
      </c>
      <c r="P7" s="574"/>
      <c r="Q7" s="576"/>
      <c r="R7" s="331">
        <v>543.27</v>
      </c>
      <c r="S7" s="331">
        <v>536.73</v>
      </c>
      <c r="T7" s="194">
        <v>1080</v>
      </c>
    </row>
    <row r="8" spans="1:20" ht="24.75" customHeight="1">
      <c r="A8" s="1174" t="s">
        <v>42</v>
      </c>
      <c r="B8" s="1175"/>
      <c r="C8" s="323">
        <v>850.27</v>
      </c>
      <c r="D8" s="323">
        <v>976.43</v>
      </c>
      <c r="E8" s="323">
        <v>1266.19783</v>
      </c>
      <c r="F8" s="323">
        <v>327.78</v>
      </c>
      <c r="G8" s="324">
        <v>328.12</v>
      </c>
      <c r="H8" s="136">
        <v>353.34999999999997</v>
      </c>
      <c r="I8" s="325">
        <v>369.58</v>
      </c>
      <c r="J8" s="325">
        <v>655.9</v>
      </c>
      <c r="K8" s="138">
        <v>722.93</v>
      </c>
      <c r="L8" s="134">
        <v>1378.83</v>
      </c>
      <c r="M8" s="276">
        <v>1400</v>
      </c>
      <c r="N8" s="650">
        <v>349.06999999999994</v>
      </c>
      <c r="O8" s="973">
        <v>336.23</v>
      </c>
      <c r="P8" s="571"/>
      <c r="Q8" s="573"/>
      <c r="R8" s="332">
        <v>685.3</v>
      </c>
      <c r="S8" s="332">
        <v>694.7</v>
      </c>
      <c r="T8" s="193">
        <v>1380</v>
      </c>
    </row>
    <row r="9" spans="1:20" ht="24.75" customHeight="1">
      <c r="A9" s="1174" t="s">
        <v>43</v>
      </c>
      <c r="B9" s="1175"/>
      <c r="C9" s="323">
        <v>572</v>
      </c>
      <c r="D9" s="323">
        <v>687.54</v>
      </c>
      <c r="E9" s="323">
        <v>826.954</v>
      </c>
      <c r="F9" s="323">
        <v>131.3</v>
      </c>
      <c r="G9" s="324">
        <v>177.40999999999997</v>
      </c>
      <c r="H9" s="136">
        <v>171.14000000000001</v>
      </c>
      <c r="I9" s="325">
        <v>324.2499999999999</v>
      </c>
      <c r="J9" s="325">
        <v>308.71</v>
      </c>
      <c r="K9" s="138">
        <v>495.38999999999993</v>
      </c>
      <c r="L9" s="134">
        <v>804.0999999999999</v>
      </c>
      <c r="M9" s="276">
        <v>850</v>
      </c>
      <c r="N9" s="650">
        <v>129.48</v>
      </c>
      <c r="O9" s="973">
        <v>157.83</v>
      </c>
      <c r="P9" s="571"/>
      <c r="Q9" s="573"/>
      <c r="R9" s="332">
        <v>287.31</v>
      </c>
      <c r="S9" s="332">
        <v>512.69</v>
      </c>
      <c r="T9" s="193">
        <v>800</v>
      </c>
    </row>
    <row r="10" spans="1:20" ht="24.75" customHeight="1">
      <c r="A10" s="1174" t="s">
        <v>44</v>
      </c>
      <c r="B10" s="1175"/>
      <c r="C10" s="323">
        <v>624.46</v>
      </c>
      <c r="D10" s="323">
        <v>715.2</v>
      </c>
      <c r="E10" s="323">
        <v>892.753</v>
      </c>
      <c r="F10" s="323">
        <v>220.75</v>
      </c>
      <c r="G10" s="324">
        <v>233.82999999999998</v>
      </c>
      <c r="H10" s="136">
        <v>280.28999999999996</v>
      </c>
      <c r="I10" s="325">
        <v>271.2790000000002</v>
      </c>
      <c r="J10" s="325">
        <v>454.58</v>
      </c>
      <c r="K10" s="138">
        <v>551.5690000000002</v>
      </c>
      <c r="L10" s="134">
        <v>1006.1490000000001</v>
      </c>
      <c r="M10" s="276">
        <v>1110</v>
      </c>
      <c r="N10" s="650">
        <v>254.61</v>
      </c>
      <c r="O10" s="973">
        <v>267.15999999999997</v>
      </c>
      <c r="P10" s="571"/>
      <c r="Q10" s="573"/>
      <c r="R10" s="332">
        <v>521.77</v>
      </c>
      <c r="S10" s="332">
        <v>588.23</v>
      </c>
      <c r="T10" s="193">
        <v>1110</v>
      </c>
    </row>
    <row r="11" spans="1:20" ht="24.75" customHeight="1">
      <c r="A11" s="1170" t="s">
        <v>15</v>
      </c>
      <c r="B11" s="1171"/>
      <c r="C11" s="333">
        <v>535.34932295</v>
      </c>
      <c r="D11" s="333">
        <v>592.4</v>
      </c>
      <c r="E11" s="333">
        <v>789.49</v>
      </c>
      <c r="F11" s="333">
        <v>233.55</v>
      </c>
      <c r="G11" s="334">
        <v>252.14</v>
      </c>
      <c r="H11" s="145">
        <v>192.08786</v>
      </c>
      <c r="I11" s="335">
        <v>195.77213999999995</v>
      </c>
      <c r="J11" s="335">
        <v>485.96</v>
      </c>
      <c r="K11" s="144">
        <v>387.86</v>
      </c>
      <c r="L11" s="143">
        <v>873.8199999999999</v>
      </c>
      <c r="M11" s="280">
        <v>1050</v>
      </c>
      <c r="N11" s="652">
        <v>191.61</v>
      </c>
      <c r="O11" s="975">
        <v>176.39999999999998</v>
      </c>
      <c r="P11" s="577"/>
      <c r="Q11" s="579"/>
      <c r="R11" s="337">
        <v>368.01</v>
      </c>
      <c r="S11" s="337">
        <v>311.99</v>
      </c>
      <c r="T11" s="195">
        <v>680</v>
      </c>
    </row>
    <row r="12" spans="1:20" ht="24.75" customHeight="1" thickBot="1">
      <c r="A12" s="1172" t="s">
        <v>207</v>
      </c>
      <c r="B12" s="1173"/>
      <c r="C12" s="338">
        <v>76</v>
      </c>
      <c r="D12" s="338">
        <v>62.96</v>
      </c>
      <c r="E12" s="338">
        <v>61</v>
      </c>
      <c r="F12" s="338">
        <v>13.21</v>
      </c>
      <c r="G12" s="339">
        <v>12.87</v>
      </c>
      <c r="H12" s="340">
        <v>11.93</v>
      </c>
      <c r="I12" s="341">
        <v>15.07</v>
      </c>
      <c r="J12" s="342">
        <v>26</v>
      </c>
      <c r="K12" s="343">
        <v>26.92</v>
      </c>
      <c r="L12" s="344">
        <v>53</v>
      </c>
      <c r="M12" s="345">
        <v>50</v>
      </c>
      <c r="N12" s="653">
        <v>10.67</v>
      </c>
      <c r="O12" s="976">
        <v>12.33</v>
      </c>
      <c r="P12" s="658"/>
      <c r="Q12" s="659"/>
      <c r="R12" s="977">
        <v>23</v>
      </c>
      <c r="S12" s="977">
        <v>27</v>
      </c>
      <c r="T12" s="655">
        <v>50</v>
      </c>
    </row>
    <row r="13" spans="1:20" ht="24.75" customHeight="1" thickBot="1" thickTop="1">
      <c r="A13" s="1168" t="s">
        <v>14</v>
      </c>
      <c r="B13" s="1169"/>
      <c r="C13" s="231">
        <v>6195</v>
      </c>
      <c r="D13" s="231">
        <v>6505.429999999999</v>
      </c>
      <c r="E13" s="231">
        <v>7729.66008</v>
      </c>
      <c r="F13" s="231">
        <v>1972.1899999999998</v>
      </c>
      <c r="G13" s="232">
        <v>2072.35</v>
      </c>
      <c r="H13" s="149">
        <v>2098.15</v>
      </c>
      <c r="I13" s="147">
        <v>2330.31</v>
      </c>
      <c r="J13" s="148">
        <v>4044.54</v>
      </c>
      <c r="K13" s="148">
        <v>4428.46</v>
      </c>
      <c r="L13" s="147">
        <v>8473</v>
      </c>
      <c r="M13" s="249">
        <v>9000</v>
      </c>
      <c r="N13" s="654">
        <v>2053.94</v>
      </c>
      <c r="O13" s="955">
        <v>2080.6600000000003</v>
      </c>
      <c r="P13" s="660"/>
      <c r="Q13" s="661"/>
      <c r="R13" s="958">
        <v>4134.6</v>
      </c>
      <c r="S13" s="958">
        <v>4465</v>
      </c>
      <c r="T13" s="656">
        <v>8600</v>
      </c>
    </row>
    <row r="14" ht="22.5" customHeight="1" thickBot="1">
      <c r="M14" s="269"/>
    </row>
    <row r="15" spans="1:13" ht="24" customHeight="1">
      <c r="A15" s="1184" t="s">
        <v>49</v>
      </c>
      <c r="B15" s="1185"/>
      <c r="C15" s="1132" t="s">
        <v>130</v>
      </c>
      <c r="D15" s="1132" t="s">
        <v>131</v>
      </c>
      <c r="E15" s="1132" t="s">
        <v>176</v>
      </c>
      <c r="F15" s="1127" t="s">
        <v>193</v>
      </c>
      <c r="G15" s="1116"/>
      <c r="H15" s="1116"/>
      <c r="I15" s="1116"/>
      <c r="J15" s="1116"/>
      <c r="K15" s="1116"/>
      <c r="L15" s="1128"/>
      <c r="M15" s="1125" t="s">
        <v>212</v>
      </c>
    </row>
    <row r="16" spans="1:21" ht="24" customHeight="1" thickBot="1">
      <c r="A16" s="1186"/>
      <c r="B16" s="1187"/>
      <c r="C16" s="1133"/>
      <c r="D16" s="1133"/>
      <c r="E16" s="1133"/>
      <c r="F16" s="1129"/>
      <c r="G16" s="1130"/>
      <c r="H16" s="1130"/>
      <c r="I16" s="1130"/>
      <c r="J16" s="1130"/>
      <c r="K16" s="1130"/>
      <c r="L16" s="1131"/>
      <c r="M16" s="1126"/>
      <c r="U16" s="47"/>
    </row>
    <row r="17" spans="1:21" ht="23.25" customHeight="1" thickBot="1">
      <c r="A17" s="1146" t="s">
        <v>119</v>
      </c>
      <c r="B17" s="1188"/>
      <c r="C17" s="125" t="str">
        <f>'Total PL'!C38</f>
        <v> Full (A)</v>
      </c>
      <c r="D17" s="126" t="str">
        <f>'Total PL'!D38</f>
        <v> Full (A)</v>
      </c>
      <c r="E17" s="126" t="str">
        <f>'Total PL'!E38</f>
        <v> Full (A)</v>
      </c>
      <c r="F17" s="122" t="str">
        <f>F5</f>
        <v>Q1 (A)</v>
      </c>
      <c r="G17" s="557" t="s">
        <v>191</v>
      </c>
      <c r="H17" s="123" t="s">
        <v>168</v>
      </c>
      <c r="I17" s="557" t="s">
        <v>170</v>
      </c>
      <c r="J17" s="125" t="s">
        <v>210</v>
      </c>
      <c r="K17" s="125" t="s">
        <v>172</v>
      </c>
      <c r="L17" s="564" t="s">
        <v>174</v>
      </c>
      <c r="M17" s="242" t="s">
        <v>174</v>
      </c>
      <c r="U17" s="47"/>
    </row>
    <row r="18" spans="1:21" ht="24.75" customHeight="1" thickTop="1">
      <c r="A18" s="1180" t="s">
        <v>16</v>
      </c>
      <c r="B18" s="1181"/>
      <c r="C18" s="346">
        <v>0.9710081784112098</v>
      </c>
      <c r="D18" s="346">
        <v>1.1093454748025537</v>
      </c>
      <c r="E18" s="346">
        <v>1.1374550501048708</v>
      </c>
      <c r="F18" s="662">
        <v>1.09405991207443</v>
      </c>
      <c r="G18" s="978">
        <v>1.0262805591403037</v>
      </c>
      <c r="H18" s="773"/>
      <c r="I18" s="921"/>
      <c r="J18" s="663">
        <v>1.059189257947022</v>
      </c>
      <c r="K18" s="346">
        <v>1.0505100217367105</v>
      </c>
      <c r="L18" s="663">
        <v>1.054725168756027</v>
      </c>
      <c r="M18" s="1068">
        <v>1.0144927536231885</v>
      </c>
      <c r="U18" s="47"/>
    </row>
    <row r="19" spans="1:21" ht="24.75" customHeight="1">
      <c r="A19" s="1174" t="s">
        <v>22</v>
      </c>
      <c r="B19" s="1175"/>
      <c r="C19" s="159">
        <v>1.0133158194031238</v>
      </c>
      <c r="D19" s="159">
        <v>1.161603671513667</v>
      </c>
      <c r="E19" s="159">
        <v>1.0639412890613005</v>
      </c>
      <c r="F19" s="569">
        <v>0.9973396169048343</v>
      </c>
      <c r="G19" s="160">
        <v>1.1810344827586206</v>
      </c>
      <c r="H19" s="598"/>
      <c r="I19" s="599"/>
      <c r="J19" s="565">
        <v>1.08454443823365</v>
      </c>
      <c r="K19" s="159">
        <v>0.9966390611653732</v>
      </c>
      <c r="L19" s="565">
        <v>1.0390010197602602</v>
      </c>
      <c r="M19" s="1054">
        <v>0.9908256880733946</v>
      </c>
      <c r="U19" s="47"/>
    </row>
    <row r="20" spans="1:21" ht="24.75" customHeight="1">
      <c r="A20" s="1174" t="s">
        <v>17</v>
      </c>
      <c r="B20" s="1175"/>
      <c r="C20" s="159">
        <v>1.148376398085314</v>
      </c>
      <c r="D20" s="159">
        <v>1.2967625226590744</v>
      </c>
      <c r="E20" s="159">
        <v>1.088953058780712</v>
      </c>
      <c r="F20" s="569">
        <v>1.0649521020196473</v>
      </c>
      <c r="G20" s="160">
        <v>1.0247165671095941</v>
      </c>
      <c r="H20" s="598"/>
      <c r="I20" s="599"/>
      <c r="J20" s="565">
        <v>1.0448239060832443</v>
      </c>
      <c r="K20" s="159">
        <v>0.9609505761277026</v>
      </c>
      <c r="L20" s="565">
        <v>1.0008485455059726</v>
      </c>
      <c r="M20" s="1054">
        <v>0.9857142857142858</v>
      </c>
      <c r="U20" s="47"/>
    </row>
    <row r="21" spans="1:13" ht="24.75" customHeight="1">
      <c r="A21" s="1174" t="s">
        <v>18</v>
      </c>
      <c r="B21" s="1175"/>
      <c r="C21" s="159">
        <v>1.201993006993007</v>
      </c>
      <c r="D21" s="159">
        <v>1.2027722023445908</v>
      </c>
      <c r="E21" s="159">
        <v>0.9723636381225558</v>
      </c>
      <c r="F21" s="569">
        <v>0.986138613861386</v>
      </c>
      <c r="G21" s="160">
        <v>0.8896341807113468</v>
      </c>
      <c r="H21" s="598"/>
      <c r="I21" s="599"/>
      <c r="J21" s="565">
        <v>0.9306792782870656</v>
      </c>
      <c r="K21" s="159">
        <v>1.0349219806617012</v>
      </c>
      <c r="L21" s="565">
        <v>0.9949011317000375</v>
      </c>
      <c r="M21" s="1054">
        <v>0.9411764705882353</v>
      </c>
    </row>
    <row r="22" spans="1:13" ht="24.75" customHeight="1">
      <c r="A22" s="1174" t="s">
        <v>19</v>
      </c>
      <c r="B22" s="1175"/>
      <c r="C22" s="159">
        <v>1.145309547448996</v>
      </c>
      <c r="D22" s="159">
        <v>1.2482564317673377</v>
      </c>
      <c r="E22" s="159">
        <v>1.1270183354186434</v>
      </c>
      <c r="F22" s="569">
        <v>1.1533861834654586</v>
      </c>
      <c r="G22" s="160">
        <v>1.1425394517384424</v>
      </c>
      <c r="H22" s="598"/>
      <c r="I22" s="599"/>
      <c r="J22" s="565">
        <v>1.147806766685732</v>
      </c>
      <c r="K22" s="159">
        <v>1.0664667521198614</v>
      </c>
      <c r="L22" s="565">
        <v>1.1032163228309126</v>
      </c>
      <c r="M22" s="1054">
        <v>1</v>
      </c>
    </row>
    <row r="23" spans="1:13" ht="24.75" customHeight="1">
      <c r="A23" s="1170" t="s">
        <v>36</v>
      </c>
      <c r="B23" s="1171"/>
      <c r="C23" s="159">
        <v>1.106567197536791</v>
      </c>
      <c r="D23" s="159">
        <v>1.3326975016880487</v>
      </c>
      <c r="E23" s="159">
        <v>1.1068157924736222</v>
      </c>
      <c r="F23" s="664">
        <v>0.8204238921001927</v>
      </c>
      <c r="G23" s="979">
        <v>0.699611327040533</v>
      </c>
      <c r="H23" s="922"/>
      <c r="I23" s="923"/>
      <c r="J23" s="665">
        <v>0.7572845501687382</v>
      </c>
      <c r="K23" s="1079">
        <v>0.8043881813025319</v>
      </c>
      <c r="L23" s="665">
        <v>0.7781923050513836</v>
      </c>
      <c r="M23" s="1069">
        <v>0.6476190476190476</v>
      </c>
    </row>
    <row r="24" spans="1:13" ht="24.75" customHeight="1" thickBot="1">
      <c r="A24" s="1172" t="s">
        <v>87</v>
      </c>
      <c r="B24" s="1173"/>
      <c r="C24" s="347">
        <v>0.838</v>
      </c>
      <c r="D24" s="347">
        <v>0.968</v>
      </c>
      <c r="E24" s="347">
        <v>0.869</v>
      </c>
      <c r="F24" s="666">
        <v>0.8077214231642694</v>
      </c>
      <c r="G24" s="980">
        <v>0.9580419580419581</v>
      </c>
      <c r="H24" s="924"/>
      <c r="I24" s="925"/>
      <c r="J24" s="666">
        <v>0.824</v>
      </c>
      <c r="K24" s="666">
        <v>1.0029717682020802</v>
      </c>
      <c r="L24" s="667">
        <v>0.966</v>
      </c>
      <c r="M24" s="1070">
        <v>1</v>
      </c>
    </row>
    <row r="25" spans="1:13" ht="24.75" customHeight="1" thickBot="1" thickTop="1">
      <c r="A25" s="1168" t="s">
        <v>28</v>
      </c>
      <c r="B25" s="1169"/>
      <c r="C25" s="204">
        <v>1.0501097659402743</v>
      </c>
      <c r="D25" s="204">
        <v>1.1881858816404143</v>
      </c>
      <c r="E25" s="204">
        <v>1.0961672198138888</v>
      </c>
      <c r="F25" s="625">
        <v>1.0414513814591904</v>
      </c>
      <c r="G25" s="981">
        <v>1.0040099404058196</v>
      </c>
      <c r="H25" s="619"/>
      <c r="I25" s="926"/>
      <c r="J25" s="668">
        <v>1.0222670563277902</v>
      </c>
      <c r="K25" s="484">
        <v>1.008251175352154</v>
      </c>
      <c r="L25" s="668">
        <v>1.014988787914552</v>
      </c>
      <c r="M25" s="1061">
        <v>0.9555555555555556</v>
      </c>
    </row>
    <row r="26" ht="20.25" customHeight="1" thickBot="1">
      <c r="M26" s="378"/>
    </row>
    <row r="27" spans="1:20" ht="16.5" customHeight="1">
      <c r="A27" s="26"/>
      <c r="B27" s="27"/>
      <c r="C27" s="1046" t="str">
        <f aca="true" t="shared" si="0" ref="C27:E28">C2</f>
        <v>FY11</v>
      </c>
      <c r="D27" s="1047" t="str">
        <f t="shared" si="0"/>
        <v>FY12</v>
      </c>
      <c r="E27" s="1046" t="str">
        <f t="shared" si="0"/>
        <v>FY13</v>
      </c>
      <c r="F27" s="1115" t="str">
        <f>'Total PL'!F2</f>
        <v>FY14</v>
      </c>
      <c r="G27" s="1116"/>
      <c r="H27" s="1116"/>
      <c r="I27" s="1116"/>
      <c r="J27" s="1116"/>
      <c r="K27" s="1116"/>
      <c r="L27" s="1117"/>
      <c r="M27" s="1098" t="str">
        <f>M2</f>
        <v>FY15</v>
      </c>
      <c r="N27" s="1155" t="str">
        <f>'Total PL'!N2</f>
        <v>FY15</v>
      </c>
      <c r="O27" s="1111"/>
      <c r="P27" s="1111"/>
      <c r="Q27" s="1111"/>
      <c r="R27" s="1111"/>
      <c r="S27" s="1111"/>
      <c r="T27" s="1112"/>
    </row>
    <row r="28" spans="1:20" ht="18" customHeight="1">
      <c r="A28" s="1176" t="s">
        <v>50</v>
      </c>
      <c r="B28" s="1177"/>
      <c r="C28" s="1049" t="str">
        <f t="shared" si="0"/>
        <v>Actual</v>
      </c>
      <c r="D28" s="128" t="str">
        <f t="shared" si="0"/>
        <v>Actual</v>
      </c>
      <c r="E28" s="1049" t="str">
        <f t="shared" si="0"/>
        <v>Actual</v>
      </c>
      <c r="F28" s="1129" t="str">
        <f>'Total PL'!F3</f>
        <v>Actual </v>
      </c>
      <c r="G28" s="1119"/>
      <c r="H28" s="1119"/>
      <c r="I28" s="1119"/>
      <c r="J28" s="1119"/>
      <c r="K28" s="1119"/>
      <c r="L28" s="1120"/>
      <c r="M28" s="646" t="str">
        <f>M3</f>
        <v>Plan</v>
      </c>
      <c r="N28" s="1156" t="str">
        <f>'Total PL'!N3</f>
        <v>1st H Actual &amp; Estimates</v>
      </c>
      <c r="O28" s="1113"/>
      <c r="P28" s="1113"/>
      <c r="Q28" s="1113"/>
      <c r="R28" s="1113"/>
      <c r="S28" s="1113"/>
      <c r="T28" s="1114"/>
    </row>
    <row r="29" spans="1:20" ht="19.5" customHeight="1" thickBot="1">
      <c r="A29" s="1178"/>
      <c r="B29" s="1179"/>
      <c r="C29" s="203"/>
      <c r="D29" s="128"/>
      <c r="E29" s="203"/>
      <c r="F29" s="1161"/>
      <c r="G29" s="1162"/>
      <c r="H29" s="1119"/>
      <c r="I29" s="1162"/>
      <c r="J29" s="1162"/>
      <c r="K29" s="1119"/>
      <c r="L29" s="1163"/>
      <c r="M29" s="646" t="str">
        <f>M4</f>
        <v>(Announced Apr 27)</v>
      </c>
      <c r="N29" s="1148" t="str">
        <f>N4</f>
        <v>(Announced Oct 27)</v>
      </c>
      <c r="O29" s="1121"/>
      <c r="P29" s="1113"/>
      <c r="Q29" s="1121"/>
      <c r="R29" s="1121"/>
      <c r="S29" s="1113"/>
      <c r="T29" s="1191"/>
    </row>
    <row r="30" spans="1:20" ht="23.25" customHeight="1" thickBot="1">
      <c r="A30" s="1182" t="s">
        <v>51</v>
      </c>
      <c r="B30" s="1183"/>
      <c r="C30" s="129" t="str">
        <f>'Total PL'!C28</f>
        <v>Full (A)</v>
      </c>
      <c r="D30" s="125" t="str">
        <f>'Total PL'!D28</f>
        <v>Full (A)</v>
      </c>
      <c r="E30" s="125" t="str">
        <f>'Total PL'!E28</f>
        <v>Full (A)</v>
      </c>
      <c r="F30" s="122" t="str">
        <f>'Total PL'!F28</f>
        <v>Q1 (A)</v>
      </c>
      <c r="G30" s="123" t="str">
        <f>'Total PL'!G28</f>
        <v>Q2 (A)</v>
      </c>
      <c r="H30" s="123" t="str">
        <f>'Total PL'!H28</f>
        <v>Q3 (A)</v>
      </c>
      <c r="I30" s="200" t="str">
        <f>'Total PL'!I28</f>
        <v>Q4 (A)</v>
      </c>
      <c r="J30" s="125" t="str">
        <f>'Total PL'!J28</f>
        <v>1st H (A)</v>
      </c>
      <c r="K30" s="125" t="str">
        <f>'Total PL'!K28</f>
        <v>2nd H (A)</v>
      </c>
      <c r="L30" s="126" t="str">
        <f>'Total PL'!L28</f>
        <v>Full (A)</v>
      </c>
      <c r="M30" s="242" t="str">
        <f>M5</f>
        <v>Full (P) </v>
      </c>
      <c r="N30" s="648" t="str">
        <f>'Total PL'!N28</f>
        <v>Q1 (A)</v>
      </c>
      <c r="O30" s="555" t="str">
        <f>'Total PL'!O28</f>
        <v>Q2 (A)</v>
      </c>
      <c r="P30" s="555" t="str">
        <f>'Total PL'!P28</f>
        <v>Q3 (E)</v>
      </c>
      <c r="Q30" s="649" t="str">
        <f>'Total PL'!Q28</f>
        <v>Q4 (E)</v>
      </c>
      <c r="R30" s="192" t="str">
        <f>'Total PL'!R28</f>
        <v>1st H (A)</v>
      </c>
      <c r="S30" s="192" t="str">
        <f>'Total PL'!S28</f>
        <v>2nd H (E)</v>
      </c>
      <c r="T30" s="258" t="str">
        <f>'Total PL'!T28</f>
        <v>Full (E)</v>
      </c>
    </row>
    <row r="31" spans="1:20" ht="23.25" customHeight="1" thickTop="1">
      <c r="A31" s="1180" t="s">
        <v>40</v>
      </c>
      <c r="B31" s="1181"/>
      <c r="C31" s="348">
        <v>0.43718321226795803</v>
      </c>
      <c r="D31" s="348">
        <v>0.40425152526427927</v>
      </c>
      <c r="E31" s="348">
        <v>0.37742798257695187</v>
      </c>
      <c r="F31" s="348">
        <v>0.3967569047606975</v>
      </c>
      <c r="G31" s="349">
        <v>0.400091683354646</v>
      </c>
      <c r="H31" s="350">
        <v>0.39770273812644474</v>
      </c>
      <c r="I31" s="351">
        <v>0.3743493354961356</v>
      </c>
      <c r="J31" s="352">
        <v>0.3984655857031949</v>
      </c>
      <c r="K31" s="352">
        <v>0.3854138910591943</v>
      </c>
      <c r="L31" s="353">
        <v>0.3916440457925174</v>
      </c>
      <c r="M31" s="647">
        <v>0.38333333333333336</v>
      </c>
      <c r="N31" s="842">
        <v>0.4167989327828466</v>
      </c>
      <c r="O31" s="982">
        <v>0.40896638566608656</v>
      </c>
      <c r="P31" s="831"/>
      <c r="Q31" s="832"/>
      <c r="R31" s="987">
        <v>0.4128573501668843</v>
      </c>
      <c r="S31" s="987">
        <v>0.4015677491601344</v>
      </c>
      <c r="T31" s="846">
        <v>0.4069767441860465</v>
      </c>
    </row>
    <row r="32" spans="1:20" ht="23.25" customHeight="1">
      <c r="A32" s="1174" t="s">
        <v>22</v>
      </c>
      <c r="B32" s="1175"/>
      <c r="C32" s="355">
        <v>0.1339818619967716</v>
      </c>
      <c r="D32" s="355">
        <v>0.12928737992723005</v>
      </c>
      <c r="E32" s="355">
        <v>0.12639495008686075</v>
      </c>
      <c r="F32" s="355">
        <v>0.13341513748675332</v>
      </c>
      <c r="G32" s="356">
        <v>0.11474895649866093</v>
      </c>
      <c r="H32" s="357">
        <v>0.12162142840121057</v>
      </c>
      <c r="I32" s="358">
        <v>0.1215975556900155</v>
      </c>
      <c r="J32" s="359">
        <v>0.12385092000573614</v>
      </c>
      <c r="K32" s="359">
        <v>0.12160886628760335</v>
      </c>
      <c r="L32" s="360">
        <v>0.12267909831228609</v>
      </c>
      <c r="M32" s="361">
        <v>0.12111111111111111</v>
      </c>
      <c r="N32" s="843">
        <v>0.12776419953844803</v>
      </c>
      <c r="O32" s="983">
        <v>0.13498120788595921</v>
      </c>
      <c r="P32" s="833"/>
      <c r="Q32" s="834"/>
      <c r="R32" s="988">
        <v>0.1313960237991583</v>
      </c>
      <c r="S32" s="988">
        <v>0.12020828667413214</v>
      </c>
      <c r="T32" s="847">
        <v>0.12558139534883722</v>
      </c>
    </row>
    <row r="33" spans="1:20" ht="23.25" customHeight="1">
      <c r="A33" s="1174" t="s">
        <v>42</v>
      </c>
      <c r="B33" s="1175"/>
      <c r="C33" s="348">
        <v>0.13725100887812752</v>
      </c>
      <c r="D33" s="348">
        <v>0.1500946132692228</v>
      </c>
      <c r="E33" s="348">
        <v>0.1638102862086013</v>
      </c>
      <c r="F33" s="348">
        <v>0.1662010252561873</v>
      </c>
      <c r="G33" s="349">
        <v>0.158332328033392</v>
      </c>
      <c r="H33" s="362">
        <v>0.1684102661868789</v>
      </c>
      <c r="I33" s="351">
        <v>0.15859692487265642</v>
      </c>
      <c r="J33" s="352">
        <v>0.16216924545189318</v>
      </c>
      <c r="K33" s="352">
        <v>0.1632463655537139</v>
      </c>
      <c r="L33" s="353">
        <v>0.16273220819072345</v>
      </c>
      <c r="M33" s="354">
        <v>0.15555555555555556</v>
      </c>
      <c r="N33" s="842">
        <v>0.1699514104598965</v>
      </c>
      <c r="O33" s="982">
        <v>0.1615977622485173</v>
      </c>
      <c r="P33" s="835"/>
      <c r="Q33" s="832"/>
      <c r="R33" s="987">
        <v>0.16574759347941756</v>
      </c>
      <c r="S33" s="987">
        <v>0.1555879059350504</v>
      </c>
      <c r="T33" s="846">
        <v>0.16046511627906976</v>
      </c>
    </row>
    <row r="34" spans="1:20" ht="23.25" customHeight="1">
      <c r="A34" s="1174" t="s">
        <v>43</v>
      </c>
      <c r="B34" s="1175"/>
      <c r="C34" s="348">
        <v>0.09233252623083131</v>
      </c>
      <c r="D34" s="348">
        <v>0.10568709524197478</v>
      </c>
      <c r="E34" s="348">
        <v>0.10698452343844854</v>
      </c>
      <c r="F34" s="348">
        <v>0.06657573560356762</v>
      </c>
      <c r="G34" s="349">
        <v>0.08560812604048541</v>
      </c>
      <c r="H34" s="362">
        <v>0.08156709482162858</v>
      </c>
      <c r="I34" s="351">
        <v>0.139144577330913</v>
      </c>
      <c r="J34" s="352">
        <v>0.07632759226018286</v>
      </c>
      <c r="K34" s="352">
        <v>0.11186507273408813</v>
      </c>
      <c r="L34" s="353">
        <v>0.09490145167001061</v>
      </c>
      <c r="M34" s="354">
        <v>0.09444444444444444</v>
      </c>
      <c r="N34" s="842">
        <v>0.06303981615821297</v>
      </c>
      <c r="O34" s="982">
        <v>0.07585573808310823</v>
      </c>
      <c r="P34" s="835"/>
      <c r="Q34" s="832"/>
      <c r="R34" s="987">
        <v>0.06948918879698157</v>
      </c>
      <c r="S34" s="987">
        <v>0.11482418812989922</v>
      </c>
      <c r="T34" s="846">
        <v>0.09302325581395349</v>
      </c>
    </row>
    <row r="35" spans="1:20" ht="23.25" customHeight="1">
      <c r="A35" s="1174" t="s">
        <v>44</v>
      </c>
      <c r="B35" s="1175"/>
      <c r="C35" s="348">
        <v>0.10080064568200162</v>
      </c>
      <c r="D35" s="348">
        <v>0.10993892794173485</v>
      </c>
      <c r="E35" s="348">
        <v>0.11549705818370218</v>
      </c>
      <c r="F35" s="348">
        <v>0.11193140620325628</v>
      </c>
      <c r="G35" s="349">
        <v>0.11283325693053776</v>
      </c>
      <c r="H35" s="362">
        <v>0.13358911421966968</v>
      </c>
      <c r="I35" s="351">
        <v>0.11641326690440337</v>
      </c>
      <c r="J35" s="352">
        <v>0.11239349839536758</v>
      </c>
      <c r="K35" s="352">
        <v>0.12455097257285833</v>
      </c>
      <c r="L35" s="353">
        <v>0.11874766906644638</v>
      </c>
      <c r="M35" s="354">
        <v>0.12333333333333334</v>
      </c>
      <c r="N35" s="842">
        <v>0.12396175156041557</v>
      </c>
      <c r="O35" s="982">
        <v>0.12840156488806434</v>
      </c>
      <c r="P35" s="835"/>
      <c r="Q35" s="832"/>
      <c r="R35" s="987">
        <v>0.1261960044502491</v>
      </c>
      <c r="S35" s="987">
        <v>0.1317424412094065</v>
      </c>
      <c r="T35" s="846">
        <v>0.12906976744186047</v>
      </c>
    </row>
    <row r="36" spans="1:20" ht="23.25" customHeight="1">
      <c r="A36" s="1170" t="s">
        <v>36</v>
      </c>
      <c r="B36" s="1171"/>
      <c r="C36" s="348">
        <v>0.08641635560129136</v>
      </c>
      <c r="D36" s="348">
        <v>0.09106238941930049</v>
      </c>
      <c r="E36" s="348">
        <v>0.10213773850712463</v>
      </c>
      <c r="F36" s="348">
        <v>0.11842165308616312</v>
      </c>
      <c r="G36" s="363">
        <v>0.1217989239269428</v>
      </c>
      <c r="H36" s="364">
        <v>0.0915510616495484</v>
      </c>
      <c r="I36" s="365">
        <v>0.08401120022657928</v>
      </c>
      <c r="J36" s="366">
        <v>0.1201521062963897</v>
      </c>
      <c r="K36" s="366">
        <v>0.08758349403630154</v>
      </c>
      <c r="L36" s="367">
        <v>0.10312994216924347</v>
      </c>
      <c r="M36" s="368">
        <v>0.11666666666666667</v>
      </c>
      <c r="N36" s="842">
        <v>0.09328899578371323</v>
      </c>
      <c r="O36" s="984">
        <v>0.08478079071063988</v>
      </c>
      <c r="P36" s="836"/>
      <c r="Q36" s="837"/>
      <c r="R36" s="989">
        <v>0.089007400957771</v>
      </c>
      <c r="S36" s="989">
        <v>0.06987458006718925</v>
      </c>
      <c r="T36" s="848">
        <v>0.07906976744186046</v>
      </c>
    </row>
    <row r="37" spans="1:20" ht="32.25" customHeight="1" thickBot="1">
      <c r="A37" s="1189" t="s">
        <v>87</v>
      </c>
      <c r="B37" s="1190"/>
      <c r="C37" s="369">
        <v>0.012267958030669894</v>
      </c>
      <c r="D37" s="369">
        <v>0.009678068936257866</v>
      </c>
      <c r="E37" s="369">
        <v>0.007747450648567226</v>
      </c>
      <c r="F37" s="369">
        <v>0.00669813760337493</v>
      </c>
      <c r="G37" s="370">
        <v>0.006171737399570535</v>
      </c>
      <c r="H37" s="370">
        <v>0.00568596144222291</v>
      </c>
      <c r="I37" s="371">
        <v>0.006466950749041973</v>
      </c>
      <c r="J37" s="372">
        <v>0.006428419548329353</v>
      </c>
      <c r="K37" s="372">
        <v>0.00609692760011381</v>
      </c>
      <c r="L37" s="372">
        <v>0.006255163460403635</v>
      </c>
      <c r="M37" s="373">
        <v>0.005555555555555556</v>
      </c>
      <c r="N37" s="844">
        <v>0.005194893716466887</v>
      </c>
      <c r="O37" s="985">
        <v>0.005926004248651869</v>
      </c>
      <c r="P37" s="838"/>
      <c r="Q37" s="839"/>
      <c r="R37" s="374">
        <v>0.005562811396507521</v>
      </c>
      <c r="S37" s="374">
        <v>0.006047032474804031</v>
      </c>
      <c r="T37" s="374">
        <v>0.005813953488372093</v>
      </c>
    </row>
    <row r="38" spans="1:20" ht="23.25" customHeight="1" thickBot="1" thickTop="1">
      <c r="A38" s="1168" t="s">
        <v>45</v>
      </c>
      <c r="B38" s="1169"/>
      <c r="C38" s="375">
        <v>1</v>
      </c>
      <c r="D38" s="375">
        <v>1</v>
      </c>
      <c r="E38" s="375">
        <v>1</v>
      </c>
      <c r="F38" s="375">
        <v>1</v>
      </c>
      <c r="G38" s="376">
        <v>1</v>
      </c>
      <c r="H38" s="377">
        <v>1</v>
      </c>
      <c r="I38" s="378">
        <v>1</v>
      </c>
      <c r="J38" s="379">
        <v>1</v>
      </c>
      <c r="K38" s="379">
        <v>1</v>
      </c>
      <c r="L38" s="380">
        <v>1</v>
      </c>
      <c r="M38" s="381">
        <v>1</v>
      </c>
      <c r="N38" s="845">
        <v>1</v>
      </c>
      <c r="O38" s="986">
        <v>1</v>
      </c>
      <c r="P38" s="840"/>
      <c r="Q38" s="841"/>
      <c r="R38" s="990">
        <v>1</v>
      </c>
      <c r="S38" s="990">
        <v>1</v>
      </c>
      <c r="T38" s="849">
        <v>1</v>
      </c>
    </row>
  </sheetData>
  <sheetProtection/>
  <mergeCells count="48">
    <mergeCell ref="D15:D16"/>
    <mergeCell ref="S1:T1"/>
    <mergeCell ref="M15:M16"/>
    <mergeCell ref="N27:T27"/>
    <mergeCell ref="N28:T28"/>
    <mergeCell ref="N29:T29"/>
    <mergeCell ref="F15:L16"/>
    <mergeCell ref="F3:L3"/>
    <mergeCell ref="F27:L27"/>
    <mergeCell ref="N2:T2"/>
    <mergeCell ref="C15:C16"/>
    <mergeCell ref="E15:E16"/>
    <mergeCell ref="A38:B38"/>
    <mergeCell ref="A33:B33"/>
    <mergeCell ref="A34:B34"/>
    <mergeCell ref="A35:B35"/>
    <mergeCell ref="A36:B36"/>
    <mergeCell ref="A37:B37"/>
    <mergeCell ref="A30:B30"/>
    <mergeCell ref="A31:B31"/>
    <mergeCell ref="A32:B32"/>
    <mergeCell ref="A18:B18"/>
    <mergeCell ref="F29:L29"/>
    <mergeCell ref="A28:B29"/>
    <mergeCell ref="A19:B19"/>
    <mergeCell ref="A20:B20"/>
    <mergeCell ref="A21:B21"/>
    <mergeCell ref="A22:B22"/>
    <mergeCell ref="F28:L28"/>
    <mergeCell ref="A24:B24"/>
    <mergeCell ref="A25:B25"/>
    <mergeCell ref="A23:B23"/>
    <mergeCell ref="A3:B4"/>
    <mergeCell ref="A6:B6"/>
    <mergeCell ref="A7:B7"/>
    <mergeCell ref="A5:B5"/>
    <mergeCell ref="A8:B8"/>
    <mergeCell ref="A9:B9"/>
    <mergeCell ref="A15:B16"/>
    <mergeCell ref="A17:B17"/>
    <mergeCell ref="A13:B13"/>
    <mergeCell ref="A11:B11"/>
    <mergeCell ref="A12:B12"/>
    <mergeCell ref="A10:B10"/>
    <mergeCell ref="F2:L2"/>
    <mergeCell ref="N3:T3"/>
    <mergeCell ref="F4:L4"/>
    <mergeCell ref="N4:T4"/>
  </mergeCells>
  <printOptions/>
  <pageMargins left="0.11811023622047245" right="0.07874015748031496" top="0.1968503937007874" bottom="0.1968503937007874" header="0.1968503937007874" footer="0.1968503937007874"/>
  <pageSetup horizontalDpi="600" verticalDpi="600" orientation="landscape" paperSize="9" scale="65" r:id="rId2"/>
  <headerFooter alignWithMargins="0">
    <oddFooter>&amp;C10&amp;RSales by Segment</oddFooter>
  </headerFooter>
  <drawing r:id="rId1"/>
</worksheet>
</file>

<file path=xl/worksheets/sheet11.xml><?xml version="1.0" encoding="utf-8"?>
<worksheet xmlns="http://schemas.openxmlformats.org/spreadsheetml/2006/main" xmlns:r="http://schemas.openxmlformats.org/officeDocument/2006/relationships">
  <dimension ref="A1:U39"/>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14"/>
      <c r="N1" s="1"/>
      <c r="O1" s="1"/>
      <c r="P1" s="1"/>
      <c r="Q1" s="1"/>
      <c r="R1" s="1"/>
      <c r="S1" s="1124" t="s">
        <v>126</v>
      </c>
      <c r="T1" s="1124"/>
    </row>
    <row r="2" spans="1:20" ht="20.25" customHeight="1">
      <c r="A2" s="1192" t="s">
        <v>39</v>
      </c>
      <c r="B2" s="1193"/>
      <c r="C2" s="1046" t="str">
        <f>'Total PL'!C2</f>
        <v>FY11</v>
      </c>
      <c r="D2" s="1047" t="str">
        <f>'Total PL'!D2</f>
        <v>FY12</v>
      </c>
      <c r="E2" s="1046" t="str">
        <f>'Total PL'!E2</f>
        <v>FY13</v>
      </c>
      <c r="F2" s="1115" t="str">
        <f>'Total PL'!F2</f>
        <v>FY14</v>
      </c>
      <c r="G2" s="1116"/>
      <c r="H2" s="1116"/>
      <c r="I2" s="1116"/>
      <c r="J2" s="1116"/>
      <c r="K2" s="1116"/>
      <c r="L2" s="1117"/>
      <c r="M2" s="1099" t="s">
        <v>153</v>
      </c>
      <c r="N2" s="1155" t="str">
        <f>'Total PL'!N2</f>
        <v>FY15</v>
      </c>
      <c r="O2" s="1111"/>
      <c r="P2" s="1111"/>
      <c r="Q2" s="1111"/>
      <c r="R2" s="1111"/>
      <c r="S2" s="1111"/>
      <c r="T2" s="1112"/>
    </row>
    <row r="3" spans="1:20" ht="20.25" customHeight="1">
      <c r="A3" s="1194"/>
      <c r="B3" s="1195"/>
      <c r="C3" s="1049" t="str">
        <f>'Total PL'!C3</f>
        <v>Actual</v>
      </c>
      <c r="D3" s="128" t="str">
        <f>'Total PL'!D3</f>
        <v>Actual</v>
      </c>
      <c r="E3" s="1049" t="str">
        <f>'Total PL'!E3</f>
        <v>Actual</v>
      </c>
      <c r="F3" s="1129" t="str">
        <f>'Total PL'!F3</f>
        <v>Actual </v>
      </c>
      <c r="G3" s="1119"/>
      <c r="H3" s="1119"/>
      <c r="I3" s="1119"/>
      <c r="J3" s="1119"/>
      <c r="K3" s="1119"/>
      <c r="L3" s="1120"/>
      <c r="M3" s="1100" t="s">
        <v>104</v>
      </c>
      <c r="N3" s="1156" t="str">
        <f>'Total PL'!N3</f>
        <v>1st H Actual &amp; Estimates</v>
      </c>
      <c r="O3" s="1113"/>
      <c r="P3" s="1113"/>
      <c r="Q3" s="1113"/>
      <c r="R3" s="1113"/>
      <c r="S3" s="1113"/>
      <c r="T3" s="1114"/>
    </row>
    <row r="4" spans="1:20" ht="20.25" customHeight="1" thickBot="1">
      <c r="A4" s="1194"/>
      <c r="B4" s="1195"/>
      <c r="C4" s="261"/>
      <c r="D4" s="262"/>
      <c r="E4" s="702"/>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3.25" customHeight="1" thickBot="1">
      <c r="A5" s="1182"/>
      <c r="B5" s="1183"/>
      <c r="C5" s="125" t="str">
        <f>'Total PL'!C5</f>
        <v>Full (A)</v>
      </c>
      <c r="D5" s="126" t="str">
        <f>'Total PL'!D5</f>
        <v>Full (A)</v>
      </c>
      <c r="E5" s="126"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1" t="s">
        <v>128</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tr">
        <f>IAB!A6</f>
        <v>Japan</v>
      </c>
      <c r="B6" s="84"/>
      <c r="C6" s="382">
        <v>2963.8898224000004</v>
      </c>
      <c r="D6" s="383">
        <v>3180</v>
      </c>
      <c r="E6" s="382">
        <v>3447.54</v>
      </c>
      <c r="F6" s="384">
        <v>762</v>
      </c>
      <c r="G6" s="208">
        <v>837.22</v>
      </c>
      <c r="H6" s="208">
        <v>787.4</v>
      </c>
      <c r="I6" s="385">
        <v>990.5690000000003</v>
      </c>
      <c r="J6" s="382">
        <v>1599.22</v>
      </c>
      <c r="K6" s="383">
        <v>1777.9690000000003</v>
      </c>
      <c r="L6" s="382">
        <v>3377.1890000000003</v>
      </c>
      <c r="M6" s="508">
        <v>3575</v>
      </c>
      <c r="N6" s="852">
        <v>737.97</v>
      </c>
      <c r="O6" s="991">
        <v>804.03</v>
      </c>
      <c r="P6" s="864"/>
      <c r="Q6" s="865"/>
      <c r="R6" s="386">
        <v>1542</v>
      </c>
      <c r="S6" s="866"/>
      <c r="T6" s="1071"/>
    </row>
    <row r="7" spans="1:20" ht="23.25" customHeight="1">
      <c r="A7" s="48" t="str">
        <f>IAB!A7</f>
        <v>Overseas</v>
      </c>
      <c r="B7" s="86"/>
      <c r="C7" s="215">
        <v>3231.16</v>
      </c>
      <c r="D7" s="214">
        <v>3325</v>
      </c>
      <c r="E7" s="215">
        <v>4282.12</v>
      </c>
      <c r="F7" s="211">
        <v>1209.86</v>
      </c>
      <c r="G7" s="213">
        <v>1235.4600000000003</v>
      </c>
      <c r="H7" s="213">
        <v>1310.71786</v>
      </c>
      <c r="I7" s="212">
        <v>1340.052139999999</v>
      </c>
      <c r="J7" s="215">
        <v>2445.32</v>
      </c>
      <c r="K7" s="214">
        <v>2650.769999999999</v>
      </c>
      <c r="L7" s="215">
        <v>5096.089999999999</v>
      </c>
      <c r="M7" s="244">
        <v>5425</v>
      </c>
      <c r="N7" s="853">
        <v>1315.5200000000002</v>
      </c>
      <c r="O7" s="992">
        <v>1277.26</v>
      </c>
      <c r="P7" s="673"/>
      <c r="Q7" s="672"/>
      <c r="R7" s="253">
        <v>2592.78</v>
      </c>
      <c r="S7" s="867"/>
      <c r="T7" s="675"/>
    </row>
    <row r="8" spans="1:20" ht="23.25" customHeight="1">
      <c r="A8" s="79"/>
      <c r="B8" s="85" t="str">
        <f>IAB!B8</f>
        <v> Americas</v>
      </c>
      <c r="C8" s="220">
        <v>748.21</v>
      </c>
      <c r="D8" s="219">
        <v>804.27</v>
      </c>
      <c r="E8" s="220">
        <v>1009.92</v>
      </c>
      <c r="F8" s="387">
        <v>275.28</v>
      </c>
      <c r="G8" s="218">
        <v>287.1600000000001</v>
      </c>
      <c r="H8" s="218">
        <v>322.37</v>
      </c>
      <c r="I8" s="217">
        <v>350.15</v>
      </c>
      <c r="J8" s="220">
        <v>562.44</v>
      </c>
      <c r="K8" s="219">
        <v>672.52</v>
      </c>
      <c r="L8" s="220">
        <v>1234.96</v>
      </c>
      <c r="M8" s="245">
        <v>1300</v>
      </c>
      <c r="N8" s="854">
        <v>342.76</v>
      </c>
      <c r="O8" s="993">
        <v>334.24</v>
      </c>
      <c r="P8" s="677"/>
      <c r="Q8" s="676"/>
      <c r="R8" s="254">
        <v>677</v>
      </c>
      <c r="S8" s="868"/>
      <c r="T8" s="679"/>
    </row>
    <row r="9" spans="1:20" ht="23.25" customHeight="1">
      <c r="A9" s="69"/>
      <c r="B9" s="70" t="str">
        <f>IAB!B9</f>
        <v>Europe</v>
      </c>
      <c r="C9" s="225">
        <v>835.61</v>
      </c>
      <c r="D9" s="224">
        <v>804.53</v>
      </c>
      <c r="E9" s="225">
        <v>1009.29</v>
      </c>
      <c r="F9" s="388">
        <v>263.16</v>
      </c>
      <c r="G9" s="223">
        <v>251.8</v>
      </c>
      <c r="H9" s="223">
        <v>272.59000000000003</v>
      </c>
      <c r="I9" s="222">
        <v>296.7199999999999</v>
      </c>
      <c r="J9" s="225">
        <v>514.96</v>
      </c>
      <c r="K9" s="224">
        <v>569.31</v>
      </c>
      <c r="L9" s="225">
        <v>1084.27</v>
      </c>
      <c r="M9" s="246">
        <v>1040</v>
      </c>
      <c r="N9" s="855">
        <v>256.02</v>
      </c>
      <c r="O9" s="940">
        <v>265.25</v>
      </c>
      <c r="P9" s="580"/>
      <c r="Q9" s="680"/>
      <c r="R9" s="255">
        <v>521.27</v>
      </c>
      <c r="S9" s="582"/>
      <c r="T9" s="583"/>
    </row>
    <row r="10" spans="1:20" ht="23.25" customHeight="1">
      <c r="A10" s="71"/>
      <c r="B10" s="70" t="str">
        <f>IAB!B10</f>
        <v>Asia Pacific</v>
      </c>
      <c r="C10" s="225">
        <v>523.57</v>
      </c>
      <c r="D10" s="224">
        <v>548.28</v>
      </c>
      <c r="E10" s="225">
        <v>722.59</v>
      </c>
      <c r="F10" s="388">
        <v>195.12</v>
      </c>
      <c r="G10" s="223">
        <v>196.27000000000004</v>
      </c>
      <c r="H10" s="223">
        <v>216.16999999999996</v>
      </c>
      <c r="I10" s="222">
        <v>222.97999999999996</v>
      </c>
      <c r="J10" s="225">
        <v>391.39000000000004</v>
      </c>
      <c r="K10" s="224">
        <v>439.1499999999999</v>
      </c>
      <c r="L10" s="225">
        <v>830.54</v>
      </c>
      <c r="M10" s="246">
        <v>915</v>
      </c>
      <c r="N10" s="855">
        <v>229.76999999999998</v>
      </c>
      <c r="O10" s="940">
        <v>218.21000000000004</v>
      </c>
      <c r="P10" s="580"/>
      <c r="Q10" s="680"/>
      <c r="R10" s="255">
        <v>447.98</v>
      </c>
      <c r="S10" s="582"/>
      <c r="T10" s="583"/>
    </row>
    <row r="11" spans="1:20" ht="23.25" customHeight="1">
      <c r="A11" s="69"/>
      <c r="B11" s="70" t="str">
        <f>IAB!B11</f>
        <v>Greater China</v>
      </c>
      <c r="C11" s="225">
        <v>1010.73</v>
      </c>
      <c r="D11" s="224">
        <v>1062.83</v>
      </c>
      <c r="E11" s="225">
        <v>1424.44</v>
      </c>
      <c r="F11" s="388">
        <v>450.24000000000007</v>
      </c>
      <c r="G11" s="223">
        <v>468.3999999999999</v>
      </c>
      <c r="H11" s="223">
        <v>455.8200000000001</v>
      </c>
      <c r="I11" s="222">
        <v>435.07999999999987</v>
      </c>
      <c r="J11" s="225">
        <v>918.64</v>
      </c>
      <c r="K11" s="224">
        <v>890.9</v>
      </c>
      <c r="L11" s="225">
        <v>1809.54</v>
      </c>
      <c r="M11" s="246">
        <v>2030</v>
      </c>
      <c r="N11" s="855">
        <v>452</v>
      </c>
      <c r="O11" s="940">
        <v>430.58000000000004</v>
      </c>
      <c r="P11" s="580"/>
      <c r="Q11" s="680"/>
      <c r="R11" s="255">
        <v>882.58</v>
      </c>
      <c r="S11" s="582"/>
      <c r="T11" s="583"/>
    </row>
    <row r="12" spans="1:20" ht="23.25" customHeight="1" thickBot="1">
      <c r="A12" s="72"/>
      <c r="B12" s="73" t="str">
        <f>IAB!B12</f>
        <v>Export</v>
      </c>
      <c r="C12" s="230">
        <v>113.04</v>
      </c>
      <c r="D12" s="229">
        <v>105.52000000000001</v>
      </c>
      <c r="E12" s="230">
        <v>115.88</v>
      </c>
      <c r="F12" s="389">
        <v>27</v>
      </c>
      <c r="G12" s="228">
        <v>30.89</v>
      </c>
      <c r="H12" s="228">
        <v>43.8</v>
      </c>
      <c r="I12" s="227">
        <v>35.09</v>
      </c>
      <c r="J12" s="230">
        <v>57.89</v>
      </c>
      <c r="K12" s="229">
        <v>78.89</v>
      </c>
      <c r="L12" s="230">
        <v>136.78</v>
      </c>
      <c r="M12" s="248">
        <v>140</v>
      </c>
      <c r="N12" s="856">
        <v>35</v>
      </c>
      <c r="O12" s="994">
        <v>28.770000000000003</v>
      </c>
      <c r="P12" s="683"/>
      <c r="Q12" s="682"/>
      <c r="R12" s="256">
        <v>63.77</v>
      </c>
      <c r="S12" s="869"/>
      <c r="T12" s="685"/>
    </row>
    <row r="13" spans="1:20" ht="23.25" customHeight="1" thickBot="1" thickTop="1">
      <c r="A13" s="12" t="s">
        <v>14</v>
      </c>
      <c r="B13" s="31"/>
      <c r="C13" s="390">
        <v>6195</v>
      </c>
      <c r="D13" s="393">
        <v>6505.429999999999</v>
      </c>
      <c r="E13" s="390">
        <v>7729.66008</v>
      </c>
      <c r="F13" s="391">
        <v>1972.19</v>
      </c>
      <c r="G13" s="392">
        <v>2072.3500000000004</v>
      </c>
      <c r="H13" s="392">
        <v>2098.15</v>
      </c>
      <c r="I13" s="392">
        <v>2330.31</v>
      </c>
      <c r="J13" s="390">
        <v>4044.54</v>
      </c>
      <c r="K13" s="393">
        <v>4428.46</v>
      </c>
      <c r="L13" s="390">
        <v>8473</v>
      </c>
      <c r="M13" s="509">
        <v>9000</v>
      </c>
      <c r="N13" s="857">
        <v>2054</v>
      </c>
      <c r="O13" s="995">
        <v>2080.598</v>
      </c>
      <c r="P13" s="870"/>
      <c r="Q13" s="871"/>
      <c r="R13" s="394">
        <v>4134.598</v>
      </c>
      <c r="S13" s="1085">
        <v>4465.402</v>
      </c>
      <c r="T13" s="394">
        <v>8600</v>
      </c>
    </row>
    <row r="14" ht="9" customHeight="1">
      <c r="M14" s="60"/>
    </row>
    <row r="15" ht="17.25" customHeight="1" thickBot="1">
      <c r="M15" s="268"/>
    </row>
    <row r="16" spans="1:13" ht="23.25" customHeight="1">
      <c r="A16" s="1192" t="s">
        <v>117</v>
      </c>
      <c r="B16" s="1197"/>
      <c r="C16" s="1132" t="s">
        <v>130</v>
      </c>
      <c r="D16" s="1132" t="s">
        <v>131</v>
      </c>
      <c r="E16" s="1132" t="s">
        <v>150</v>
      </c>
      <c r="F16" s="1127" t="s">
        <v>194</v>
      </c>
      <c r="G16" s="1116"/>
      <c r="H16" s="1116"/>
      <c r="I16" s="1116"/>
      <c r="J16" s="1116"/>
      <c r="K16" s="1116"/>
      <c r="L16" s="1128"/>
      <c r="M16" s="1125" t="s">
        <v>212</v>
      </c>
    </row>
    <row r="17" spans="1:21" ht="23.25" customHeight="1" thickBot="1">
      <c r="A17" s="1198"/>
      <c r="B17" s="1199"/>
      <c r="C17" s="1133"/>
      <c r="D17" s="1133"/>
      <c r="E17" s="1133"/>
      <c r="F17" s="1129"/>
      <c r="G17" s="1130"/>
      <c r="H17" s="1130"/>
      <c r="I17" s="1130"/>
      <c r="J17" s="1130"/>
      <c r="K17" s="1130"/>
      <c r="L17" s="1131"/>
      <c r="M17" s="1126"/>
      <c r="U17" s="47"/>
    </row>
    <row r="18" spans="1:21" ht="23.25" customHeight="1" thickBot="1">
      <c r="A18" s="1182" t="s">
        <v>116</v>
      </c>
      <c r="B18" s="1183"/>
      <c r="C18" s="126" t="str">
        <f>'Total PL'!C38</f>
        <v> Full (A)</v>
      </c>
      <c r="D18" s="126" t="str">
        <f>'Total PL'!D38</f>
        <v> Full (A)</v>
      </c>
      <c r="E18" s="126" t="str">
        <f>'Total PL'!E38</f>
        <v> Full (A)</v>
      </c>
      <c r="F18" s="122" t="str">
        <f>F5</f>
        <v>Q1 (A)</v>
      </c>
      <c r="G18" s="557" t="s">
        <v>195</v>
      </c>
      <c r="H18" s="123" t="s">
        <v>168</v>
      </c>
      <c r="I18" s="557" t="s">
        <v>170</v>
      </c>
      <c r="J18" s="125" t="s">
        <v>210</v>
      </c>
      <c r="K18" s="125" t="s">
        <v>172</v>
      </c>
      <c r="L18" s="126" t="s">
        <v>174</v>
      </c>
      <c r="M18" s="242" t="s">
        <v>174</v>
      </c>
      <c r="U18" s="47"/>
    </row>
    <row r="19" spans="1:21" ht="23.25" customHeight="1" thickBot="1" thickTop="1">
      <c r="A19" s="76" t="s">
        <v>10</v>
      </c>
      <c r="B19" s="84"/>
      <c r="C19" s="238">
        <v>1.0729143762250262</v>
      </c>
      <c r="D19" s="238">
        <v>1.084132075471698</v>
      </c>
      <c r="E19" s="238">
        <v>0.979</v>
      </c>
      <c r="F19" s="850">
        <v>0.967</v>
      </c>
      <c r="G19" s="1006">
        <v>0.9603568954396693</v>
      </c>
      <c r="H19" s="927"/>
      <c r="I19" s="928"/>
      <c r="J19" s="238">
        <v>0.9642200572779229</v>
      </c>
      <c r="K19" s="612"/>
      <c r="L19" s="612"/>
      <c r="M19" s="1105"/>
      <c r="U19" s="47"/>
    </row>
    <row r="20" spans="1:21" ht="23.25" customHeight="1">
      <c r="A20" s="48" t="s">
        <v>11</v>
      </c>
      <c r="B20" s="86"/>
      <c r="C20" s="154">
        <v>1.0290422015622873</v>
      </c>
      <c r="D20" s="154">
        <v>1.2878556390977443</v>
      </c>
      <c r="E20" s="154">
        <v>1.1900857519172745</v>
      </c>
      <c r="F20" s="570">
        <v>1.088</v>
      </c>
      <c r="G20" s="961">
        <v>1.0338335518754147</v>
      </c>
      <c r="H20" s="587"/>
      <c r="I20" s="588"/>
      <c r="J20" s="154">
        <v>1.0603029460356928</v>
      </c>
      <c r="K20" s="589"/>
      <c r="L20" s="589"/>
      <c r="M20" s="600"/>
      <c r="U20" s="47"/>
    </row>
    <row r="21" spans="1:21" ht="23.25" customHeight="1">
      <c r="A21" s="79"/>
      <c r="B21" s="85" t="s">
        <v>62</v>
      </c>
      <c r="C21" s="395">
        <v>1.0749254888333488</v>
      </c>
      <c r="D21" s="395">
        <v>1.255697713454437</v>
      </c>
      <c r="E21" s="395">
        <v>1.2228295310519646</v>
      </c>
      <c r="F21" s="623">
        <v>1.2451322290031968</v>
      </c>
      <c r="G21" s="962">
        <v>1.1639504109207408</v>
      </c>
      <c r="H21" s="613"/>
      <c r="I21" s="614"/>
      <c r="J21" s="395">
        <v>1.2036839485100632</v>
      </c>
      <c r="K21" s="615"/>
      <c r="L21" s="615"/>
      <c r="M21" s="1091"/>
      <c r="U21" s="47"/>
    </row>
    <row r="22" spans="1:21" ht="23.25" customHeight="1">
      <c r="A22" s="69"/>
      <c r="B22" s="70" t="s">
        <v>12</v>
      </c>
      <c r="C22" s="240">
        <v>0.962805615059657</v>
      </c>
      <c r="D22" s="240">
        <v>1.2545088436727032</v>
      </c>
      <c r="E22" s="240">
        <v>1.074289847318412</v>
      </c>
      <c r="F22" s="568">
        <v>0.9728682170542634</v>
      </c>
      <c r="G22" s="963">
        <v>1.0534154090548054</v>
      </c>
      <c r="H22" s="605"/>
      <c r="I22" s="604"/>
      <c r="J22" s="240">
        <v>1.0122533789032158</v>
      </c>
      <c r="K22" s="607"/>
      <c r="L22" s="607"/>
      <c r="M22" s="607"/>
      <c r="U22" s="47"/>
    </row>
    <row r="23" spans="1:21" ht="23.25" customHeight="1">
      <c r="A23" s="71"/>
      <c r="B23" s="70" t="s">
        <v>63</v>
      </c>
      <c r="C23" s="240">
        <v>1.0471952174494334</v>
      </c>
      <c r="D23" s="240">
        <v>1.3179214999635225</v>
      </c>
      <c r="E23" s="240">
        <v>1.1493931551779015</v>
      </c>
      <c r="F23" s="568">
        <v>1.1775830258302582</v>
      </c>
      <c r="G23" s="963">
        <v>1.1117847862638202</v>
      </c>
      <c r="H23" s="605"/>
      <c r="I23" s="604"/>
      <c r="J23" s="240">
        <v>1.1445872403485013</v>
      </c>
      <c r="K23" s="607"/>
      <c r="L23" s="607"/>
      <c r="M23" s="607"/>
      <c r="U23" s="47"/>
    </row>
    <row r="24" spans="1:13" ht="23.25" customHeight="1">
      <c r="A24" s="69"/>
      <c r="B24" s="70" t="s">
        <v>64</v>
      </c>
      <c r="C24" s="240">
        <v>1.0515469017442838</v>
      </c>
      <c r="D24" s="240">
        <v>1.3402331511154184</v>
      </c>
      <c r="E24" s="240">
        <v>1.2703518575720985</v>
      </c>
      <c r="F24" s="568">
        <v>1.0039090262970858</v>
      </c>
      <c r="G24" s="963">
        <v>0.9192570452604614</v>
      </c>
      <c r="H24" s="605"/>
      <c r="I24" s="604"/>
      <c r="J24" s="240">
        <v>0.9607463206479143</v>
      </c>
      <c r="K24" s="607"/>
      <c r="L24" s="607"/>
      <c r="M24" s="1093"/>
    </row>
    <row r="25" spans="1:13" ht="23.25" customHeight="1" thickBot="1">
      <c r="A25" s="72"/>
      <c r="B25" s="73" t="s">
        <v>13</v>
      </c>
      <c r="C25" s="396">
        <v>0.9334748761500354</v>
      </c>
      <c r="D25" s="396">
        <v>1.0981804397270658</v>
      </c>
      <c r="E25" s="396">
        <v>1.1803589920607525</v>
      </c>
      <c r="F25" s="851">
        <v>1.2962962962962963</v>
      </c>
      <c r="G25" s="1007">
        <v>0.931369375202331</v>
      </c>
      <c r="H25" s="929"/>
      <c r="I25" s="930"/>
      <c r="J25" s="396">
        <v>1.1015719467956469</v>
      </c>
      <c r="K25" s="618"/>
      <c r="L25" s="618"/>
      <c r="M25" s="1092"/>
    </row>
    <row r="26" spans="1:13" ht="23.25" customHeight="1" thickBot="1" thickTop="1">
      <c r="A26" s="12" t="s">
        <v>14</v>
      </c>
      <c r="B26" s="31"/>
      <c r="C26" s="204">
        <v>1.0501097659402743</v>
      </c>
      <c r="D26" s="204">
        <v>1.1881858816404143</v>
      </c>
      <c r="E26" s="204">
        <v>1.0961672198138888</v>
      </c>
      <c r="F26" s="625">
        <v>1.0414818044914536</v>
      </c>
      <c r="G26" s="1008">
        <v>1.0039800226795665</v>
      </c>
      <c r="H26" s="619"/>
      <c r="I26" s="620"/>
      <c r="J26" s="484">
        <v>1.0222665618339786</v>
      </c>
      <c r="K26" s="484">
        <v>1.00834195182976</v>
      </c>
      <c r="L26" s="484">
        <v>1.014988787914552</v>
      </c>
      <c r="M26" s="1061">
        <v>0.955555555555556</v>
      </c>
    </row>
    <row r="27" spans="13:20" ht="21" customHeight="1" thickBot="1">
      <c r="M27" s="20"/>
      <c r="N27" s="47"/>
      <c r="O27" s="47"/>
      <c r="P27" s="47"/>
      <c r="Q27" s="47"/>
      <c r="R27" s="47"/>
      <c r="S27" s="47"/>
      <c r="T27" s="47"/>
    </row>
    <row r="28" spans="1:20" ht="19.5" customHeight="1">
      <c r="A28" s="1192" t="s">
        <v>39</v>
      </c>
      <c r="B28" s="1193"/>
      <c r="C28" s="1046" t="str">
        <f aca="true" t="shared" si="0" ref="C28:E29">C2</f>
        <v>FY11</v>
      </c>
      <c r="D28" s="1047" t="str">
        <f t="shared" si="0"/>
        <v>FY12</v>
      </c>
      <c r="E28" s="1046" t="str">
        <f t="shared" si="0"/>
        <v>FY13</v>
      </c>
      <c r="F28" s="1115" t="str">
        <f>'Total PL'!F2</f>
        <v>FY14</v>
      </c>
      <c r="G28" s="1116"/>
      <c r="H28" s="1116"/>
      <c r="I28" s="1116"/>
      <c r="J28" s="1116"/>
      <c r="K28" s="1116"/>
      <c r="L28" s="1117"/>
      <c r="M28" s="1101" t="str">
        <f>M2</f>
        <v>FY15</v>
      </c>
      <c r="N28" s="1111" t="str">
        <f>'Total PL'!N2</f>
        <v>FY15</v>
      </c>
      <c r="O28" s="1111"/>
      <c r="P28" s="1111"/>
      <c r="Q28" s="1111"/>
      <c r="R28" s="1111"/>
      <c r="S28" s="1111"/>
      <c r="T28" s="1112"/>
    </row>
    <row r="29" spans="1:20" ht="19.5" customHeight="1">
      <c r="A29" s="1194"/>
      <c r="B29" s="1195"/>
      <c r="C29" s="1049" t="str">
        <f t="shared" si="0"/>
        <v>Actual</v>
      </c>
      <c r="D29" s="128" t="str">
        <f t="shared" si="0"/>
        <v>Actual</v>
      </c>
      <c r="E29" s="1049" t="str">
        <f t="shared" si="0"/>
        <v>Actual</v>
      </c>
      <c r="F29" s="1129" t="str">
        <f>'Total PL'!F3</f>
        <v>Actual </v>
      </c>
      <c r="G29" s="1119"/>
      <c r="H29" s="1119"/>
      <c r="I29" s="1119"/>
      <c r="J29" s="1119"/>
      <c r="K29" s="1119"/>
      <c r="L29" s="1120"/>
      <c r="M29" s="646" t="str">
        <f>M3</f>
        <v>Plan</v>
      </c>
      <c r="N29" s="1200" t="str">
        <f>'Total PL'!N3</f>
        <v>1st H Actual &amp; Estimates</v>
      </c>
      <c r="O29" s="1113"/>
      <c r="P29" s="1113"/>
      <c r="Q29" s="1113"/>
      <c r="R29" s="1113"/>
      <c r="S29" s="1113"/>
      <c r="T29" s="1114"/>
    </row>
    <row r="30" spans="1:20" ht="19.5" customHeight="1" thickBot="1">
      <c r="A30" s="1194"/>
      <c r="B30" s="1195"/>
      <c r="C30" s="1102"/>
      <c r="D30" s="1103"/>
      <c r="E30" s="1102"/>
      <c r="F30" s="1161"/>
      <c r="G30" s="1162"/>
      <c r="H30" s="1119"/>
      <c r="I30" s="1162"/>
      <c r="J30" s="1162"/>
      <c r="K30" s="1119"/>
      <c r="L30" s="1163"/>
      <c r="M30" s="646" t="str">
        <f>'Sales Region'!M4</f>
        <v>(Announced Apr 27)</v>
      </c>
      <c r="N30" s="1196" t="str">
        <f>N4</f>
        <v>(Announced Oct 27)</v>
      </c>
      <c r="O30" s="1121"/>
      <c r="P30" s="1121"/>
      <c r="Q30" s="1121"/>
      <c r="R30" s="1113"/>
      <c r="S30" s="1113"/>
      <c r="T30" s="1114"/>
    </row>
    <row r="31" spans="1:20" ht="22.5" customHeight="1" thickBot="1">
      <c r="A31" s="1182" t="s">
        <v>20</v>
      </c>
      <c r="B31" s="1183"/>
      <c r="C31" s="129" t="str">
        <f>'Total PL'!C28</f>
        <v>Full (A)</v>
      </c>
      <c r="D31" s="645" t="str">
        <f>'Total PL'!D28</f>
        <v>Full (A)</v>
      </c>
      <c r="E31" s="125" t="str">
        <f>'Total PL'!E28</f>
        <v>Full (A)</v>
      </c>
      <c r="F31" s="122" t="str">
        <f>'Total PL'!F28</f>
        <v>Q1 (A)</v>
      </c>
      <c r="G31" s="123" t="str">
        <f>'Total PL'!G28</f>
        <v>Q2 (A)</v>
      </c>
      <c r="H31" s="123" t="str">
        <f>'Total PL'!H28</f>
        <v>Q3 (A)</v>
      </c>
      <c r="I31" s="200" t="str">
        <f>'Total PL'!I28</f>
        <v>Q4 (A)</v>
      </c>
      <c r="J31" s="125" t="str">
        <f>'Total PL'!J28</f>
        <v>1st H (A)</v>
      </c>
      <c r="K31" s="125" t="str">
        <f>'Total PL'!K28</f>
        <v>2nd H (A)</v>
      </c>
      <c r="L31" s="125" t="str">
        <f>'Total PL'!L28</f>
        <v>Full (A)</v>
      </c>
      <c r="M31" s="242" t="s">
        <v>103</v>
      </c>
      <c r="N31" s="553" t="str">
        <f>'Total PL'!N5</f>
        <v>Q1 (A)</v>
      </c>
      <c r="O31" s="649" t="str">
        <f>'Total PL'!O5</f>
        <v>Q2 (A)</v>
      </c>
      <c r="P31" s="555" t="str">
        <f>'Total PL'!P5</f>
        <v>Q3 (E)</v>
      </c>
      <c r="Q31" s="649" t="str">
        <f>'Total PL'!Q5</f>
        <v>Q4 (E)</v>
      </c>
      <c r="R31" s="192" t="str">
        <f>'Total PL'!R5</f>
        <v>1st H (A)</v>
      </c>
      <c r="S31" s="192" t="str">
        <f>'Total PL'!S5</f>
        <v>2nd H (E)</v>
      </c>
      <c r="T31" s="258" t="str">
        <f>'Total PL'!T5</f>
        <v>Full (E)</v>
      </c>
    </row>
    <row r="32" spans="1:20" ht="23.25" customHeight="1" thickBot="1" thickTop="1">
      <c r="A32" s="76" t="str">
        <f>IAB!A6</f>
        <v>Japan</v>
      </c>
      <c r="B32" s="84"/>
      <c r="C32" s="397">
        <v>0.4784325782728007</v>
      </c>
      <c r="D32" s="445">
        <v>0.4888224145060357</v>
      </c>
      <c r="E32" s="402">
        <v>0.4460144384512184</v>
      </c>
      <c r="F32" s="397">
        <v>0.3863725097480466</v>
      </c>
      <c r="G32" s="398">
        <v>0.4039954640866648</v>
      </c>
      <c r="H32" s="398">
        <v>0.3752829873936563</v>
      </c>
      <c r="I32" s="399">
        <v>0.4250803541159761</v>
      </c>
      <c r="J32" s="400">
        <v>0.39540219654151</v>
      </c>
      <c r="K32" s="400">
        <v>0.4014869728980278</v>
      </c>
      <c r="L32" s="401">
        <v>0.3985824383335301</v>
      </c>
      <c r="M32" s="428">
        <v>0.3972222222222222</v>
      </c>
      <c r="N32" s="858">
        <v>0.359085465008715</v>
      </c>
      <c r="O32" s="996">
        <v>0.3864417826028863</v>
      </c>
      <c r="P32" s="824"/>
      <c r="Q32" s="823"/>
      <c r="R32" s="1001">
        <v>0.37295040533565776</v>
      </c>
      <c r="S32" s="872"/>
      <c r="T32" s="872"/>
    </row>
    <row r="33" spans="1:20" ht="23.25" customHeight="1">
      <c r="A33" s="48" t="str">
        <f>IAB!A7</f>
        <v>Overseas</v>
      </c>
      <c r="B33" s="86"/>
      <c r="C33" s="404">
        <v>0.5215754640839386</v>
      </c>
      <c r="D33" s="437">
        <v>0.5111114868655876</v>
      </c>
      <c r="E33" s="407">
        <v>0.553985551199038</v>
      </c>
      <c r="F33" s="404">
        <v>0.6134601635745035</v>
      </c>
      <c r="G33" s="405">
        <v>0.5961637754240355</v>
      </c>
      <c r="H33" s="405">
        <v>0.6247016943497843</v>
      </c>
      <c r="I33" s="406">
        <v>0.5750531646004176</v>
      </c>
      <c r="J33" s="407">
        <v>0.6045978034584898</v>
      </c>
      <c r="K33" s="407">
        <v>0.5985760286871732</v>
      </c>
      <c r="L33" s="408">
        <v>0.601450489791101</v>
      </c>
      <c r="M33" s="409">
        <v>0.6027777777777777</v>
      </c>
      <c r="N33" s="859">
        <v>0.640914534991285</v>
      </c>
      <c r="O33" s="997">
        <v>0.6138908140832587</v>
      </c>
      <c r="P33" s="806"/>
      <c r="Q33" s="805"/>
      <c r="R33" s="1002">
        <v>0.6270936134540771</v>
      </c>
      <c r="S33" s="873"/>
      <c r="T33" s="873"/>
    </row>
    <row r="34" spans="1:20" ht="23.25" customHeight="1">
      <c r="A34" s="79"/>
      <c r="B34" s="85" t="str">
        <f>IAB!B8</f>
        <v> Americas</v>
      </c>
      <c r="C34" s="410">
        <v>0.12077643260694108</v>
      </c>
      <c r="D34" s="439">
        <v>0.12363056708011615</v>
      </c>
      <c r="E34" s="413">
        <v>0.13065516329923788</v>
      </c>
      <c r="F34" s="410">
        <v>0.13958087202551478</v>
      </c>
      <c r="G34" s="411">
        <v>0.13856732694766813</v>
      </c>
      <c r="H34" s="411">
        <v>0.15364487763029336</v>
      </c>
      <c r="I34" s="412">
        <v>0.15025897841918026</v>
      </c>
      <c r="J34" s="413">
        <v>0.1390615496447062</v>
      </c>
      <c r="K34" s="413">
        <v>0.1518631759121681</v>
      </c>
      <c r="L34" s="414">
        <v>0.1457523899445297</v>
      </c>
      <c r="M34" s="415">
        <v>0.14444444444444443</v>
      </c>
      <c r="N34" s="860">
        <v>0.1668792661908332</v>
      </c>
      <c r="O34" s="998">
        <v>0.16064612193225217</v>
      </c>
      <c r="P34" s="810"/>
      <c r="Q34" s="809"/>
      <c r="R34" s="1003">
        <v>0.16374022335424146</v>
      </c>
      <c r="S34" s="874"/>
      <c r="T34" s="874"/>
    </row>
    <row r="35" spans="1:20" ht="23.25" customHeight="1">
      <c r="A35" s="69"/>
      <c r="B35" s="70" t="str">
        <f>IAB!B9</f>
        <v>Europe</v>
      </c>
      <c r="C35" s="416">
        <v>0.13488458434221146</v>
      </c>
      <c r="D35" s="441">
        <v>0.12367053369262292</v>
      </c>
      <c r="E35" s="419">
        <v>0.13057365906832996</v>
      </c>
      <c r="F35" s="416">
        <v>0.1334354195082624</v>
      </c>
      <c r="G35" s="417">
        <v>0.12150457210413297</v>
      </c>
      <c r="H35" s="417">
        <v>0.1299192145461478</v>
      </c>
      <c r="I35" s="418">
        <v>0.1273306984907587</v>
      </c>
      <c r="J35" s="419">
        <v>0.12732226656183399</v>
      </c>
      <c r="K35" s="419">
        <v>0.1285571056303997</v>
      </c>
      <c r="L35" s="420">
        <v>0.12796766198512924</v>
      </c>
      <c r="M35" s="421">
        <v>0.11555555555555555</v>
      </c>
      <c r="N35" s="861">
        <v>0.12464823704684654</v>
      </c>
      <c r="O35" s="999">
        <v>0.12748738583811</v>
      </c>
      <c r="P35" s="814"/>
      <c r="Q35" s="813"/>
      <c r="R35" s="1004">
        <v>0.12607513475312473</v>
      </c>
      <c r="S35" s="875"/>
      <c r="T35" s="875"/>
    </row>
    <row r="36" spans="1:20" ht="23.25" customHeight="1">
      <c r="A36" s="71"/>
      <c r="B36" s="70" t="str">
        <f>IAB!B10</f>
        <v>Asia Pacific</v>
      </c>
      <c r="C36" s="416">
        <v>0.08451493139628734</v>
      </c>
      <c r="D36" s="441">
        <v>0.08428036271238026</v>
      </c>
      <c r="E36" s="419">
        <v>0.09348276541547479</v>
      </c>
      <c r="F36" s="416">
        <v>0.09893570092131083</v>
      </c>
      <c r="G36" s="417">
        <v>0.09470890534899994</v>
      </c>
      <c r="H36" s="417">
        <v>0.10302885875652358</v>
      </c>
      <c r="I36" s="418">
        <v>0.09568683994833305</v>
      </c>
      <c r="J36" s="419">
        <v>0.09676996642387022</v>
      </c>
      <c r="K36" s="419">
        <v>0.0991653983551844</v>
      </c>
      <c r="L36" s="420">
        <v>0.09802195208308745</v>
      </c>
      <c r="M36" s="421">
        <v>0.10166666666666667</v>
      </c>
      <c r="N36" s="861">
        <v>0.11186792213988724</v>
      </c>
      <c r="O36" s="999">
        <v>0.10487850127703671</v>
      </c>
      <c r="P36" s="814"/>
      <c r="Q36" s="813"/>
      <c r="R36" s="1004">
        <v>0.10834910673298831</v>
      </c>
      <c r="S36" s="875"/>
      <c r="T36" s="875"/>
    </row>
    <row r="37" spans="1:20" ht="23.25" customHeight="1">
      <c r="A37" s="69"/>
      <c r="B37" s="70" t="str">
        <f>IAB!B11</f>
        <v>Greater China</v>
      </c>
      <c r="C37" s="416">
        <v>0.16315254237288135</v>
      </c>
      <c r="D37" s="441">
        <v>0.16337582604070752</v>
      </c>
      <c r="E37" s="419">
        <v>0.18428235980074303</v>
      </c>
      <c r="F37" s="416">
        <v>0.22829443410624742</v>
      </c>
      <c r="G37" s="417">
        <v>0.2260235964002219</v>
      </c>
      <c r="H37" s="417">
        <v>0.21724852846555304</v>
      </c>
      <c r="I37" s="418">
        <v>0.18670477318468354</v>
      </c>
      <c r="J37" s="419">
        <v>0.22713089745681833</v>
      </c>
      <c r="K37" s="419">
        <v>0.20117602959042194</v>
      </c>
      <c r="L37" s="420">
        <v>0.21356544317243006</v>
      </c>
      <c r="M37" s="421">
        <v>0.22555555555555556</v>
      </c>
      <c r="N37" s="861">
        <v>0.22016709348861213</v>
      </c>
      <c r="O37" s="999">
        <v>0.20695011722591297</v>
      </c>
      <c r="P37" s="814"/>
      <c r="Q37" s="813"/>
      <c r="R37" s="1004">
        <v>0.21346210683602132</v>
      </c>
      <c r="S37" s="875"/>
      <c r="T37" s="875"/>
    </row>
    <row r="38" spans="1:20" ht="23.25" customHeight="1" thickBot="1">
      <c r="A38" s="72"/>
      <c r="B38" s="73" t="str">
        <f>IAB!B12</f>
        <v>Export</v>
      </c>
      <c r="C38" s="422">
        <v>0.018246973365617435</v>
      </c>
      <c r="D38" s="443">
        <v>0.016220295968137385</v>
      </c>
      <c r="E38" s="425">
        <v>0.01499160361525238</v>
      </c>
      <c r="F38" s="422">
        <v>0.013690364518631573</v>
      </c>
      <c r="G38" s="423">
        <v>0.014905783289502254</v>
      </c>
      <c r="H38" s="423">
        <v>0.02087553320782594</v>
      </c>
      <c r="I38" s="424">
        <v>0.015058082401053939</v>
      </c>
      <c r="J38" s="425">
        <v>0.014313123371261009</v>
      </c>
      <c r="K38" s="425">
        <v>0.0178143191989992</v>
      </c>
      <c r="L38" s="426">
        <v>0.016143042605924703</v>
      </c>
      <c r="M38" s="429">
        <v>0.015555555555555555</v>
      </c>
      <c r="N38" s="862">
        <v>0.017352016125105892</v>
      </c>
      <c r="O38" s="1000">
        <v>0.013827755289585015</v>
      </c>
      <c r="P38" s="818"/>
      <c r="Q38" s="817"/>
      <c r="R38" s="1005">
        <v>0.015423506710930544</v>
      </c>
      <c r="S38" s="876"/>
      <c r="T38" s="876"/>
    </row>
    <row r="39" spans="1:20" ht="23.25" customHeight="1" thickBot="1" thickTop="1">
      <c r="A39" s="12" t="s">
        <v>14</v>
      </c>
      <c r="B39" s="31"/>
      <c r="C39" s="427">
        <v>1</v>
      </c>
      <c r="D39" s="375">
        <v>1</v>
      </c>
      <c r="E39" s="379">
        <v>1</v>
      </c>
      <c r="F39" s="427">
        <v>1</v>
      </c>
      <c r="G39" s="377">
        <v>1</v>
      </c>
      <c r="H39" s="377">
        <v>1</v>
      </c>
      <c r="I39" s="376">
        <v>1</v>
      </c>
      <c r="J39" s="379">
        <v>1</v>
      </c>
      <c r="K39" s="379">
        <v>1</v>
      </c>
      <c r="L39" s="380">
        <v>1</v>
      </c>
      <c r="M39" s="381">
        <v>1</v>
      </c>
      <c r="N39" s="863">
        <v>1</v>
      </c>
      <c r="O39" s="986">
        <v>1</v>
      </c>
      <c r="P39" s="840"/>
      <c r="Q39" s="841"/>
      <c r="R39" s="990">
        <v>1</v>
      </c>
      <c r="S39" s="849">
        <v>1</v>
      </c>
      <c r="T39" s="849">
        <v>1</v>
      </c>
    </row>
  </sheetData>
  <sheetProtection/>
  <mergeCells count="24">
    <mergeCell ref="S1:T1"/>
    <mergeCell ref="M16:M17"/>
    <mergeCell ref="C16:C17"/>
    <mergeCell ref="E16:E17"/>
    <mergeCell ref="N2:T2"/>
    <mergeCell ref="N3:T3"/>
    <mergeCell ref="N4:T4"/>
    <mergeCell ref="D16:D17"/>
    <mergeCell ref="N30:T30"/>
    <mergeCell ref="A16:B17"/>
    <mergeCell ref="N28:T28"/>
    <mergeCell ref="N29:T29"/>
    <mergeCell ref="A28:B30"/>
    <mergeCell ref="F16:L17"/>
    <mergeCell ref="A2:B4"/>
    <mergeCell ref="F2:L2"/>
    <mergeCell ref="F3:L3"/>
    <mergeCell ref="F4:L4"/>
    <mergeCell ref="A31:B31"/>
    <mergeCell ref="F29:L29"/>
    <mergeCell ref="F28:L28"/>
    <mergeCell ref="A5:B5"/>
    <mergeCell ref="A18:B18"/>
    <mergeCell ref="F30:L30"/>
  </mergeCells>
  <printOptions/>
  <pageMargins left="0.07874015748031496" right="0.07874015748031496" top="0.35433070866141736" bottom="0.1968503937007874" header="0.3937007874015748" footer="0.1968503937007874"/>
  <pageSetup horizontalDpi="600" verticalDpi="600" orientation="landscape" paperSize="9" scale="65" r:id="rId2"/>
  <headerFooter alignWithMargins="0">
    <oddFooter>&amp;C11&amp;RSales by Region</oddFooter>
  </headerFooter>
  <drawing r:id="rId1"/>
</worksheet>
</file>

<file path=xl/worksheets/sheet12.xml><?xml version="1.0" encoding="utf-8"?>
<worksheet xmlns="http://schemas.openxmlformats.org/spreadsheetml/2006/main" xmlns:r="http://schemas.openxmlformats.org/officeDocument/2006/relationships">
  <dimension ref="A1:T54"/>
  <sheetViews>
    <sheetView showGridLines="0" zoomScale="70" zoomScaleNormal="70" zoomScalePageLayoutView="0" workbookViewId="0" topLeftCell="A1">
      <selection activeCell="A1" sqref="A1"/>
    </sheetView>
  </sheetViews>
  <sheetFormatPr defaultColWidth="9.00390625" defaultRowHeight="13.5"/>
  <cols>
    <col min="1" max="1" width="11.625" style="40" customWidth="1"/>
    <col min="2" max="2" width="13.75390625" style="40" customWidth="1"/>
    <col min="3" max="12" width="11.00390625" style="40" customWidth="1"/>
    <col min="13" max="13" width="19.125" style="40" bestFit="1" customWidth="1"/>
    <col min="14" max="20" width="11.00390625" style="40" customWidth="1"/>
    <col min="21" max="16384" width="9.00390625" style="40" customWidth="1"/>
  </cols>
  <sheetData>
    <row r="1" spans="1:20" ht="15" thickBot="1">
      <c r="A1" s="1"/>
      <c r="B1" s="1"/>
      <c r="C1" s="1"/>
      <c r="D1" s="1"/>
      <c r="E1" s="1"/>
      <c r="F1" s="1"/>
      <c r="G1" s="1"/>
      <c r="H1" s="1"/>
      <c r="I1" s="1"/>
      <c r="J1" s="1"/>
      <c r="K1" s="1"/>
      <c r="L1" s="1"/>
      <c r="M1" s="97"/>
      <c r="N1" s="1"/>
      <c r="O1" s="1"/>
      <c r="P1" s="1"/>
      <c r="Q1" s="1"/>
      <c r="R1" s="1"/>
      <c r="S1" s="1"/>
      <c r="T1" s="1"/>
    </row>
    <row r="2" spans="1:20" ht="14.25">
      <c r="A2" s="26"/>
      <c r="B2" s="27"/>
      <c r="C2" s="1046" t="str">
        <f>'Total PL'!C2</f>
        <v>FY11</v>
      </c>
      <c r="D2" s="1046" t="str">
        <f>'Total PL'!D2</f>
        <v>FY12</v>
      </c>
      <c r="E2" s="1047" t="str">
        <f>'Total PL'!E2</f>
        <v>FY13</v>
      </c>
      <c r="F2" s="1115" t="str">
        <f>'Total PL'!F2</f>
        <v>FY14</v>
      </c>
      <c r="G2" s="1116"/>
      <c r="H2" s="1116"/>
      <c r="I2" s="1116"/>
      <c r="J2" s="1116"/>
      <c r="K2" s="1116"/>
      <c r="L2" s="1117"/>
      <c r="M2" s="1048" t="s">
        <v>178</v>
      </c>
      <c r="N2" s="1155" t="str">
        <f>'Total PL'!N2</f>
        <v>FY15</v>
      </c>
      <c r="O2" s="1111">
        <f>'Total PL'!O2</f>
        <v>0</v>
      </c>
      <c r="P2" s="1111">
        <f>'Total PL'!P2</f>
        <v>0</v>
      </c>
      <c r="Q2" s="1111">
        <f>'Total PL'!Q2</f>
        <v>0</v>
      </c>
      <c r="R2" s="1111">
        <f>'Total PL'!R2</f>
        <v>0</v>
      </c>
      <c r="S2" s="1111">
        <f>'Total PL'!S2</f>
        <v>0</v>
      </c>
      <c r="T2" s="1112">
        <f>'Total PL'!T2</f>
        <v>0</v>
      </c>
    </row>
    <row r="3" spans="1:20" ht="17.25" customHeight="1">
      <c r="A3" s="1144" t="s">
        <v>46</v>
      </c>
      <c r="B3" s="1145"/>
      <c r="C3" s="1049" t="str">
        <f>'Total PL'!C3</f>
        <v>Actual</v>
      </c>
      <c r="D3" s="1049" t="str">
        <f>'Total PL'!D3</f>
        <v>Actual</v>
      </c>
      <c r="E3" s="128" t="str">
        <f>'Total PL'!E3</f>
        <v>Actual</v>
      </c>
      <c r="F3" s="1129" t="str">
        <f>'Total PL'!F3</f>
        <v>Actual </v>
      </c>
      <c r="G3" s="1119">
        <f>'Total PL'!G3</f>
        <v>0</v>
      </c>
      <c r="H3" s="1119">
        <f>'Total PL'!H3</f>
        <v>0</v>
      </c>
      <c r="I3" s="1119">
        <f>'Total PL'!I3</f>
        <v>0</v>
      </c>
      <c r="J3" s="1119">
        <f>'Total PL'!J3</f>
        <v>0</v>
      </c>
      <c r="K3" s="1119">
        <f>'Total PL'!K3</f>
        <v>0</v>
      </c>
      <c r="L3" s="1120">
        <f>'Total PL'!L3</f>
        <v>0</v>
      </c>
      <c r="M3" s="1050" t="s">
        <v>177</v>
      </c>
      <c r="N3" s="1156" t="str">
        <f>'Total PL'!N3</f>
        <v>1st H Actual &amp; Estimates</v>
      </c>
      <c r="O3" s="1113">
        <f>'Total PL'!O3</f>
        <v>0</v>
      </c>
      <c r="P3" s="1113">
        <f>'Total PL'!P3</f>
        <v>0</v>
      </c>
      <c r="Q3" s="1113">
        <f>'Total PL'!Q3</f>
        <v>0</v>
      </c>
      <c r="R3" s="1113">
        <f>'Total PL'!R3</f>
        <v>0</v>
      </c>
      <c r="S3" s="1113">
        <f>'Total PL'!S3</f>
        <v>0</v>
      </c>
      <c r="T3" s="1114">
        <f>'Total PL'!T3</f>
        <v>0</v>
      </c>
    </row>
    <row r="4" spans="1:20" ht="20.25" customHeight="1" thickBot="1">
      <c r="A4" s="1144" t="s">
        <v>48</v>
      </c>
      <c r="B4" s="1179"/>
      <c r="C4" s="263"/>
      <c r="D4" s="830"/>
      <c r="E4" s="260"/>
      <c r="F4" s="1161"/>
      <c r="G4" s="1162"/>
      <c r="H4" s="1119"/>
      <c r="I4" s="1162"/>
      <c r="J4" s="1162"/>
      <c r="K4" s="1119"/>
      <c r="L4" s="1163"/>
      <c r="M4" s="1078" t="s">
        <v>148</v>
      </c>
      <c r="N4" s="1156" t="str">
        <f>'Total PL'!N4:T4</f>
        <v>(Announced Oct 27)</v>
      </c>
      <c r="O4" s="1200"/>
      <c r="P4" s="1200"/>
      <c r="Q4" s="1200"/>
      <c r="R4" s="1200"/>
      <c r="S4" s="1200"/>
      <c r="T4" s="1203"/>
    </row>
    <row r="5" spans="1:20" ht="23.25" customHeight="1" thickBot="1">
      <c r="A5" s="1201"/>
      <c r="B5" s="1202"/>
      <c r="C5" s="129" t="str">
        <f>'Total PL'!C5</f>
        <v>Full (A)</v>
      </c>
      <c r="D5" s="125" t="str">
        <f>'Total PL'!D5</f>
        <v>Full (A)</v>
      </c>
      <c r="E5" s="125"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242" t="s">
        <v>103</v>
      </c>
      <c r="N5" s="648" t="str">
        <f>'Total PL'!N5</f>
        <v>Q1 (A)</v>
      </c>
      <c r="O5" s="721" t="str">
        <f>'Total PL'!O5</f>
        <v>Q2 (A)</v>
      </c>
      <c r="P5" s="555" t="str">
        <f>'Total PL'!P5</f>
        <v>Q3 (E)</v>
      </c>
      <c r="Q5" s="556" t="str">
        <f>'Total PL'!Q5</f>
        <v>Q4 (E)</v>
      </c>
      <c r="R5" s="192" t="str">
        <f>'Total PL'!R5</f>
        <v>1st H (A)</v>
      </c>
      <c r="S5" s="192" t="str">
        <f>'Total PL'!S5</f>
        <v>2nd H (E)</v>
      </c>
      <c r="T5" s="258" t="str">
        <f>'Total PL'!T5</f>
        <v>Full (E)</v>
      </c>
    </row>
    <row r="6" spans="1:20" ht="16.5" customHeight="1" thickBot="1" thickTop="1">
      <c r="A6" s="76"/>
      <c r="B6" s="88" t="s">
        <v>10</v>
      </c>
      <c r="C6" s="430">
        <v>0.45452027987520077</v>
      </c>
      <c r="D6" s="430">
        <v>0.4421692656939802</v>
      </c>
      <c r="E6" s="430">
        <v>0.4092955245294749</v>
      </c>
      <c r="F6" s="430">
        <v>0.368060525508639</v>
      </c>
      <c r="G6" s="431">
        <v>0.38944435733841487</v>
      </c>
      <c r="H6" s="432">
        <v>0.38145342984516567</v>
      </c>
      <c r="I6" s="433">
        <v>0.3874591620335876</v>
      </c>
      <c r="J6" s="434">
        <v>0.37906193185696285</v>
      </c>
      <c r="K6" s="434">
        <v>0.3845229934555512</v>
      </c>
      <c r="L6" s="435">
        <v>0.38187078109932504</v>
      </c>
      <c r="M6" s="436">
        <v>0.39710144927536234</v>
      </c>
      <c r="N6" s="877">
        <v>0.3621974581814783</v>
      </c>
      <c r="O6" s="1009">
        <v>0.37738177800242156</v>
      </c>
      <c r="P6" s="802"/>
      <c r="Q6" s="803"/>
      <c r="R6" s="1017">
        <v>0.369765820448673</v>
      </c>
      <c r="S6" s="804"/>
      <c r="T6" s="1072"/>
    </row>
    <row r="7" spans="1:20" ht="16.5" customHeight="1">
      <c r="A7" s="3"/>
      <c r="B7" s="89" t="s">
        <v>11</v>
      </c>
      <c r="C7" s="437">
        <v>0.5452655675965071</v>
      </c>
      <c r="D7" s="437">
        <v>0.5578307343060198</v>
      </c>
      <c r="E7" s="437">
        <v>0.5907044754705251</v>
      </c>
      <c r="F7" s="437">
        <v>0.631057662815663</v>
      </c>
      <c r="G7" s="406">
        <v>0.6113878402663032</v>
      </c>
      <c r="H7" s="405">
        <v>0.6185465701548343</v>
      </c>
      <c r="I7" s="438">
        <v>0.6125408379664126</v>
      </c>
      <c r="J7" s="407">
        <v>0.6209380681430371</v>
      </c>
      <c r="K7" s="407">
        <v>0.6154770065444489</v>
      </c>
      <c r="L7" s="408">
        <v>0.6181292189006751</v>
      </c>
      <c r="M7" s="409">
        <v>0.6028985507246377</v>
      </c>
      <c r="N7" s="878">
        <v>0.6378025418185217</v>
      </c>
      <c r="O7" s="1010">
        <v>0.6226182219975787</v>
      </c>
      <c r="P7" s="806"/>
      <c r="Q7" s="807"/>
      <c r="R7" s="1002">
        <v>0.630234179551327</v>
      </c>
      <c r="S7" s="808"/>
      <c r="T7" s="873"/>
    </row>
    <row r="8" spans="1:20" ht="16.5" customHeight="1">
      <c r="A8" s="28"/>
      <c r="B8" s="90" t="str">
        <f>IAB!B8</f>
        <v> Americas</v>
      </c>
      <c r="C8" s="439">
        <v>0.10819871877711523</v>
      </c>
      <c r="D8" s="439">
        <v>0.11998113946528863</v>
      </c>
      <c r="E8" s="439">
        <v>0.1264856596941593</v>
      </c>
      <c r="F8" s="439">
        <v>0.13220785195787751</v>
      </c>
      <c r="G8" s="412">
        <v>0.14090673356409728</v>
      </c>
      <c r="H8" s="411">
        <v>0.15097550452998418</v>
      </c>
      <c r="I8" s="440">
        <v>0.14827764085516143</v>
      </c>
      <c r="J8" s="413">
        <v>0.1366831925838137</v>
      </c>
      <c r="K8" s="413">
        <v>0.14959661118239506</v>
      </c>
      <c r="L8" s="414">
        <v>0.14332509643201544</v>
      </c>
      <c r="M8" s="415">
        <v>0.12753623188405797</v>
      </c>
      <c r="N8" s="879">
        <v>0.13117932903466964</v>
      </c>
      <c r="O8" s="1011">
        <v>0.11994404805284876</v>
      </c>
      <c r="P8" s="810"/>
      <c r="Q8" s="811"/>
      <c r="R8" s="1003">
        <v>0.125579297051224</v>
      </c>
      <c r="S8" s="812"/>
      <c r="T8" s="874"/>
    </row>
    <row r="9" spans="1:20" ht="16.5" customHeight="1">
      <c r="A9" s="28" t="s">
        <v>40</v>
      </c>
      <c r="B9" s="91" t="str">
        <f>IAB!B9</f>
        <v>Europe</v>
      </c>
      <c r="C9" s="441">
        <v>0.20401351376299223</v>
      </c>
      <c r="D9" s="441">
        <v>0.19177665476475667</v>
      </c>
      <c r="E9" s="441">
        <v>0.2122859809203227</v>
      </c>
      <c r="F9" s="441">
        <v>0.21824199979552195</v>
      </c>
      <c r="G9" s="418">
        <v>0.19115217155331488</v>
      </c>
      <c r="H9" s="417">
        <v>0.20103302813863191</v>
      </c>
      <c r="I9" s="442">
        <v>0.20707284920043564</v>
      </c>
      <c r="J9" s="419">
        <v>0.20430501175842788</v>
      </c>
      <c r="K9" s="419">
        <v>0.20412001476455804</v>
      </c>
      <c r="L9" s="420">
        <v>0.20420986017357765</v>
      </c>
      <c r="M9" s="421">
        <v>0.19130434782608696</v>
      </c>
      <c r="N9" s="880">
        <v>0.20039015045322864</v>
      </c>
      <c r="O9" s="1012">
        <v>0.19801817262821345</v>
      </c>
      <c r="P9" s="814"/>
      <c r="Q9" s="815"/>
      <c r="R9" s="1004">
        <v>0.199207879025785</v>
      </c>
      <c r="S9" s="816"/>
      <c r="T9" s="875"/>
    </row>
    <row r="10" spans="1:20" ht="16.5" customHeight="1">
      <c r="A10" s="3"/>
      <c r="B10" s="91" t="str">
        <f>IAB!B10</f>
        <v>Asia Pacific</v>
      </c>
      <c r="C10" s="441">
        <v>0.0933741946203408</v>
      </c>
      <c r="D10" s="441">
        <v>0.09407832445443241</v>
      </c>
      <c r="E10" s="441">
        <v>0.09903064006173107</v>
      </c>
      <c r="F10" s="441">
        <v>0.09904406502402617</v>
      </c>
      <c r="G10" s="418">
        <v>0.10081651851941191</v>
      </c>
      <c r="H10" s="417">
        <v>0.10472891999424762</v>
      </c>
      <c r="I10" s="442">
        <v>0.10601249498481118</v>
      </c>
      <c r="J10" s="419">
        <v>0.09995594467644156</v>
      </c>
      <c r="K10" s="419">
        <v>0.10538496241482549</v>
      </c>
      <c r="L10" s="420">
        <v>0.10274831243973</v>
      </c>
      <c r="M10" s="421">
        <v>0.10869565217391304</v>
      </c>
      <c r="N10" s="880">
        <v>0.11649612185777028</v>
      </c>
      <c r="O10" s="1012">
        <v>0.11189213969179411</v>
      </c>
      <c r="P10" s="814"/>
      <c r="Q10" s="815"/>
      <c r="R10" s="1004">
        <v>0.114201346371301</v>
      </c>
      <c r="S10" s="816"/>
      <c r="T10" s="875"/>
    </row>
    <row r="11" spans="1:20" ht="16.5" customHeight="1">
      <c r="A11" s="28"/>
      <c r="B11" s="91" t="str">
        <f>IAB!B11</f>
        <v>Greater China</v>
      </c>
      <c r="C11" s="441">
        <v>0.13589454834124098</v>
      </c>
      <c r="D11" s="441">
        <v>0.14970549427149282</v>
      </c>
      <c r="E11" s="441">
        <v>0.150156589999429</v>
      </c>
      <c r="F11" s="441">
        <v>0.1790588896840814</v>
      </c>
      <c r="G11" s="418">
        <v>0.1761002496592814</v>
      </c>
      <c r="H11" s="417">
        <v>0.15949618906092705</v>
      </c>
      <c r="I11" s="442">
        <v>0.14961884564681618</v>
      </c>
      <c r="J11" s="419">
        <v>0.17753674896532037</v>
      </c>
      <c r="K11" s="419">
        <v>0.15444782310653335</v>
      </c>
      <c r="L11" s="420">
        <v>0.16566116200578596</v>
      </c>
      <c r="M11" s="421">
        <v>0.17391304347826086</v>
      </c>
      <c r="N11" s="880">
        <v>0.18756424633211846</v>
      </c>
      <c r="O11" s="1012">
        <v>0.19082435085162164</v>
      </c>
      <c r="P11" s="814"/>
      <c r="Q11" s="815"/>
      <c r="R11" s="1004">
        <v>0.189189189189189</v>
      </c>
      <c r="S11" s="816"/>
      <c r="T11" s="875"/>
    </row>
    <row r="12" spans="1:20" ht="16.5" customHeight="1" thickBot="1">
      <c r="A12" s="28"/>
      <c r="B12" s="92" t="str">
        <f>IAB!B12</f>
        <v>Export</v>
      </c>
      <c r="C12" s="443">
        <v>0.003784592094817878</v>
      </c>
      <c r="D12" s="443">
        <v>0.0022891213500492425</v>
      </c>
      <c r="E12" s="443">
        <v>0.002745604794883081</v>
      </c>
      <c r="F12" s="443">
        <v>0.0025048563541560168</v>
      </c>
      <c r="G12" s="424">
        <v>0.002412166970197677</v>
      </c>
      <c r="H12" s="423">
        <v>0.002312928431043574</v>
      </c>
      <c r="I12" s="444">
        <v>0.0015590072791884</v>
      </c>
      <c r="J12" s="425">
        <v>0.0024571701590335128</v>
      </c>
      <c r="K12" s="425">
        <v>0.0019275950761370763</v>
      </c>
      <c r="L12" s="426">
        <v>0.002184787849566056</v>
      </c>
      <c r="M12" s="429">
        <v>0.0014492753623188406</v>
      </c>
      <c r="N12" s="881">
        <v>0.0021726941407345106</v>
      </c>
      <c r="O12" s="1013">
        <v>0.001939510773100749</v>
      </c>
      <c r="P12" s="818"/>
      <c r="Q12" s="819"/>
      <c r="R12" s="1005">
        <v>0.205646791382755</v>
      </c>
      <c r="S12" s="820"/>
      <c r="T12" s="876"/>
    </row>
    <row r="13" spans="1:20" ht="16.5" customHeight="1" thickBot="1" thickTop="1">
      <c r="A13" s="76"/>
      <c r="B13" s="88" t="s">
        <v>10</v>
      </c>
      <c r="C13" s="445">
        <v>0.3043159860678116</v>
      </c>
      <c r="D13" s="445">
        <v>0.31702924076474015</v>
      </c>
      <c r="E13" s="445">
        <v>0.2876487988618102</v>
      </c>
      <c r="F13" s="445">
        <v>0.24483125570082093</v>
      </c>
      <c r="G13" s="399">
        <v>0.22043734230445752</v>
      </c>
      <c r="H13" s="398">
        <v>0.23783211850458502</v>
      </c>
      <c r="I13" s="446">
        <v>0.21689723320158097</v>
      </c>
      <c r="J13" s="402">
        <v>0.2332508184939711</v>
      </c>
      <c r="K13" s="402">
        <v>0.22681694953021128</v>
      </c>
      <c r="L13" s="447">
        <v>0.22991745714120793</v>
      </c>
      <c r="M13" s="428">
        <v>0.22018348623853212</v>
      </c>
      <c r="N13" s="882">
        <v>0.22947946040698117</v>
      </c>
      <c r="O13" s="1014">
        <v>0.15251464771138804</v>
      </c>
      <c r="P13" s="802"/>
      <c r="Q13" s="821"/>
      <c r="R13" s="1018">
        <v>0.236052055147533</v>
      </c>
      <c r="S13" s="822"/>
      <c r="T13" s="1073"/>
    </row>
    <row r="14" spans="1:20" ht="16.5" customHeight="1">
      <c r="A14" s="3"/>
      <c r="B14" s="89" t="s">
        <v>11</v>
      </c>
      <c r="C14" s="437">
        <v>0.6956840139321884</v>
      </c>
      <c r="D14" s="437">
        <v>0.6829752577074439</v>
      </c>
      <c r="E14" s="437">
        <v>0.7123512011381897</v>
      </c>
      <c r="F14" s="437">
        <v>0.755168744299179</v>
      </c>
      <c r="G14" s="406">
        <v>0.7795626576955424</v>
      </c>
      <c r="H14" s="405">
        <v>0.762167881495415</v>
      </c>
      <c r="I14" s="438">
        <v>0.7831027667984188</v>
      </c>
      <c r="J14" s="407">
        <v>0.7667491815060289</v>
      </c>
      <c r="K14" s="407">
        <v>0.7731830504697886</v>
      </c>
      <c r="L14" s="408">
        <v>0.7700825428587921</v>
      </c>
      <c r="M14" s="409">
        <v>0.7798165137614679</v>
      </c>
      <c r="N14" s="878">
        <v>0.7705205395930188</v>
      </c>
      <c r="O14" s="1010">
        <v>0.7578066583585543</v>
      </c>
      <c r="P14" s="806"/>
      <c r="Q14" s="807"/>
      <c r="R14" s="1002">
        <v>0.763947944852467</v>
      </c>
      <c r="S14" s="808"/>
      <c r="T14" s="873"/>
    </row>
    <row r="15" spans="1:20" ht="16.5" customHeight="1">
      <c r="A15" s="28"/>
      <c r="B15" s="90" t="str">
        <f>IAB!B8</f>
        <v> Americas</v>
      </c>
      <c r="C15" s="439">
        <v>0.15962311450024358</v>
      </c>
      <c r="D15" s="439">
        <v>0.15605122046916428</v>
      </c>
      <c r="E15" s="439">
        <v>0.1694981524887665</v>
      </c>
      <c r="F15" s="439">
        <v>0.16102918820310125</v>
      </c>
      <c r="G15" s="412">
        <v>0.16640033641715726</v>
      </c>
      <c r="H15" s="411">
        <v>0.1831648248295321</v>
      </c>
      <c r="I15" s="440">
        <v>0.1838650479954827</v>
      </c>
      <c r="J15" s="413">
        <v>0.1635790146131119</v>
      </c>
      <c r="K15" s="413">
        <v>0.18353325658261221</v>
      </c>
      <c r="L15" s="414">
        <v>0.17391722625209244</v>
      </c>
      <c r="M15" s="415">
        <v>0.1743119266055046</v>
      </c>
      <c r="N15" s="879">
        <v>0.18634250438228792</v>
      </c>
      <c r="O15" s="1011">
        <v>0.18522342887662457</v>
      </c>
      <c r="P15" s="810"/>
      <c r="Q15" s="811"/>
      <c r="R15" s="1003">
        <v>0.18576398475896</v>
      </c>
      <c r="S15" s="812"/>
      <c r="T15" s="874"/>
    </row>
    <row r="16" spans="1:20" ht="16.5" customHeight="1">
      <c r="A16" s="28" t="s">
        <v>41</v>
      </c>
      <c r="B16" s="91" t="str">
        <f>IAB!B9</f>
        <v>Europe</v>
      </c>
      <c r="C16" s="441">
        <v>0.15524971344630834</v>
      </c>
      <c r="D16" s="441">
        <v>0.13398409169272474</v>
      </c>
      <c r="E16" s="441">
        <v>0.1507231394384794</v>
      </c>
      <c r="F16" s="441">
        <v>0.15627850410459104</v>
      </c>
      <c r="G16" s="418">
        <v>0.15239697224558452</v>
      </c>
      <c r="H16" s="417">
        <v>0.14291872403793404</v>
      </c>
      <c r="I16" s="442">
        <v>0.1594438170525126</v>
      </c>
      <c r="J16" s="419">
        <v>0.15443583805797334</v>
      </c>
      <c r="K16" s="419">
        <v>0.15161362201507778</v>
      </c>
      <c r="L16" s="420">
        <v>0.1529736594000731</v>
      </c>
      <c r="M16" s="421">
        <v>0.14220183486238533</v>
      </c>
      <c r="N16" s="880">
        <v>0.14949317887356145</v>
      </c>
      <c r="O16" s="1012">
        <v>0.13850810040947126</v>
      </c>
      <c r="P16" s="814"/>
      <c r="Q16" s="815"/>
      <c r="R16" s="1004">
        <v>0.143814309643455</v>
      </c>
      <c r="S16" s="816"/>
      <c r="T16" s="875"/>
    </row>
    <row r="17" spans="1:20" ht="16.5" customHeight="1">
      <c r="A17" s="3"/>
      <c r="B17" s="91" t="str">
        <f>IAB!B10</f>
        <v>Asia Pacific</v>
      </c>
      <c r="C17" s="441">
        <v>0.0916968468911883</v>
      </c>
      <c r="D17" s="441">
        <v>0.08398825305860391</v>
      </c>
      <c r="E17" s="441">
        <v>0.08934073020194679</v>
      </c>
      <c r="F17" s="441">
        <v>0.09664791730009122</v>
      </c>
      <c r="G17" s="418">
        <v>0.10281749369217831</v>
      </c>
      <c r="H17" s="417">
        <v>0.09655929148052353</v>
      </c>
      <c r="I17" s="442">
        <v>0.09412055335968376</v>
      </c>
      <c r="J17" s="419">
        <v>0.09957677872714207</v>
      </c>
      <c r="K17" s="419">
        <v>0.095276116908679</v>
      </c>
      <c r="L17" s="420">
        <v>0.09734862332364881</v>
      </c>
      <c r="M17" s="421">
        <v>0.11009174311926606</v>
      </c>
      <c r="N17" s="880">
        <v>0.09816324975230546</v>
      </c>
      <c r="O17" s="1012">
        <v>0.08627381164322594</v>
      </c>
      <c r="P17" s="814"/>
      <c r="Q17" s="815"/>
      <c r="R17" s="1004">
        <v>0.092016860861082</v>
      </c>
      <c r="S17" s="816"/>
      <c r="T17" s="875"/>
    </row>
    <row r="18" spans="1:20" ht="16.5" customHeight="1">
      <c r="A18" s="28"/>
      <c r="B18" s="91" t="str">
        <f>IAB!B11</f>
        <v>Greater China</v>
      </c>
      <c r="C18" s="441">
        <v>0.27375321969013017</v>
      </c>
      <c r="D18" s="441">
        <v>0.2924251251382168</v>
      </c>
      <c r="E18" s="441">
        <v>0.29404804552758984</v>
      </c>
      <c r="F18" s="441">
        <v>0.32946944359987834</v>
      </c>
      <c r="G18" s="418">
        <v>0.3486543313708999</v>
      </c>
      <c r="H18" s="417">
        <v>0.3328630770436555</v>
      </c>
      <c r="I18" s="442">
        <v>0.33695652173913027</v>
      </c>
      <c r="J18" s="419">
        <v>0.3385770182863531</v>
      </c>
      <c r="K18" s="419">
        <v>0.3350168975377873</v>
      </c>
      <c r="L18" s="420">
        <v>0.3367325342004502</v>
      </c>
      <c r="M18" s="421">
        <v>0.3486238532110092</v>
      </c>
      <c r="N18" s="880">
        <v>0.3285572745979727</v>
      </c>
      <c r="O18" s="1012">
        <v>0.3395762862738117</v>
      </c>
      <c r="P18" s="814"/>
      <c r="Q18" s="815"/>
      <c r="R18" s="1004">
        <v>0.33425368601248</v>
      </c>
      <c r="S18" s="816"/>
      <c r="T18" s="875"/>
    </row>
    <row r="19" spans="1:20" ht="16.5" customHeight="1" thickBot="1">
      <c r="A19" s="82"/>
      <c r="B19" s="92" t="str">
        <f>IAB!B12</f>
        <v>Export</v>
      </c>
      <c r="C19" s="443">
        <v>0.015361119404318105</v>
      </c>
      <c r="D19" s="443">
        <v>0.01652656734873435</v>
      </c>
      <c r="E19" s="443">
        <v>0.008741133481407178</v>
      </c>
      <c r="F19" s="443">
        <v>0.011743691091517178</v>
      </c>
      <c r="G19" s="424">
        <v>0.009293523969722455</v>
      </c>
      <c r="H19" s="423">
        <v>0.006661964103769889</v>
      </c>
      <c r="I19" s="444">
        <v>0.008716826651609258</v>
      </c>
      <c r="J19" s="425">
        <v>0.010580531821448535</v>
      </c>
      <c r="K19" s="425">
        <v>0.007743157425632265</v>
      </c>
      <c r="L19" s="426">
        <v>0.009110499682527466</v>
      </c>
      <c r="M19" s="429">
        <v>0.0045871559633027525</v>
      </c>
      <c r="N19" s="881">
        <v>0.007964331986891242</v>
      </c>
      <c r="O19" s="1013">
        <v>0.008225031155421047</v>
      </c>
      <c r="P19" s="818"/>
      <c r="Q19" s="819"/>
      <c r="R19" s="1005">
        <v>0.00809910357649051</v>
      </c>
      <c r="S19" s="820"/>
      <c r="T19" s="876"/>
    </row>
    <row r="20" spans="1:20" ht="16.5" customHeight="1" thickBot="1" thickTop="1">
      <c r="A20" s="3"/>
      <c r="B20" s="93" t="s">
        <v>10</v>
      </c>
      <c r="C20" s="448">
        <v>0.3397979465346302</v>
      </c>
      <c r="D20" s="448">
        <v>0.3097917925504133</v>
      </c>
      <c r="E20" s="448">
        <v>0.2242935450300053</v>
      </c>
      <c r="F20" s="448">
        <v>0.20718164622612728</v>
      </c>
      <c r="G20" s="449">
        <v>0.1934048518834573</v>
      </c>
      <c r="H20" s="450">
        <v>0.15938870807980757</v>
      </c>
      <c r="I20" s="451">
        <v>0.19240759781373457</v>
      </c>
      <c r="J20" s="400">
        <v>0.20028967830461963</v>
      </c>
      <c r="K20" s="400">
        <v>0.17626879504239693</v>
      </c>
      <c r="L20" s="401">
        <v>0.18769536491083022</v>
      </c>
      <c r="M20" s="403">
        <v>0.14285714285714285</v>
      </c>
      <c r="N20" s="883">
        <v>0.14243561463316814</v>
      </c>
      <c r="O20" s="1015">
        <v>0.15251464771138804</v>
      </c>
      <c r="P20" s="824"/>
      <c r="Q20" s="825"/>
      <c r="R20" s="1001">
        <v>0.14744525547</v>
      </c>
      <c r="S20" s="826"/>
      <c r="T20" s="872"/>
    </row>
    <row r="21" spans="1:20" ht="16.5" customHeight="1">
      <c r="A21" s="3"/>
      <c r="B21" s="89" t="s">
        <v>11</v>
      </c>
      <c r="C21" s="437">
        <v>0.6602020534653699</v>
      </c>
      <c r="D21" s="437">
        <v>0.6900033796585521</v>
      </c>
      <c r="E21" s="437">
        <v>0.7757064549699946</v>
      </c>
      <c r="F21" s="437">
        <v>0.7928183537738728</v>
      </c>
      <c r="G21" s="406">
        <v>0.8065951481165426</v>
      </c>
      <c r="H21" s="405">
        <v>0.8406112919201925</v>
      </c>
      <c r="I21" s="438">
        <v>0.8075924021862656</v>
      </c>
      <c r="J21" s="407">
        <v>0.7997103216953804</v>
      </c>
      <c r="K21" s="407">
        <v>0.8237312049576031</v>
      </c>
      <c r="L21" s="408">
        <v>0.8123046350891698</v>
      </c>
      <c r="M21" s="409">
        <v>0.8571428571428571</v>
      </c>
      <c r="N21" s="878">
        <v>0.8575643853668319</v>
      </c>
      <c r="O21" s="1010">
        <v>0.8459090503524374</v>
      </c>
      <c r="P21" s="806"/>
      <c r="Q21" s="807"/>
      <c r="R21" s="1002">
        <v>0.851845906902087</v>
      </c>
      <c r="S21" s="808"/>
      <c r="T21" s="873"/>
    </row>
    <row r="22" spans="1:20" ht="16.5" customHeight="1">
      <c r="A22" s="28"/>
      <c r="B22" s="90" t="str">
        <f>IAB!B8</f>
        <v> Americas</v>
      </c>
      <c r="C22" s="439">
        <v>0.2532960118550578</v>
      </c>
      <c r="D22" s="439">
        <v>0.256208842415739</v>
      </c>
      <c r="E22" s="439">
        <v>0.2626229662706024</v>
      </c>
      <c r="F22" s="439">
        <v>0.2737811947037647</v>
      </c>
      <c r="G22" s="412">
        <v>0.2820309642813605</v>
      </c>
      <c r="H22" s="411">
        <v>0.2785340314136125</v>
      </c>
      <c r="I22" s="440">
        <v>0.30347962552086166</v>
      </c>
      <c r="J22" s="413">
        <v>0.2779082177161153</v>
      </c>
      <c r="K22" s="413">
        <v>0.29128684658265674</v>
      </c>
      <c r="L22" s="414">
        <v>0.284922724338751</v>
      </c>
      <c r="M22" s="415">
        <v>0.30357142857142855</v>
      </c>
      <c r="N22" s="879">
        <v>0.33678058842066066</v>
      </c>
      <c r="O22" s="1011">
        <v>0.3679624066858995</v>
      </c>
      <c r="P22" s="810"/>
      <c r="Q22" s="811"/>
      <c r="R22" s="1003">
        <v>0.352079381292864</v>
      </c>
      <c r="S22" s="812"/>
      <c r="T22" s="874"/>
    </row>
    <row r="23" spans="1:20" ht="15.75" customHeight="1">
      <c r="A23" s="28" t="s">
        <v>42</v>
      </c>
      <c r="B23" s="91" t="str">
        <f>IAB!B9</f>
        <v>Europe</v>
      </c>
      <c r="C23" s="441">
        <v>0.028191045197407883</v>
      </c>
      <c r="D23" s="441">
        <v>0.02869637352395973</v>
      </c>
      <c r="E23" s="441">
        <v>0.026004909517180264</v>
      </c>
      <c r="F23" s="441">
        <v>0.0261760937213985</v>
      </c>
      <c r="G23" s="418">
        <v>0.021394611727416798</v>
      </c>
      <c r="H23" s="417">
        <v>0.023546059148153397</v>
      </c>
      <c r="I23" s="442">
        <v>0.03138697981492505</v>
      </c>
      <c r="J23" s="419">
        <v>0.0237841134319256</v>
      </c>
      <c r="K23" s="419">
        <v>0.02755453501722159</v>
      </c>
      <c r="L23" s="420">
        <v>0.025760971258240686</v>
      </c>
      <c r="M23" s="421">
        <v>0.02857142857142857</v>
      </c>
      <c r="N23" s="880">
        <v>0.03234308304924514</v>
      </c>
      <c r="O23" s="1012">
        <v>0.032566992832287416</v>
      </c>
      <c r="P23" s="814"/>
      <c r="Q23" s="815"/>
      <c r="R23" s="1004">
        <v>0.0324529403181089</v>
      </c>
      <c r="S23" s="816"/>
      <c r="T23" s="875"/>
    </row>
    <row r="24" spans="1:20" ht="16.5" customHeight="1">
      <c r="A24" s="3"/>
      <c r="B24" s="91" t="str">
        <f>IAB!B10</f>
        <v>Asia Pacific</v>
      </c>
      <c r="C24" s="441">
        <v>0.19106871934797184</v>
      </c>
      <c r="D24" s="441">
        <v>0.20001433794537246</v>
      </c>
      <c r="E24" s="441">
        <v>0.23023913253744877</v>
      </c>
      <c r="F24" s="441">
        <v>0.23915431081823177</v>
      </c>
      <c r="G24" s="418">
        <v>0.2207728879678167</v>
      </c>
      <c r="H24" s="417">
        <v>0.2396773737087873</v>
      </c>
      <c r="I24" s="442">
        <v>0.23434709670436712</v>
      </c>
      <c r="J24" s="419">
        <v>0.22995883518829094</v>
      </c>
      <c r="K24" s="419">
        <v>0.23695240203062537</v>
      </c>
      <c r="L24" s="420">
        <v>0.23362561011872385</v>
      </c>
      <c r="M24" s="421">
        <v>0.24285714285714285</v>
      </c>
      <c r="N24" s="880">
        <v>0.23854814220643428</v>
      </c>
      <c r="O24" s="1012">
        <v>0.22160425898938227</v>
      </c>
      <c r="P24" s="814"/>
      <c r="Q24" s="815"/>
      <c r="R24" s="1004">
        <v>0.23023493360572</v>
      </c>
      <c r="S24" s="816"/>
      <c r="T24" s="875"/>
    </row>
    <row r="25" spans="1:20" ht="16.5" customHeight="1">
      <c r="A25" s="28"/>
      <c r="B25" s="91" t="str">
        <f>IAB!B11</f>
        <v>Greater China</v>
      </c>
      <c r="C25" s="441">
        <v>0.11164688863537466</v>
      </c>
      <c r="D25" s="441">
        <v>0.1420685558616593</v>
      </c>
      <c r="E25" s="441">
        <v>0.20023691716483197</v>
      </c>
      <c r="F25" s="441">
        <v>0.2093477332357069</v>
      </c>
      <c r="G25" s="418">
        <v>0.22747775204193582</v>
      </c>
      <c r="H25" s="417">
        <v>0.2253289939153814</v>
      </c>
      <c r="I25" s="442">
        <v>0.20485415877482543</v>
      </c>
      <c r="J25" s="419">
        <v>0.21841744168318342</v>
      </c>
      <c r="K25" s="419">
        <v>0.21486174318398737</v>
      </c>
      <c r="L25" s="420">
        <v>0.21655316463958574</v>
      </c>
      <c r="M25" s="421">
        <v>0.22857142857142856</v>
      </c>
      <c r="N25" s="880">
        <v>0.20809579740453207</v>
      </c>
      <c r="O25" s="1012">
        <v>0.171816911043036</v>
      </c>
      <c r="P25" s="814"/>
      <c r="Q25" s="815"/>
      <c r="R25" s="1004">
        <v>0.190296220633299</v>
      </c>
      <c r="S25" s="816"/>
      <c r="T25" s="875"/>
    </row>
    <row r="26" spans="1:20" ht="16.5" customHeight="1" thickBot="1">
      <c r="A26" s="28"/>
      <c r="B26" s="92" t="str">
        <f>IAB!B12</f>
        <v>Export</v>
      </c>
      <c r="C26" s="443">
        <v>0.07599938842955768</v>
      </c>
      <c r="D26" s="443">
        <v>0.06301526991182164</v>
      </c>
      <c r="E26" s="443">
        <v>0.05660252947993127</v>
      </c>
      <c r="F26" s="443">
        <v>0.04435902129477089</v>
      </c>
      <c r="G26" s="424">
        <v>0.05491893209801293</v>
      </c>
      <c r="H26" s="423">
        <v>0.07352483373425782</v>
      </c>
      <c r="I26" s="444">
        <v>0.03352454137128635</v>
      </c>
      <c r="J26" s="425">
        <v>0.04964171367586523</v>
      </c>
      <c r="K26" s="425">
        <v>0.053075678143112065</v>
      </c>
      <c r="L26" s="426">
        <v>0.051442164733868576</v>
      </c>
      <c r="M26" s="429">
        <v>0.05357142857142857</v>
      </c>
      <c r="N26" s="881">
        <v>0.04179677428595984</v>
      </c>
      <c r="O26" s="1013">
        <v>0.05195848080183208</v>
      </c>
      <c r="P26" s="818"/>
      <c r="Q26" s="819"/>
      <c r="R26" s="1005">
        <v>0.046782431052094</v>
      </c>
      <c r="S26" s="820"/>
      <c r="T26" s="876"/>
    </row>
    <row r="27" spans="1:20" ht="16.5" customHeight="1" thickBot="1" thickTop="1">
      <c r="A27" s="76"/>
      <c r="B27" s="88" t="s">
        <v>10</v>
      </c>
      <c r="C27" s="445">
        <v>0.9945804195804195</v>
      </c>
      <c r="D27" s="445">
        <v>0.9955784390726359</v>
      </c>
      <c r="E27" s="445">
        <v>0.9962392104034807</v>
      </c>
      <c r="F27" s="445">
        <v>0.9983244478293983</v>
      </c>
      <c r="G27" s="399">
        <v>0.9916013753452456</v>
      </c>
      <c r="H27" s="398">
        <v>0.9817108799813016</v>
      </c>
      <c r="I27" s="446">
        <v>0.9739398612181961</v>
      </c>
      <c r="J27" s="402">
        <v>0.994460820835088</v>
      </c>
      <c r="K27" s="402">
        <v>0.9766244776842488</v>
      </c>
      <c r="L27" s="447">
        <v>0.9834722049496332</v>
      </c>
      <c r="M27" s="428">
        <v>0.9823529411764705</v>
      </c>
      <c r="N27" s="882">
        <v>0.948640716713006</v>
      </c>
      <c r="O27" s="1014">
        <v>0.9768104923018438</v>
      </c>
      <c r="P27" s="802"/>
      <c r="Q27" s="821"/>
      <c r="R27" s="1018">
        <v>0.9641154154049633</v>
      </c>
      <c r="S27" s="822"/>
      <c r="T27" s="1073"/>
    </row>
    <row r="28" spans="1:20" ht="16.5" customHeight="1">
      <c r="A28" s="3"/>
      <c r="B28" s="89" t="s">
        <v>11</v>
      </c>
      <c r="C28" s="437">
        <v>0.00541958041958042</v>
      </c>
      <c r="D28" s="437">
        <v>0.004436105535677924</v>
      </c>
      <c r="E28" s="437">
        <v>0.0037607895965192746</v>
      </c>
      <c r="F28" s="437">
        <v>0.0016755521706016754</v>
      </c>
      <c r="G28" s="406">
        <v>0.011555154726340118</v>
      </c>
      <c r="H28" s="405">
        <v>0.015016945191071633</v>
      </c>
      <c r="I28" s="438">
        <v>0.02606013878180417</v>
      </c>
      <c r="J28" s="407">
        <v>0.007353179359269217</v>
      </c>
      <c r="K28" s="407">
        <v>0.02224509982034357</v>
      </c>
      <c r="L28" s="408">
        <v>0.016527795050366872</v>
      </c>
      <c r="M28" s="409">
        <v>0.01764705882352941</v>
      </c>
      <c r="N28" s="878">
        <v>0.046339202965708995</v>
      </c>
      <c r="O28" s="1010">
        <v>0.025343724260280046</v>
      </c>
      <c r="P28" s="806"/>
      <c r="Q28" s="807"/>
      <c r="R28" s="1002">
        <v>0.03132504959</v>
      </c>
      <c r="S28" s="808"/>
      <c r="T28" s="873"/>
    </row>
    <row r="29" spans="1:20" ht="16.5" customHeight="1">
      <c r="A29" s="28"/>
      <c r="B29" s="90" t="str">
        <f>IAB!B8</f>
        <v> Americas</v>
      </c>
      <c r="C29" s="439">
        <v>0</v>
      </c>
      <c r="D29" s="439">
        <v>0</v>
      </c>
      <c r="E29" s="439">
        <v>0</v>
      </c>
      <c r="F29" s="439">
        <v>0</v>
      </c>
      <c r="G29" s="412">
        <v>0</v>
      </c>
      <c r="H29" s="411">
        <v>0</v>
      </c>
      <c r="I29" s="440">
        <v>0</v>
      </c>
      <c r="J29" s="413">
        <v>0</v>
      </c>
      <c r="K29" s="413">
        <v>0</v>
      </c>
      <c r="L29" s="414">
        <v>0</v>
      </c>
      <c r="M29" s="415">
        <v>0</v>
      </c>
      <c r="N29" s="879">
        <v>0</v>
      </c>
      <c r="O29" s="1011">
        <v>0</v>
      </c>
      <c r="P29" s="810"/>
      <c r="Q29" s="811"/>
      <c r="R29" s="1003">
        <v>0</v>
      </c>
      <c r="S29" s="812"/>
      <c r="T29" s="874"/>
    </row>
    <row r="30" spans="1:20" ht="16.5" customHeight="1">
      <c r="A30" s="28" t="s">
        <v>43</v>
      </c>
      <c r="B30" s="91" t="str">
        <f>IAB!B9</f>
        <v>Europe</v>
      </c>
      <c r="C30" s="441">
        <v>0</v>
      </c>
      <c r="D30" s="441">
        <v>0</v>
      </c>
      <c r="E30" s="441">
        <v>0</v>
      </c>
      <c r="F30" s="441">
        <v>0</v>
      </c>
      <c r="G30" s="418">
        <v>0</v>
      </c>
      <c r="H30" s="417">
        <v>0</v>
      </c>
      <c r="I30" s="442">
        <v>0</v>
      </c>
      <c r="J30" s="419">
        <v>0</v>
      </c>
      <c r="K30" s="419">
        <v>0</v>
      </c>
      <c r="L30" s="420">
        <v>0</v>
      </c>
      <c r="M30" s="421">
        <v>0</v>
      </c>
      <c r="N30" s="880">
        <v>0</v>
      </c>
      <c r="O30" s="1012">
        <v>0</v>
      </c>
      <c r="P30" s="814"/>
      <c r="Q30" s="815"/>
      <c r="R30" s="1004">
        <v>0</v>
      </c>
      <c r="S30" s="816"/>
      <c r="T30" s="875"/>
    </row>
    <row r="31" spans="1:20" ht="16.5" customHeight="1">
      <c r="A31" s="3"/>
      <c r="B31" s="91" t="str">
        <f>IAB!B10</f>
        <v>Asia Pacific</v>
      </c>
      <c r="C31" s="441">
        <v>0</v>
      </c>
      <c r="D31" s="441">
        <v>0</v>
      </c>
      <c r="E31" s="441">
        <v>0</v>
      </c>
      <c r="F31" s="441">
        <v>0</v>
      </c>
      <c r="G31" s="418">
        <v>0</v>
      </c>
      <c r="H31" s="417">
        <v>0</v>
      </c>
      <c r="I31" s="442">
        <v>0</v>
      </c>
      <c r="J31" s="419">
        <v>0</v>
      </c>
      <c r="K31" s="419">
        <v>0</v>
      </c>
      <c r="L31" s="420">
        <v>0</v>
      </c>
      <c r="M31" s="421">
        <v>0</v>
      </c>
      <c r="N31" s="880">
        <v>0</v>
      </c>
      <c r="O31" s="1012">
        <v>0</v>
      </c>
      <c r="P31" s="814"/>
      <c r="Q31" s="815"/>
      <c r="R31" s="1004">
        <v>0</v>
      </c>
      <c r="S31" s="816"/>
      <c r="T31" s="875"/>
    </row>
    <row r="32" spans="1:20" ht="16.5" customHeight="1">
      <c r="A32" s="28"/>
      <c r="B32" s="91" t="str">
        <f>IAB!B11</f>
        <v>Greater China</v>
      </c>
      <c r="C32" s="441">
        <v>0.00026223776223776224</v>
      </c>
      <c r="D32" s="441">
        <v>0.001149024056782151</v>
      </c>
      <c r="E32" s="441">
        <v>0.0027571061993774742</v>
      </c>
      <c r="F32" s="441">
        <v>0.0009139375476009138</v>
      </c>
      <c r="G32" s="418">
        <v>-0.0006763993010540557</v>
      </c>
      <c r="H32" s="417">
        <v>0.0033306065209769775</v>
      </c>
      <c r="I32" s="442">
        <v>0.006476484194294529</v>
      </c>
      <c r="J32" s="419">
        <v>0</v>
      </c>
      <c r="K32" s="419">
        <v>0.005389692969175802</v>
      </c>
      <c r="L32" s="420">
        <v>0.0033204825270488746</v>
      </c>
      <c r="M32" s="421">
        <v>0.0058823529411764705</v>
      </c>
      <c r="N32" s="880">
        <v>0.0046339202965708995</v>
      </c>
      <c r="O32" s="1012">
        <v>0.02122536906798454</v>
      </c>
      <c r="P32" s="814"/>
      <c r="Q32" s="815"/>
      <c r="R32" s="1004">
        <v>0.0137482162124534</v>
      </c>
      <c r="S32" s="816"/>
      <c r="T32" s="875"/>
    </row>
    <row r="33" spans="1:20" ht="16.5" customHeight="1" thickBot="1">
      <c r="A33" s="82"/>
      <c r="B33" s="92" t="str">
        <f>IAB!B12</f>
        <v>Export</v>
      </c>
      <c r="C33" s="443">
        <v>0.005157342657342657</v>
      </c>
      <c r="D33" s="443">
        <v>0.003287081478895773</v>
      </c>
      <c r="E33" s="443">
        <v>0.0010036833971418</v>
      </c>
      <c r="F33" s="443">
        <v>0.0006854531607006853</v>
      </c>
      <c r="G33" s="424">
        <v>0.012287920635815346</v>
      </c>
      <c r="H33" s="423">
        <v>0.011686338670094656</v>
      </c>
      <c r="I33" s="444">
        <v>0.019583654587509644</v>
      </c>
      <c r="J33" s="425">
        <v>0.007353179359269217</v>
      </c>
      <c r="K33" s="425">
        <v>0.016855406851167768</v>
      </c>
      <c r="L33" s="426">
        <v>0.013207312523317995</v>
      </c>
      <c r="M33" s="429">
        <v>0.011764705882352941</v>
      </c>
      <c r="N33" s="881">
        <v>0.046725362990423236</v>
      </c>
      <c r="O33" s="1013">
        <v>0.0012038269023633046</v>
      </c>
      <c r="P33" s="818"/>
      <c r="Q33" s="819"/>
      <c r="R33" s="1005">
        <v>0.02171870105461</v>
      </c>
      <c r="S33" s="820"/>
      <c r="T33" s="876"/>
    </row>
    <row r="34" spans="1:20" ht="16.5" customHeight="1" thickBot="1" thickTop="1">
      <c r="A34" s="3"/>
      <c r="B34" s="93" t="s">
        <v>10</v>
      </c>
      <c r="C34" s="448">
        <v>0.43557633795599393</v>
      </c>
      <c r="D34" s="448">
        <v>0.41234619686800894</v>
      </c>
      <c r="E34" s="448">
        <v>0.3451794617324165</v>
      </c>
      <c r="F34" s="448">
        <v>0.29834654586636467</v>
      </c>
      <c r="G34" s="449">
        <v>0.34533635547192404</v>
      </c>
      <c r="H34" s="450">
        <v>0.3071104927039851</v>
      </c>
      <c r="I34" s="451">
        <v>0.3013097217256036</v>
      </c>
      <c r="J34" s="400">
        <v>0.322517488670861</v>
      </c>
      <c r="K34" s="400">
        <v>0.30425749090322335</v>
      </c>
      <c r="L34" s="401">
        <v>0.31250739204630723</v>
      </c>
      <c r="M34" s="403">
        <v>0.30180180180180183</v>
      </c>
      <c r="N34" s="883">
        <v>0.26263697419582893</v>
      </c>
      <c r="O34" s="1015">
        <v>0.29113639766432103</v>
      </c>
      <c r="P34" s="824"/>
      <c r="Q34" s="825"/>
      <c r="R34" s="1001">
        <v>0.277229430592023</v>
      </c>
      <c r="S34" s="826"/>
      <c r="T34" s="872"/>
    </row>
    <row r="35" spans="1:20" ht="16.5" customHeight="1">
      <c r="A35" s="3"/>
      <c r="B35" s="89" t="s">
        <v>11</v>
      </c>
      <c r="C35" s="437">
        <v>0.5634788457227043</v>
      </c>
      <c r="D35" s="437">
        <v>0.587653803131991</v>
      </c>
      <c r="E35" s="437">
        <v>0.6548205382675836</v>
      </c>
      <c r="F35" s="437">
        <v>0.7016534541336352</v>
      </c>
      <c r="G35" s="406">
        <v>0.654663644528076</v>
      </c>
      <c r="H35" s="405">
        <v>0.692889507296015</v>
      </c>
      <c r="I35" s="438">
        <v>0.6986902782743961</v>
      </c>
      <c r="J35" s="407">
        <v>0.677482511329139</v>
      </c>
      <c r="K35" s="407">
        <v>0.6957425090967766</v>
      </c>
      <c r="L35" s="408">
        <v>0.6874926079536927</v>
      </c>
      <c r="M35" s="409">
        <v>0.6981981981981982</v>
      </c>
      <c r="N35" s="878">
        <v>0.7373630258041711</v>
      </c>
      <c r="O35" s="1010">
        <v>0.708863602335679</v>
      </c>
      <c r="P35" s="806"/>
      <c r="Q35" s="807"/>
      <c r="R35" s="1002">
        <v>0.722770569407977</v>
      </c>
      <c r="S35" s="808"/>
      <c r="T35" s="873"/>
    </row>
    <row r="36" spans="1:20" ht="16.5" customHeight="1">
      <c r="A36" s="28"/>
      <c r="B36" s="90" t="str">
        <f>IAB!B8</f>
        <v> Americas</v>
      </c>
      <c r="C36" s="439">
        <v>0.15720782756301444</v>
      </c>
      <c r="D36" s="439">
        <v>0.15041946308724832</v>
      </c>
      <c r="E36" s="439">
        <v>0.15992665384490448</v>
      </c>
      <c r="F36" s="439">
        <v>0.17993204983012456</v>
      </c>
      <c r="G36" s="412">
        <v>0.16340931445922252</v>
      </c>
      <c r="H36" s="411">
        <v>0.18273930571907668</v>
      </c>
      <c r="I36" s="440">
        <v>0.2084201136099734</v>
      </c>
      <c r="J36" s="413">
        <v>0.17143297109419683</v>
      </c>
      <c r="K36" s="413">
        <v>0.19536993558376192</v>
      </c>
      <c r="L36" s="414">
        <v>0.18455517025808302</v>
      </c>
      <c r="M36" s="415">
        <v>0.22072072072072071</v>
      </c>
      <c r="N36" s="879">
        <v>0.251404108243981</v>
      </c>
      <c r="O36" s="1011">
        <v>0.21204521634975296</v>
      </c>
      <c r="P36" s="810"/>
      <c r="Q36" s="811"/>
      <c r="R36" s="1003">
        <v>0.231251317630374</v>
      </c>
      <c r="S36" s="812"/>
      <c r="T36" s="874"/>
    </row>
    <row r="37" spans="1:20" ht="16.5" customHeight="1">
      <c r="A37" s="28" t="s">
        <v>44</v>
      </c>
      <c r="B37" s="91" t="str">
        <f>IAB!B9</f>
        <v>Europe</v>
      </c>
      <c r="C37" s="441">
        <v>0.20856419946834065</v>
      </c>
      <c r="D37" s="441">
        <v>0.222986577181208</v>
      </c>
      <c r="E37" s="441">
        <v>0.23498212831544668</v>
      </c>
      <c r="F37" s="441">
        <v>0.19343148357870896</v>
      </c>
      <c r="G37" s="418">
        <v>0.21412992344865922</v>
      </c>
      <c r="H37" s="417">
        <v>0.21427806914267375</v>
      </c>
      <c r="I37" s="442">
        <v>0.21855727866882424</v>
      </c>
      <c r="J37" s="419">
        <v>0.20407849003475734</v>
      </c>
      <c r="K37" s="419">
        <v>0.21638271911583137</v>
      </c>
      <c r="L37" s="420">
        <v>0.21082364540440826</v>
      </c>
      <c r="M37" s="421">
        <v>0.16666666666666666</v>
      </c>
      <c r="N37" s="880">
        <v>0.13334118848434862</v>
      </c>
      <c r="O37" s="1012">
        <v>0.17573738583620305</v>
      </c>
      <c r="P37" s="814"/>
      <c r="Q37" s="815"/>
      <c r="R37" s="1004">
        <v>0.155049159591391</v>
      </c>
      <c r="S37" s="816"/>
      <c r="T37" s="875"/>
    </row>
    <row r="38" spans="1:20" ht="16.5" customHeight="1">
      <c r="A38" s="3"/>
      <c r="B38" s="91" t="str">
        <f>IAB!B10</f>
        <v>Asia Pacific</v>
      </c>
      <c r="C38" s="441">
        <v>0.046392082759504204</v>
      </c>
      <c r="D38" s="441">
        <v>0.049580536912751674</v>
      </c>
      <c r="E38" s="441">
        <v>0.06106616275722399</v>
      </c>
      <c r="F38" s="441">
        <v>0.06169875424688561</v>
      </c>
      <c r="G38" s="418">
        <v>0.06697173159988025</v>
      </c>
      <c r="H38" s="417">
        <v>0.06889293232009706</v>
      </c>
      <c r="I38" s="442">
        <v>0.06296101062006271</v>
      </c>
      <c r="J38" s="419">
        <v>0.06441110475603853</v>
      </c>
      <c r="K38" s="419">
        <v>0.06597542646522918</v>
      </c>
      <c r="L38" s="420">
        <v>0.0652686629912667</v>
      </c>
      <c r="M38" s="421">
        <v>0.07207207207207207</v>
      </c>
      <c r="N38" s="880">
        <v>0.08228270688503986</v>
      </c>
      <c r="O38" s="1012">
        <v>0.09039526875280733</v>
      </c>
      <c r="P38" s="814"/>
      <c r="Q38" s="815"/>
      <c r="R38" s="1004">
        <v>0.0864365525039768</v>
      </c>
      <c r="S38" s="816"/>
      <c r="T38" s="875"/>
    </row>
    <row r="39" spans="1:20" ht="16.5" customHeight="1">
      <c r="A39" s="28"/>
      <c r="B39" s="91" t="str">
        <f>IAB!B11</f>
        <v>Greater China</v>
      </c>
      <c r="C39" s="441">
        <v>0.13730262947186367</v>
      </c>
      <c r="D39" s="441">
        <v>0.15483780760626398</v>
      </c>
      <c r="E39" s="441">
        <v>0.19420825245056583</v>
      </c>
      <c r="F39" s="441">
        <v>0.2600679501698754</v>
      </c>
      <c r="G39" s="418">
        <v>0.20532010434931358</v>
      </c>
      <c r="H39" s="417">
        <v>0.22194869599343536</v>
      </c>
      <c r="I39" s="442">
        <v>0.2060240564142451</v>
      </c>
      <c r="J39" s="419">
        <v>0.2319063751154912</v>
      </c>
      <c r="K39" s="419">
        <v>0.21411645687121647</v>
      </c>
      <c r="L39" s="420">
        <v>0.2221539752064555</v>
      </c>
      <c r="M39" s="421">
        <v>0.23423423423423423</v>
      </c>
      <c r="N39" s="880">
        <v>0.2637366953379679</v>
      </c>
      <c r="O39" s="1012">
        <v>0.22563257972750414</v>
      </c>
      <c r="P39" s="814"/>
      <c r="Q39" s="815"/>
      <c r="R39" s="1004">
        <v>0.244226383272323</v>
      </c>
      <c r="S39" s="816"/>
      <c r="T39" s="875"/>
    </row>
    <row r="40" spans="1:20" ht="16.5" customHeight="1" thickBot="1">
      <c r="A40" s="28"/>
      <c r="B40" s="92" t="str">
        <f>IAB!B12</f>
        <v>Export</v>
      </c>
      <c r="C40" s="443">
        <v>0.014012106459981423</v>
      </c>
      <c r="D40" s="443">
        <v>0.009829418344519015</v>
      </c>
      <c r="E40" s="443">
        <v>0.00463734089944251</v>
      </c>
      <c r="F40" s="443">
        <v>0.00652321630804077</v>
      </c>
      <c r="G40" s="424">
        <v>0.004832570671000298</v>
      </c>
      <c r="H40" s="423">
        <v>0.0050305041207321</v>
      </c>
      <c r="I40" s="444">
        <v>0.0027278189612907726</v>
      </c>
      <c r="J40" s="425">
        <v>0.005653570328655022</v>
      </c>
      <c r="K40" s="425">
        <v>0.0038979710607376407</v>
      </c>
      <c r="L40" s="426">
        <v>0.004691154093479196</v>
      </c>
      <c r="M40" s="429">
        <v>0.0045045045045045045</v>
      </c>
      <c r="N40" s="881">
        <v>0.006598326852833745</v>
      </c>
      <c r="O40" s="1013">
        <v>0.005053151669411588</v>
      </c>
      <c r="P40" s="818"/>
      <c r="Q40" s="819"/>
      <c r="R40" s="1005">
        <v>0.00580715640991241</v>
      </c>
      <c r="S40" s="820"/>
      <c r="T40" s="876"/>
    </row>
    <row r="41" spans="1:20" ht="16.5" customHeight="1" thickBot="1" thickTop="1">
      <c r="A41" s="76"/>
      <c r="B41" s="88" t="s">
        <v>10</v>
      </c>
      <c r="C41" s="445">
        <v>0.5519427683251168</v>
      </c>
      <c r="D41" s="445">
        <v>0.6991053342336259</v>
      </c>
      <c r="E41" s="445">
        <v>0.6464045705223852</v>
      </c>
      <c r="F41" s="445">
        <v>0.5674159708841789</v>
      </c>
      <c r="G41" s="399">
        <v>0.5192750059490758</v>
      </c>
      <c r="H41" s="398">
        <v>0.45088742203697835</v>
      </c>
      <c r="I41" s="446">
        <v>0.5511509451753452</v>
      </c>
      <c r="J41" s="402">
        <v>0.5421228084616018</v>
      </c>
      <c r="K41" s="402">
        <v>0.5014953849327077</v>
      </c>
      <c r="L41" s="447">
        <v>0.5240896294431348</v>
      </c>
      <c r="M41" s="428">
        <v>0.5238095238095238</v>
      </c>
      <c r="N41" s="882">
        <v>0.6106153123532174</v>
      </c>
      <c r="O41" s="1014">
        <v>0.6802798217666868</v>
      </c>
      <c r="P41" s="802"/>
      <c r="Q41" s="821"/>
      <c r="R41" s="1018">
        <v>0.6400773896</v>
      </c>
      <c r="S41" s="822"/>
      <c r="T41" s="1073"/>
    </row>
    <row r="42" spans="1:20" ht="16.5" customHeight="1">
      <c r="A42" s="3"/>
      <c r="B42" s="89" t="s">
        <v>11</v>
      </c>
      <c r="C42" s="437">
        <v>0.4480572316748832</v>
      </c>
      <c r="D42" s="437">
        <v>0.3008946657663741</v>
      </c>
      <c r="E42" s="437">
        <v>0.35357896323467947</v>
      </c>
      <c r="F42" s="437">
        <v>0.43374009847998285</v>
      </c>
      <c r="G42" s="406">
        <v>0.4807249940509241</v>
      </c>
      <c r="H42" s="405">
        <v>0.5478110901959135</v>
      </c>
      <c r="I42" s="438">
        <v>0.45012604960031616</v>
      </c>
      <c r="J42" s="407">
        <v>0.45787719153839823</v>
      </c>
      <c r="K42" s="407">
        <v>0.49850461506729243</v>
      </c>
      <c r="L42" s="408">
        <v>0.4759103705568653</v>
      </c>
      <c r="M42" s="409">
        <v>0.47619047619047616</v>
      </c>
      <c r="N42" s="878">
        <v>0.3914200720212932</v>
      </c>
      <c r="O42" s="1010">
        <v>0.31746391682445385</v>
      </c>
      <c r="P42" s="806"/>
      <c r="Q42" s="807"/>
      <c r="R42" s="1002">
        <v>0.35597052237</v>
      </c>
      <c r="S42" s="808"/>
      <c r="T42" s="873"/>
    </row>
    <row r="43" spans="1:20" ht="16.5" customHeight="1">
      <c r="A43" s="28"/>
      <c r="B43" s="90" t="str">
        <f>IAB!B8</f>
        <v> Americas</v>
      </c>
      <c r="C43" s="439">
        <v>0</v>
      </c>
      <c r="D43" s="439">
        <v>0</v>
      </c>
      <c r="E43" s="439">
        <v>0</v>
      </c>
      <c r="F43" s="439">
        <v>0</v>
      </c>
      <c r="G43" s="412">
        <v>0</v>
      </c>
      <c r="H43" s="411">
        <v>0</v>
      </c>
      <c r="I43" s="440">
        <v>0</v>
      </c>
      <c r="J43" s="413">
        <v>0</v>
      </c>
      <c r="K43" s="413">
        <v>0</v>
      </c>
      <c r="L43" s="414">
        <v>0</v>
      </c>
      <c r="M43" s="415">
        <v>0</v>
      </c>
      <c r="N43" s="879">
        <v>0</v>
      </c>
      <c r="O43" s="1011">
        <v>0</v>
      </c>
      <c r="P43" s="810"/>
      <c r="Q43" s="811"/>
      <c r="R43" s="1003">
        <v>0</v>
      </c>
      <c r="S43" s="812"/>
      <c r="T43" s="874"/>
    </row>
    <row r="44" spans="1:20" ht="16.5" customHeight="1">
      <c r="A44" s="28" t="s">
        <v>36</v>
      </c>
      <c r="B44" s="91" t="str">
        <f>IAB!B9</f>
        <v>Europe</v>
      </c>
      <c r="C44" s="441">
        <v>0</v>
      </c>
      <c r="D44" s="441">
        <v>0</v>
      </c>
      <c r="E44" s="441">
        <v>0</v>
      </c>
      <c r="F44" s="441">
        <v>0</v>
      </c>
      <c r="G44" s="418">
        <v>0</v>
      </c>
      <c r="H44" s="417">
        <v>0</v>
      </c>
      <c r="I44" s="442">
        <v>0</v>
      </c>
      <c r="J44" s="419">
        <v>0</v>
      </c>
      <c r="K44" s="419">
        <v>0</v>
      </c>
      <c r="L44" s="420">
        <v>0</v>
      </c>
      <c r="M44" s="421">
        <v>0</v>
      </c>
      <c r="N44" s="880">
        <v>0</v>
      </c>
      <c r="O44" s="1012">
        <v>0</v>
      </c>
      <c r="P44" s="814"/>
      <c r="Q44" s="815"/>
      <c r="R44" s="1004">
        <v>0</v>
      </c>
      <c r="S44" s="816"/>
      <c r="T44" s="875"/>
    </row>
    <row r="45" spans="1:20" ht="16.5" customHeight="1">
      <c r="A45" s="3"/>
      <c r="B45" s="91" t="str">
        <f>IAB!B10</f>
        <v>Asia Pacific</v>
      </c>
      <c r="C45" s="441">
        <v>0</v>
      </c>
      <c r="D45" s="441">
        <v>0</v>
      </c>
      <c r="E45" s="441">
        <v>0</v>
      </c>
      <c r="F45" s="441">
        <v>0</v>
      </c>
      <c r="G45" s="418">
        <v>0</v>
      </c>
      <c r="H45" s="417">
        <v>0</v>
      </c>
      <c r="I45" s="442">
        <v>0</v>
      </c>
      <c r="J45" s="419">
        <v>0</v>
      </c>
      <c r="K45" s="419">
        <v>0</v>
      </c>
      <c r="L45" s="420">
        <v>0</v>
      </c>
      <c r="M45" s="421">
        <v>0</v>
      </c>
      <c r="N45" s="880">
        <v>0</v>
      </c>
      <c r="O45" s="1012">
        <v>0</v>
      </c>
      <c r="P45" s="814"/>
      <c r="Q45" s="815"/>
      <c r="R45" s="1004">
        <v>0</v>
      </c>
      <c r="S45" s="816"/>
      <c r="T45" s="875"/>
    </row>
    <row r="46" spans="1:20" ht="16.5" customHeight="1">
      <c r="A46" s="28"/>
      <c r="B46" s="91" t="str">
        <f>IAB!B11</f>
        <v>Greater China</v>
      </c>
      <c r="C46" s="441">
        <v>0.4224342580725029</v>
      </c>
      <c r="D46" s="441">
        <v>0.27594530722484806</v>
      </c>
      <c r="E46" s="441">
        <v>0.3247396433665107</v>
      </c>
      <c r="F46" s="441">
        <v>0.41263112823806464</v>
      </c>
      <c r="G46" s="418">
        <v>0.4557388752280479</v>
      </c>
      <c r="H46" s="417">
        <v>0.49165001890280846</v>
      </c>
      <c r="I46" s="442">
        <v>0.3899942044869101</v>
      </c>
      <c r="J46" s="419">
        <v>0.4347682936867232</v>
      </c>
      <c r="K46" s="419">
        <v>0.4403392976847316</v>
      </c>
      <c r="L46" s="420">
        <v>0.43724107939850315</v>
      </c>
      <c r="M46" s="421">
        <v>0.4380952380952381</v>
      </c>
      <c r="N46" s="880">
        <v>0.3452325035227807</v>
      </c>
      <c r="O46" s="1012">
        <v>0.29518475266159483</v>
      </c>
      <c r="P46" s="814"/>
      <c r="Q46" s="815"/>
      <c r="R46" s="1004">
        <v>0.321243016456164</v>
      </c>
      <c r="S46" s="816"/>
      <c r="T46" s="875"/>
    </row>
    <row r="47" spans="1:20" ht="16.5" customHeight="1" thickBot="1">
      <c r="A47" s="82"/>
      <c r="B47" s="92" t="str">
        <f>IAB!B12</f>
        <v>Export</v>
      </c>
      <c r="C47" s="443">
        <v>0.02562297360238027</v>
      </c>
      <c r="D47" s="443">
        <v>0.024949358541525996</v>
      </c>
      <c r="E47" s="443">
        <v>0.02885578611110407</v>
      </c>
      <c r="F47" s="443">
        <v>0.01995290087775637</v>
      </c>
      <c r="G47" s="424">
        <v>0.026056952486713733</v>
      </c>
      <c r="H47" s="423">
        <v>0.056120152517707265</v>
      </c>
      <c r="I47" s="444">
        <v>0.06017199382915261</v>
      </c>
      <c r="J47" s="425">
        <v>0.023108897851675036</v>
      </c>
      <c r="K47" s="425">
        <v>0.05816531738256072</v>
      </c>
      <c r="L47" s="426">
        <v>0.03866929115836214</v>
      </c>
      <c r="M47" s="429">
        <v>0.0380952380952381</v>
      </c>
      <c r="N47" s="881">
        <v>0.04890141433119356</v>
      </c>
      <c r="O47" s="1013">
        <v>0.029252032335967536</v>
      </c>
      <c r="P47" s="818"/>
      <c r="Q47" s="819"/>
      <c r="R47" s="1005">
        <v>0.0394828373296233</v>
      </c>
      <c r="S47" s="820"/>
      <c r="T47" s="876"/>
    </row>
    <row r="48" spans="1:20" ht="19.5" thickBot="1" thickTop="1">
      <c r="A48" s="3"/>
      <c r="B48" s="93" t="s">
        <v>10</v>
      </c>
      <c r="C48" s="448">
        <v>0.7236842105263158</v>
      </c>
      <c r="D48" s="448">
        <v>0.8497458703939009</v>
      </c>
      <c r="E48" s="448">
        <v>0.7684929889141157</v>
      </c>
      <c r="F48" s="448">
        <v>0.9174867524602572</v>
      </c>
      <c r="G48" s="449">
        <v>0.9067599067599069</v>
      </c>
      <c r="H48" s="450">
        <v>0.91</v>
      </c>
      <c r="I48" s="451">
        <v>0.9046030687124749</v>
      </c>
      <c r="J48" s="400">
        <v>0.9121932515337423</v>
      </c>
      <c r="K48" s="400">
        <v>0.9364784546805349</v>
      </c>
      <c r="L48" s="401">
        <v>0.9245283018867925</v>
      </c>
      <c r="M48" s="403">
        <v>0.9</v>
      </c>
      <c r="N48" s="883">
        <v>0.9953139643861293</v>
      </c>
      <c r="O48" s="1015">
        <v>1.0040551500405515</v>
      </c>
      <c r="P48" s="824"/>
      <c r="Q48" s="825"/>
      <c r="R48" s="1001">
        <v>1</v>
      </c>
      <c r="S48" s="826"/>
      <c r="T48" s="872"/>
    </row>
    <row r="49" spans="1:20" ht="18">
      <c r="A49" s="3"/>
      <c r="B49" s="89" t="s">
        <v>11</v>
      </c>
      <c r="C49" s="437">
        <v>0.27332716289473674</v>
      </c>
      <c r="D49" s="437">
        <v>0.15025412960609913</v>
      </c>
      <c r="E49" s="437">
        <v>0.23150701108588437</v>
      </c>
      <c r="F49" s="437">
        <v>0.08251324753974262</v>
      </c>
      <c r="G49" s="406">
        <v>0.09324009324009326</v>
      </c>
      <c r="H49" s="405">
        <v>0.08801341156747694</v>
      </c>
      <c r="I49" s="438">
        <v>0.01200800533689127</v>
      </c>
      <c r="J49" s="407">
        <v>0.08780674846625768</v>
      </c>
      <c r="K49" s="407">
        <v>0.04569093610698365</v>
      </c>
      <c r="L49" s="408">
        <v>0.06641509433962264</v>
      </c>
      <c r="M49" s="409">
        <v>0.1</v>
      </c>
      <c r="N49" s="878">
        <v>0.004686035613870665</v>
      </c>
      <c r="O49" s="1010">
        <v>-0.0040551500405515</v>
      </c>
      <c r="P49" s="806"/>
      <c r="Q49" s="807"/>
      <c r="R49" s="1002">
        <v>0</v>
      </c>
      <c r="S49" s="808"/>
      <c r="T49" s="873"/>
    </row>
    <row r="50" spans="1:20" ht="18">
      <c r="A50" s="28"/>
      <c r="B50" s="90" t="str">
        <f>IAB!B8</f>
        <v> Americas</v>
      </c>
      <c r="C50" s="439">
        <v>0.12026315789473685</v>
      </c>
      <c r="D50" s="439">
        <v>-0.004129606099110546</v>
      </c>
      <c r="E50" s="439">
        <v>0.00010637025934315342</v>
      </c>
      <c r="F50" s="439">
        <v>0</v>
      </c>
      <c r="G50" s="412">
        <v>0.0007770007770007772</v>
      </c>
      <c r="H50" s="411">
        <v>0.0008382229673093043</v>
      </c>
      <c r="I50" s="440">
        <v>0</v>
      </c>
      <c r="J50" s="413">
        <v>0.0003834355828220859</v>
      </c>
      <c r="K50" s="413">
        <v>0.0003714710252600297</v>
      </c>
      <c r="L50" s="414">
        <v>0.0003773584905660377</v>
      </c>
      <c r="M50" s="415">
        <v>0</v>
      </c>
      <c r="N50" s="879">
        <v>-0.0009372071227741331</v>
      </c>
      <c r="O50" s="1011">
        <v>0.0008110300081103001</v>
      </c>
      <c r="P50" s="810"/>
      <c r="Q50" s="811"/>
      <c r="R50" s="1003">
        <v>-0.0009037505648441031</v>
      </c>
      <c r="S50" s="812"/>
      <c r="T50" s="874"/>
    </row>
    <row r="51" spans="1:20" ht="18">
      <c r="A51" s="87" t="s">
        <v>88</v>
      </c>
      <c r="B51" s="91" t="str">
        <f>IAB!B9</f>
        <v>Europe</v>
      </c>
      <c r="C51" s="441">
        <v>0</v>
      </c>
      <c r="D51" s="441">
        <v>0</v>
      </c>
      <c r="E51" s="441">
        <v>9.418026101880688E-05</v>
      </c>
      <c r="F51" s="441">
        <v>-0.000757002271006813</v>
      </c>
      <c r="G51" s="418">
        <v>-0.001554001554001554</v>
      </c>
      <c r="H51" s="417">
        <v>-0.0008382229673093045</v>
      </c>
      <c r="I51" s="442">
        <v>0.0006671114076050701</v>
      </c>
      <c r="J51" s="419">
        <v>-0.0011503067484662577</v>
      </c>
      <c r="K51" s="419">
        <v>0</v>
      </c>
      <c r="L51" s="420">
        <v>-0.0005660377358490566</v>
      </c>
      <c r="M51" s="421">
        <v>0</v>
      </c>
      <c r="N51" s="880">
        <v>0</v>
      </c>
      <c r="O51" s="1012">
        <v>-0.0008110300081103001</v>
      </c>
      <c r="P51" s="814"/>
      <c r="Q51" s="815"/>
      <c r="R51" s="1004">
        <v>-0.00045187528242205153</v>
      </c>
      <c r="S51" s="816"/>
      <c r="T51" s="875"/>
    </row>
    <row r="52" spans="1:20" ht="18">
      <c r="A52" s="87" t="s">
        <v>24</v>
      </c>
      <c r="B52" s="91" t="str">
        <f>IAB!B10</f>
        <v>Asia Pacific</v>
      </c>
      <c r="C52" s="441">
        <v>0.041315789473684215</v>
      </c>
      <c r="D52" s="441">
        <v>0</v>
      </c>
      <c r="E52" s="441">
        <v>0.005822978514210133</v>
      </c>
      <c r="F52" s="441">
        <v>0.013626040878122633</v>
      </c>
      <c r="G52" s="418">
        <v>0.010101010101010104</v>
      </c>
      <c r="H52" s="417">
        <v>0.011735121542330262</v>
      </c>
      <c r="I52" s="442">
        <v>0.009339559706470976</v>
      </c>
      <c r="J52" s="419">
        <v>0.011886503067484663</v>
      </c>
      <c r="K52" s="419">
        <v>0.01040118870728083</v>
      </c>
      <c r="L52" s="420">
        <v>0.011132075471698113</v>
      </c>
      <c r="M52" s="421">
        <v>0</v>
      </c>
      <c r="N52" s="880">
        <v>0</v>
      </c>
      <c r="O52" s="1012">
        <v>0</v>
      </c>
      <c r="P52" s="814"/>
      <c r="Q52" s="815"/>
      <c r="R52" s="1004">
        <v>0</v>
      </c>
      <c r="S52" s="816"/>
      <c r="T52" s="875"/>
    </row>
    <row r="53" spans="1:20" ht="18">
      <c r="A53" s="28"/>
      <c r="B53" s="91" t="str">
        <f>IAB!B11</f>
        <v>Greater China</v>
      </c>
      <c r="C53" s="441">
        <v>0.1117119203947368</v>
      </c>
      <c r="D53" s="441">
        <v>0.15025412960609913</v>
      </c>
      <c r="E53" s="441">
        <v>0.22548348205131208</v>
      </c>
      <c r="F53" s="441">
        <v>0.0696442089326268</v>
      </c>
      <c r="G53" s="418">
        <v>0.08391608391608393</v>
      </c>
      <c r="H53" s="417">
        <v>0.07627829002514669</v>
      </c>
      <c r="I53" s="442">
        <v>0.0020013342228152116</v>
      </c>
      <c r="J53" s="419">
        <v>0.07668711656441718</v>
      </c>
      <c r="K53" s="419">
        <v>0.03491827637444279</v>
      </c>
      <c r="L53" s="420">
        <v>0.05547169811320755</v>
      </c>
      <c r="M53" s="421">
        <v>0.1</v>
      </c>
      <c r="N53" s="880">
        <v>0</v>
      </c>
      <c r="O53" s="1012">
        <v>0</v>
      </c>
      <c r="P53" s="814"/>
      <c r="Q53" s="815"/>
      <c r="R53" s="1004">
        <v>0</v>
      </c>
      <c r="S53" s="816"/>
      <c r="T53" s="875"/>
    </row>
    <row r="54" spans="1:20" ht="18.75" thickBot="1">
      <c r="A54" s="83"/>
      <c r="B54" s="94" t="str">
        <f>IAB!B12</f>
        <v>Export</v>
      </c>
      <c r="C54" s="452">
        <v>3.629513157887375E-05</v>
      </c>
      <c r="D54" s="452">
        <v>0</v>
      </c>
      <c r="E54" s="452">
        <v>0</v>
      </c>
      <c r="F54" s="452">
        <v>0</v>
      </c>
      <c r="G54" s="453">
        <v>0</v>
      </c>
      <c r="H54" s="454">
        <v>0</v>
      </c>
      <c r="I54" s="455">
        <v>0</v>
      </c>
      <c r="J54" s="456">
        <v>0</v>
      </c>
      <c r="K54" s="456">
        <v>0</v>
      </c>
      <c r="L54" s="457">
        <v>0</v>
      </c>
      <c r="M54" s="485">
        <v>0</v>
      </c>
      <c r="N54" s="884">
        <v>0</v>
      </c>
      <c r="O54" s="1016">
        <v>0</v>
      </c>
      <c r="P54" s="827"/>
      <c r="Q54" s="828"/>
      <c r="R54" s="1019">
        <v>0</v>
      </c>
      <c r="S54" s="829"/>
      <c r="T54" s="1074"/>
    </row>
  </sheetData>
  <sheetProtection/>
  <mergeCells count="9">
    <mergeCell ref="A5:B5"/>
    <mergeCell ref="A4:B4"/>
    <mergeCell ref="A3:B3"/>
    <mergeCell ref="N2:T2"/>
    <mergeCell ref="N3:T3"/>
    <mergeCell ref="F2:L2"/>
    <mergeCell ref="F3:L3"/>
    <mergeCell ref="F4:L4"/>
    <mergeCell ref="N4:T4"/>
  </mergeCells>
  <printOptions/>
  <pageMargins left="0.4724409448818898" right="0.1968503937007874" top="0.1968503937007874" bottom="0.1968503937007874" header="0.1968503937007874" footer="0.1968503937007874"/>
  <pageSetup horizontalDpi="600" verticalDpi="600" orientation="landscape" paperSize="9" scale="61" r:id="rId2"/>
  <headerFooter alignWithMargins="0">
    <oddFooter xml:space="preserve">&amp;C12&amp;RRatio of Sales by Segment and Region </oddFooter>
  </headerFooter>
  <drawing r:id="rId1"/>
</worksheet>
</file>

<file path=xl/worksheets/sheet13.xml><?xml version="1.0" encoding="utf-8"?>
<worksheet xmlns="http://schemas.openxmlformats.org/spreadsheetml/2006/main" xmlns:r="http://schemas.openxmlformats.org/officeDocument/2006/relationships">
  <dimension ref="A1:T28"/>
  <sheetViews>
    <sheetView showGridLines="0" zoomScale="70" zoomScaleNormal="70" zoomScalePageLayoutView="0" workbookViewId="0" topLeftCell="A1">
      <selection activeCell="M15" sqref="M15:M16"/>
    </sheetView>
  </sheetViews>
  <sheetFormatPr defaultColWidth="9.00390625" defaultRowHeight="13.5"/>
  <cols>
    <col min="1" max="1" width="9.00390625" style="40" customWidth="1"/>
    <col min="2" max="2" width="11.875" style="40" customWidth="1"/>
    <col min="3" max="12" width="11.00390625" style="40" customWidth="1"/>
    <col min="13" max="13" width="20.5039062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23"/>
      <c r="N1" s="1"/>
      <c r="O1" s="1"/>
      <c r="P1" s="1"/>
      <c r="Q1" s="1"/>
      <c r="R1" s="1"/>
      <c r="S1" s="1124" t="s">
        <v>126</v>
      </c>
      <c r="T1" s="1124"/>
    </row>
    <row r="2" spans="1:20" ht="20.25" customHeight="1">
      <c r="A2" s="65"/>
      <c r="B2" s="66"/>
      <c r="C2" s="1046" t="str">
        <f>'Total PL'!C2</f>
        <v>FY11</v>
      </c>
      <c r="D2" s="1047" t="str">
        <f>'Total PL'!D2</f>
        <v>FY12</v>
      </c>
      <c r="E2" s="1046" t="str">
        <f>'Total PL'!E2</f>
        <v>FY13</v>
      </c>
      <c r="F2" s="1115" t="str">
        <f>'Total PL'!F2</f>
        <v>FY14</v>
      </c>
      <c r="G2" s="1116">
        <f>'Total PL'!G2</f>
        <v>0</v>
      </c>
      <c r="H2" s="1116">
        <f>'Total PL'!H2</f>
        <v>0</v>
      </c>
      <c r="I2" s="1116">
        <f>'Total PL'!I2</f>
        <v>0</v>
      </c>
      <c r="J2" s="1116">
        <f>'Total PL'!J2</f>
        <v>0</v>
      </c>
      <c r="K2" s="1116">
        <f>'Total PL'!K2</f>
        <v>0</v>
      </c>
      <c r="L2" s="1117">
        <f>'Total PL'!L2</f>
        <v>0</v>
      </c>
      <c r="M2" s="1098" t="str">
        <f>'Total PL'!M2</f>
        <v>FY15</v>
      </c>
      <c r="N2" s="1155" t="str">
        <f>'Total PL'!N2</f>
        <v>FY15</v>
      </c>
      <c r="O2" s="1111">
        <f>'Total PL'!O2</f>
        <v>0</v>
      </c>
      <c r="P2" s="1111">
        <f>'Total PL'!P2</f>
        <v>0</v>
      </c>
      <c r="Q2" s="1111">
        <f>'Total PL'!Q2</f>
        <v>0</v>
      </c>
      <c r="R2" s="1111">
        <f>'Total PL'!R2</f>
        <v>0</v>
      </c>
      <c r="S2" s="1111">
        <f>'Total PL'!S2</f>
        <v>0</v>
      </c>
      <c r="T2" s="1112">
        <f>'Total PL'!T2</f>
        <v>0</v>
      </c>
    </row>
    <row r="3" spans="1:20" ht="20.25" customHeight="1">
      <c r="A3" s="1204" t="s">
        <v>26</v>
      </c>
      <c r="B3" s="1205"/>
      <c r="C3" s="1049" t="str">
        <f>'Total PL'!C3</f>
        <v>Actual</v>
      </c>
      <c r="D3" s="128" t="str">
        <f>'Total PL'!D3</f>
        <v>Actual</v>
      </c>
      <c r="E3" s="1049" t="str">
        <f>'Total PL'!E3</f>
        <v>Actual</v>
      </c>
      <c r="F3" s="1129" t="str">
        <f>'Total PL'!F3</f>
        <v>Actual </v>
      </c>
      <c r="G3" s="1119"/>
      <c r="H3" s="1119"/>
      <c r="I3" s="1119"/>
      <c r="J3" s="1119"/>
      <c r="K3" s="1119"/>
      <c r="L3" s="1120"/>
      <c r="M3" s="646" t="str">
        <f>'Total PL'!M3</f>
        <v>Plan</v>
      </c>
      <c r="N3" s="1156" t="str">
        <f>'Total PL'!N3:T3</f>
        <v>1st H Actual &amp; Estimates</v>
      </c>
      <c r="O3" s="1113"/>
      <c r="P3" s="1113"/>
      <c r="Q3" s="1113"/>
      <c r="R3" s="1113"/>
      <c r="S3" s="1113"/>
      <c r="T3" s="1114"/>
    </row>
    <row r="4" spans="1:20" ht="20.25" customHeight="1" thickBot="1">
      <c r="A4" s="1204" t="s">
        <v>65</v>
      </c>
      <c r="B4" s="1205"/>
      <c r="C4" s="1049"/>
      <c r="D4" s="128"/>
      <c r="E4" s="203"/>
      <c r="F4" s="1161"/>
      <c r="G4" s="1162"/>
      <c r="H4" s="1119"/>
      <c r="I4" s="1162"/>
      <c r="J4" s="1162"/>
      <c r="K4" s="1119"/>
      <c r="L4" s="1163"/>
      <c r="M4" s="646" t="str">
        <f>'Total PL'!M4</f>
        <v>(Announced Apr 27)</v>
      </c>
      <c r="N4" s="1148" t="str">
        <f>'Total PL'!N4:T4</f>
        <v>(Announced Oct 27)</v>
      </c>
      <c r="O4" s="1121"/>
      <c r="P4" s="1121"/>
      <c r="Q4" s="1121"/>
      <c r="R4" s="1113"/>
      <c r="S4" s="1113"/>
      <c r="T4" s="1114"/>
    </row>
    <row r="5" spans="1:20" ht="23.25" customHeight="1" thickBot="1">
      <c r="A5" s="1182"/>
      <c r="B5" s="1183"/>
      <c r="C5" s="129" t="str">
        <f>'Total PL'!C5</f>
        <v>Full (A)</v>
      </c>
      <c r="D5" s="125" t="str">
        <f>'Total PL'!D5</f>
        <v>Full (A)</v>
      </c>
      <c r="E5" s="125"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242" t="s">
        <v>103</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4.75" customHeight="1" thickTop="1">
      <c r="A6" s="1180" t="s">
        <v>40</v>
      </c>
      <c r="B6" s="1181"/>
      <c r="C6" s="458">
        <v>354</v>
      </c>
      <c r="D6" s="458">
        <v>313.46000000000004</v>
      </c>
      <c r="E6" s="458">
        <v>387.55</v>
      </c>
      <c r="F6" s="458">
        <v>119.07</v>
      </c>
      <c r="G6" s="459">
        <v>147.98000000000002</v>
      </c>
      <c r="H6" s="460">
        <v>135.82</v>
      </c>
      <c r="I6" s="461">
        <v>143.29999999999995</v>
      </c>
      <c r="J6" s="462">
        <v>267.05</v>
      </c>
      <c r="K6" s="461">
        <v>279.11999999999995</v>
      </c>
      <c r="L6" s="462">
        <v>546.17</v>
      </c>
      <c r="M6" s="703">
        <v>570</v>
      </c>
      <c r="N6" s="767">
        <v>141.01</v>
      </c>
      <c r="O6" s="1023">
        <v>128.49</v>
      </c>
      <c r="P6" s="758"/>
      <c r="Q6" s="759"/>
      <c r="R6" s="768">
        <v>269.5</v>
      </c>
      <c r="S6" s="1080">
        <v>280.5</v>
      </c>
      <c r="T6" s="768">
        <v>550</v>
      </c>
    </row>
    <row r="7" spans="1:20" ht="24.75" customHeight="1">
      <c r="A7" s="1174" t="s">
        <v>41</v>
      </c>
      <c r="B7" s="1175"/>
      <c r="C7" s="463">
        <v>51</v>
      </c>
      <c r="D7" s="463">
        <v>43.54</v>
      </c>
      <c r="E7" s="463">
        <v>86.55</v>
      </c>
      <c r="F7" s="463">
        <v>23.82</v>
      </c>
      <c r="G7" s="464">
        <v>15.909999999999997</v>
      </c>
      <c r="H7" s="465">
        <v>30.470000000000006</v>
      </c>
      <c r="I7" s="466">
        <v>31.480000000000004</v>
      </c>
      <c r="J7" s="467">
        <v>39.73</v>
      </c>
      <c r="K7" s="466">
        <v>61.95000000000001</v>
      </c>
      <c r="L7" s="467">
        <v>101.68</v>
      </c>
      <c r="M7" s="279">
        <v>112</v>
      </c>
      <c r="N7" s="769">
        <v>22.24</v>
      </c>
      <c r="O7" s="1024">
        <v>26.74</v>
      </c>
      <c r="P7" s="760"/>
      <c r="Q7" s="761"/>
      <c r="R7" s="770">
        <v>48.98</v>
      </c>
      <c r="S7" s="1081">
        <v>56.02</v>
      </c>
      <c r="T7" s="770">
        <v>105</v>
      </c>
    </row>
    <row r="8" spans="1:20" ht="24.75" customHeight="1">
      <c r="A8" s="1174" t="s">
        <v>42</v>
      </c>
      <c r="B8" s="1175"/>
      <c r="C8" s="458">
        <v>26.91</v>
      </c>
      <c r="D8" s="458">
        <v>50.09</v>
      </c>
      <c r="E8" s="458">
        <v>90.84</v>
      </c>
      <c r="F8" s="458">
        <v>22.75</v>
      </c>
      <c r="G8" s="459">
        <v>18.369999999999997</v>
      </c>
      <c r="H8" s="468">
        <v>29.42</v>
      </c>
      <c r="I8" s="461">
        <v>21.759999999999998</v>
      </c>
      <c r="J8" s="462">
        <v>41.12</v>
      </c>
      <c r="K8" s="461">
        <v>51.18</v>
      </c>
      <c r="L8" s="462">
        <v>92.3</v>
      </c>
      <c r="M8" s="277">
        <v>93</v>
      </c>
      <c r="N8" s="767">
        <v>17.76</v>
      </c>
      <c r="O8" s="1023">
        <v>13.569999999999997</v>
      </c>
      <c r="P8" s="762"/>
      <c r="Q8" s="759"/>
      <c r="R8" s="768">
        <v>31.33</v>
      </c>
      <c r="S8" s="1080">
        <v>43.67</v>
      </c>
      <c r="T8" s="768">
        <v>75</v>
      </c>
    </row>
    <row r="9" spans="1:20" ht="24.75" customHeight="1">
      <c r="A9" s="1174" t="s">
        <v>43</v>
      </c>
      <c r="B9" s="1175"/>
      <c r="C9" s="458">
        <v>0.98</v>
      </c>
      <c r="D9" s="458">
        <v>29.15</v>
      </c>
      <c r="E9" s="458">
        <v>55.52</v>
      </c>
      <c r="F9" s="458">
        <v>-14.78</v>
      </c>
      <c r="G9" s="459">
        <v>4.6899999999999995</v>
      </c>
      <c r="H9" s="468">
        <v>0.4499999999999993</v>
      </c>
      <c r="I9" s="461">
        <v>59.56999999999999</v>
      </c>
      <c r="J9" s="462">
        <v>-10.09</v>
      </c>
      <c r="K9" s="461">
        <v>60.019999999999996</v>
      </c>
      <c r="L9" s="462">
        <v>49.92999999999999</v>
      </c>
      <c r="M9" s="277">
        <v>55</v>
      </c>
      <c r="N9" s="767">
        <v>-20.67</v>
      </c>
      <c r="O9" s="1023">
        <v>1.1600000000000001</v>
      </c>
      <c r="P9" s="762"/>
      <c r="Q9" s="759"/>
      <c r="R9" s="768">
        <v>-19.51</v>
      </c>
      <c r="S9" s="1080">
        <v>54.510000000000005</v>
      </c>
      <c r="T9" s="768">
        <v>35</v>
      </c>
    </row>
    <row r="10" spans="1:20" ht="24.75" customHeight="1">
      <c r="A10" s="1174" t="s">
        <v>44</v>
      </c>
      <c r="B10" s="1175"/>
      <c r="C10" s="463">
        <v>29.18</v>
      </c>
      <c r="D10" s="463">
        <v>44.07</v>
      </c>
      <c r="E10" s="463">
        <v>75.45</v>
      </c>
      <c r="F10" s="463">
        <v>18.98</v>
      </c>
      <c r="G10" s="464">
        <v>20.470000000000002</v>
      </c>
      <c r="H10" s="465">
        <v>18.98</v>
      </c>
      <c r="I10" s="466">
        <v>6.679999999999996</v>
      </c>
      <c r="J10" s="467">
        <v>39.45</v>
      </c>
      <c r="K10" s="466">
        <v>25.659999999999997</v>
      </c>
      <c r="L10" s="467">
        <v>65.11</v>
      </c>
      <c r="M10" s="279">
        <v>78</v>
      </c>
      <c r="N10" s="769">
        <v>19.33</v>
      </c>
      <c r="O10" s="1024">
        <v>19.92</v>
      </c>
      <c r="P10" s="760"/>
      <c r="Q10" s="761"/>
      <c r="R10" s="770">
        <v>39.25</v>
      </c>
      <c r="S10" s="1081">
        <v>30.75</v>
      </c>
      <c r="T10" s="770">
        <v>70</v>
      </c>
    </row>
    <row r="11" spans="1:20" ht="24.75" customHeight="1">
      <c r="A11" s="1170" t="s">
        <v>36</v>
      </c>
      <c r="B11" s="1171"/>
      <c r="C11" s="497">
        <v>-35.53</v>
      </c>
      <c r="D11" s="497">
        <v>25.26</v>
      </c>
      <c r="E11" s="497">
        <v>86.76</v>
      </c>
      <c r="F11" s="458">
        <v>37.97</v>
      </c>
      <c r="G11" s="459">
        <v>40.760000000000005</v>
      </c>
      <c r="H11" s="468">
        <v>4.810000000000009</v>
      </c>
      <c r="I11" s="461">
        <v>0.11999999999998323</v>
      </c>
      <c r="J11" s="462">
        <v>78.73</v>
      </c>
      <c r="K11" s="461">
        <v>4.929999999999993</v>
      </c>
      <c r="L11" s="462">
        <v>83.66</v>
      </c>
      <c r="M11" s="277">
        <v>100</v>
      </c>
      <c r="N11" s="767">
        <v>2.28</v>
      </c>
      <c r="O11" s="1023">
        <v>-3.5199999999999996</v>
      </c>
      <c r="P11" s="762"/>
      <c r="Q11" s="759"/>
      <c r="R11" s="768">
        <v>-1.24</v>
      </c>
      <c r="S11" s="1080">
        <v>-33.76</v>
      </c>
      <c r="T11" s="768">
        <v>-35</v>
      </c>
    </row>
    <row r="12" spans="1:20" ht="24.75" customHeight="1" thickBot="1">
      <c r="A12" s="1172" t="s">
        <v>206</v>
      </c>
      <c r="B12" s="1173"/>
      <c r="C12" s="469">
        <v>-25</v>
      </c>
      <c r="D12" s="473">
        <v>-52.14</v>
      </c>
      <c r="E12" s="473">
        <v>-103</v>
      </c>
      <c r="F12" s="469">
        <v>-9.67</v>
      </c>
      <c r="G12" s="470">
        <v>-16.340000000000003</v>
      </c>
      <c r="H12" s="471">
        <v>-19.959999999999994</v>
      </c>
      <c r="I12" s="472">
        <v>-26.96999999999999</v>
      </c>
      <c r="J12" s="473">
        <v>-26.01</v>
      </c>
      <c r="K12" s="472">
        <v>-46.929999999999986</v>
      </c>
      <c r="L12" s="473">
        <v>-72.93999999999998</v>
      </c>
      <c r="M12" s="474">
        <v>-108</v>
      </c>
      <c r="N12" s="771">
        <v>-17</v>
      </c>
      <c r="O12" s="1025">
        <v>-21.450000000000003</v>
      </c>
      <c r="P12" s="764"/>
      <c r="Q12" s="763"/>
      <c r="R12" s="475">
        <v>-38.45</v>
      </c>
      <c r="S12" s="1082">
        <v>-61.55</v>
      </c>
      <c r="T12" s="475">
        <v>-100</v>
      </c>
    </row>
    <row r="13" spans="1:20" ht="24.75" customHeight="1" thickBot="1" thickTop="1">
      <c r="A13" s="1168" t="s">
        <v>45</v>
      </c>
      <c r="B13" s="1169"/>
      <c r="C13" s="476">
        <v>401.35612139000017</v>
      </c>
      <c r="D13" s="476">
        <v>453.43</v>
      </c>
      <c r="E13" s="476">
        <v>680.55</v>
      </c>
      <c r="F13" s="476">
        <v>198.14</v>
      </c>
      <c r="G13" s="477">
        <v>231.84</v>
      </c>
      <c r="H13" s="478">
        <v>199.98999999999995</v>
      </c>
      <c r="I13" s="479">
        <v>235.93999999999997</v>
      </c>
      <c r="J13" s="480">
        <v>429.9800000000001</v>
      </c>
      <c r="K13" s="479">
        <v>435.92999999999995</v>
      </c>
      <c r="L13" s="480">
        <v>865.9100000000001</v>
      </c>
      <c r="M13" s="481">
        <v>900</v>
      </c>
      <c r="N13" s="772">
        <v>163.60522112427</v>
      </c>
      <c r="O13" s="1026">
        <v>166.25477887573</v>
      </c>
      <c r="P13" s="765"/>
      <c r="Q13" s="766"/>
      <c r="R13" s="482">
        <v>329.86</v>
      </c>
      <c r="S13" s="1083">
        <v>370.14</v>
      </c>
      <c r="T13" s="482">
        <v>700</v>
      </c>
    </row>
    <row r="14" ht="20.25" customHeight="1" thickBot="1">
      <c r="M14" s="269"/>
    </row>
    <row r="15" spans="1:13" ht="23.25" customHeight="1">
      <c r="A15" s="1206" t="s">
        <v>91</v>
      </c>
      <c r="B15" s="1207"/>
      <c r="C15" s="1132" t="s">
        <v>130</v>
      </c>
      <c r="D15" s="1132" t="s">
        <v>131</v>
      </c>
      <c r="E15" s="1132" t="s">
        <v>150</v>
      </c>
      <c r="F15" s="1127" t="s">
        <v>193</v>
      </c>
      <c r="G15" s="1116"/>
      <c r="H15" s="1116"/>
      <c r="I15" s="1116"/>
      <c r="J15" s="1116"/>
      <c r="K15" s="1116"/>
      <c r="L15" s="1128"/>
      <c r="M15" s="1125" t="s">
        <v>212</v>
      </c>
    </row>
    <row r="16" spans="1:13" ht="23.25" customHeight="1" thickBot="1">
      <c r="A16" s="1208"/>
      <c r="B16" s="1209"/>
      <c r="C16" s="1133"/>
      <c r="D16" s="1133"/>
      <c r="E16" s="1133"/>
      <c r="F16" s="1129"/>
      <c r="G16" s="1130"/>
      <c r="H16" s="1130"/>
      <c r="I16" s="1130"/>
      <c r="J16" s="1130"/>
      <c r="K16" s="1130"/>
      <c r="L16" s="1131"/>
      <c r="M16" s="1126"/>
    </row>
    <row r="17" spans="1:13" ht="23.25" customHeight="1" thickBot="1">
      <c r="A17" s="1182" t="str">
        <f>'Total PL'!A38:B38</f>
        <v>Comparison</v>
      </c>
      <c r="B17" s="1183"/>
      <c r="C17" s="126" t="str">
        <f>'Total PL'!C38</f>
        <v> Full (A)</v>
      </c>
      <c r="D17" s="126" t="str">
        <f>'Total PL'!D38</f>
        <v> Full (A)</v>
      </c>
      <c r="E17" s="126" t="str">
        <f>'Total PL'!E38</f>
        <v> Full (A)</v>
      </c>
      <c r="F17" s="122" t="str">
        <f>F5</f>
        <v>Q1 (A)</v>
      </c>
      <c r="G17" s="557" t="s">
        <v>192</v>
      </c>
      <c r="H17" s="123" t="s">
        <v>168</v>
      </c>
      <c r="I17" s="557" t="s">
        <v>170</v>
      </c>
      <c r="J17" s="125" t="s">
        <v>210</v>
      </c>
      <c r="K17" s="564" t="s">
        <v>172</v>
      </c>
      <c r="L17" s="125" t="s">
        <v>174</v>
      </c>
      <c r="M17" s="242" t="s">
        <v>174</v>
      </c>
    </row>
    <row r="18" spans="1:13" ht="24.75" customHeight="1" thickTop="1">
      <c r="A18" s="1180" t="s">
        <v>16</v>
      </c>
      <c r="B18" s="1181"/>
      <c r="C18" s="346">
        <v>0.8866323471177238</v>
      </c>
      <c r="D18" s="346">
        <v>1.2363618962547054</v>
      </c>
      <c r="E18" s="346">
        <v>1.409289123984002</v>
      </c>
      <c r="F18" s="662">
        <v>1.18426135886453</v>
      </c>
      <c r="G18" s="1020">
        <v>0.868293012569266</v>
      </c>
      <c r="H18" s="773"/>
      <c r="I18" s="774"/>
      <c r="J18" s="662">
        <v>1.0091743119266054</v>
      </c>
      <c r="K18" s="662">
        <v>1.0049441100601892</v>
      </c>
      <c r="L18" s="346">
        <v>1.0070124686452937</v>
      </c>
      <c r="M18" s="1068">
        <v>0.9649122807017544</v>
      </c>
    </row>
    <row r="19" spans="1:13" ht="24.75" customHeight="1">
      <c r="A19" s="1174" t="s">
        <v>23</v>
      </c>
      <c r="B19" s="1175"/>
      <c r="C19" s="164">
        <v>0.8513883457176379</v>
      </c>
      <c r="D19" s="164">
        <v>1.989</v>
      </c>
      <c r="E19" s="164">
        <v>1.1748122472559215</v>
      </c>
      <c r="F19" s="664">
        <v>0.9336691855583542</v>
      </c>
      <c r="G19" s="1021">
        <v>1.6807039597737274</v>
      </c>
      <c r="H19" s="590"/>
      <c r="I19" s="775"/>
      <c r="J19" s="664">
        <v>1.2328215454316638</v>
      </c>
      <c r="K19" s="664">
        <v>0.904277643260694</v>
      </c>
      <c r="L19" s="164">
        <v>1.0326514555468134</v>
      </c>
      <c r="M19" s="1055">
        <v>0.9375</v>
      </c>
    </row>
    <row r="20" spans="1:13" ht="24.75" customHeight="1">
      <c r="A20" s="1174" t="s">
        <v>17</v>
      </c>
      <c r="B20" s="1175"/>
      <c r="C20" s="164">
        <v>1.861389817911557</v>
      </c>
      <c r="D20" s="164">
        <v>1.8135356358554602</v>
      </c>
      <c r="E20" s="164">
        <v>1.0160722148833112</v>
      </c>
      <c r="F20" s="664">
        <v>0.7806593406593407</v>
      </c>
      <c r="G20" s="1021">
        <v>0.7387044093630919</v>
      </c>
      <c r="H20" s="590"/>
      <c r="I20" s="775"/>
      <c r="J20" s="664">
        <v>0.7619163424124513</v>
      </c>
      <c r="K20" s="664">
        <v>0.85326299335678</v>
      </c>
      <c r="L20" s="164">
        <v>0.8125677139761647</v>
      </c>
      <c r="M20" s="1055">
        <v>0.8064516129032258</v>
      </c>
    </row>
    <row r="21" spans="1:13" ht="24.75" customHeight="1">
      <c r="A21" s="1174" t="s">
        <v>18</v>
      </c>
      <c r="B21" s="1175"/>
      <c r="C21" s="164">
        <v>29.74489795918367</v>
      </c>
      <c r="D21" s="164">
        <v>1.9046312178387652</v>
      </c>
      <c r="E21" s="164">
        <v>0.899315561959654</v>
      </c>
      <c r="F21" s="704" t="s">
        <v>125</v>
      </c>
      <c r="G21" s="1021">
        <v>0.2473347547974414</v>
      </c>
      <c r="H21" s="776"/>
      <c r="I21" s="775"/>
      <c r="J21" s="704" t="s">
        <v>125</v>
      </c>
      <c r="K21" s="664">
        <v>0.9081972675774743</v>
      </c>
      <c r="L21" s="164">
        <v>0.700981373923493</v>
      </c>
      <c r="M21" s="1055">
        <v>0.6363636363636364</v>
      </c>
    </row>
    <row r="22" spans="1:13" ht="24.75" customHeight="1">
      <c r="A22" s="1174" t="s">
        <v>19</v>
      </c>
      <c r="B22" s="1175"/>
      <c r="C22" s="164">
        <v>1.5102810143934202</v>
      </c>
      <c r="D22" s="164">
        <v>1.7120490129339687</v>
      </c>
      <c r="E22" s="164">
        <v>0.8629555997349238</v>
      </c>
      <c r="F22" s="664">
        <v>1.018440463645943</v>
      </c>
      <c r="G22" s="1021">
        <v>0.9731314118221788</v>
      </c>
      <c r="H22" s="590"/>
      <c r="I22" s="775"/>
      <c r="J22" s="664">
        <v>0.9949302915082382</v>
      </c>
      <c r="K22" s="664">
        <v>1.1983632112236946</v>
      </c>
      <c r="L22" s="164">
        <v>1.0751036707111044</v>
      </c>
      <c r="M22" s="1055">
        <v>0.8974358974358975</v>
      </c>
    </row>
    <row r="23" spans="1:13" ht="24.75" customHeight="1">
      <c r="A23" s="1170" t="s">
        <v>36</v>
      </c>
      <c r="B23" s="1171"/>
      <c r="C23" s="495" t="s">
        <v>125</v>
      </c>
      <c r="D23" s="496">
        <v>3.4346793349168645</v>
      </c>
      <c r="E23" s="496">
        <v>0.9642692485016136</v>
      </c>
      <c r="F23" s="664">
        <v>0.0600474058467211</v>
      </c>
      <c r="G23" s="1090" t="s">
        <v>125</v>
      </c>
      <c r="H23" s="590"/>
      <c r="I23" s="777"/>
      <c r="J23" s="704" t="s">
        <v>125</v>
      </c>
      <c r="K23" s="704" t="s">
        <v>125</v>
      </c>
      <c r="L23" s="1088" t="s">
        <v>125</v>
      </c>
      <c r="M23" s="1089" t="s">
        <v>125</v>
      </c>
    </row>
    <row r="24" spans="1:13" ht="24.75" customHeight="1" thickBot="1">
      <c r="A24" s="1172" t="s">
        <v>206</v>
      </c>
      <c r="B24" s="1173"/>
      <c r="C24" s="483" t="s">
        <v>125</v>
      </c>
      <c r="D24" s="483" t="s">
        <v>125</v>
      </c>
      <c r="E24" s="483" t="s">
        <v>125</v>
      </c>
      <c r="F24" s="705" t="s">
        <v>125</v>
      </c>
      <c r="G24" s="1022" t="s">
        <v>125</v>
      </c>
      <c r="H24" s="778"/>
      <c r="I24" s="779"/>
      <c r="J24" s="705" t="s">
        <v>125</v>
      </c>
      <c r="K24" s="705" t="s">
        <v>125</v>
      </c>
      <c r="L24" s="483" t="s">
        <v>125</v>
      </c>
      <c r="M24" s="1075" t="s">
        <v>125</v>
      </c>
    </row>
    <row r="25" spans="1:13" ht="24.75" customHeight="1" thickBot="1" thickTop="1">
      <c r="A25" s="1168" t="s">
        <v>28</v>
      </c>
      <c r="B25" s="1169"/>
      <c r="C25" s="484">
        <v>1.12974482220342</v>
      </c>
      <c r="D25" s="484">
        <v>1.5008931918929052</v>
      </c>
      <c r="E25" s="484">
        <v>1.2723679376974508</v>
      </c>
      <c r="F25" s="625">
        <v>0.8257051636432309</v>
      </c>
      <c r="G25" s="1008">
        <v>0.7171099847986974</v>
      </c>
      <c r="H25" s="619"/>
      <c r="I25" s="780"/>
      <c r="J25" s="625">
        <v>0.7671519605563049</v>
      </c>
      <c r="K25" s="625">
        <v>0.8490812745165509</v>
      </c>
      <c r="L25" s="484">
        <v>0.808398101419316</v>
      </c>
      <c r="M25" s="1061">
        <v>0.7777777777777778</v>
      </c>
    </row>
    <row r="26" s="47" customFormat="1" ht="18" customHeight="1">
      <c r="M26" s="55"/>
    </row>
    <row r="27" spans="13:14" ht="5.25" customHeight="1" hidden="1" thickBot="1">
      <c r="M27" s="63"/>
      <c r="N27" s="62"/>
    </row>
    <row r="28" s="1" customFormat="1" ht="20.25" customHeight="1">
      <c r="A28" s="64"/>
    </row>
  </sheetData>
  <sheetProtection/>
  <mergeCells count="33">
    <mergeCell ref="M15:M16"/>
    <mergeCell ref="C15:C16"/>
    <mergeCell ref="E15:E16"/>
    <mergeCell ref="F15:L16"/>
    <mergeCell ref="A15:B16"/>
    <mergeCell ref="D15:D16"/>
    <mergeCell ref="A6:B6"/>
    <mergeCell ref="S1:T1"/>
    <mergeCell ref="A13:B13"/>
    <mergeCell ref="A10:B10"/>
    <mergeCell ref="A11:B11"/>
    <mergeCell ref="A12:B12"/>
    <mergeCell ref="A8:B8"/>
    <mergeCell ref="A9:B9"/>
    <mergeCell ref="A3:B3"/>
    <mergeCell ref="N2:T2"/>
    <mergeCell ref="N3:T3"/>
    <mergeCell ref="F2:L2"/>
    <mergeCell ref="F3:L3"/>
    <mergeCell ref="A5:B5"/>
    <mergeCell ref="F4:L4"/>
    <mergeCell ref="N4:T4"/>
    <mergeCell ref="A4:B4"/>
    <mergeCell ref="A22:B22"/>
    <mergeCell ref="A7:B7"/>
    <mergeCell ref="A23:B23"/>
    <mergeCell ref="A24:B24"/>
    <mergeCell ref="A25:B25"/>
    <mergeCell ref="A17:B17"/>
    <mergeCell ref="A18:B18"/>
    <mergeCell ref="A19:B19"/>
    <mergeCell ref="A20:B20"/>
    <mergeCell ref="A21:B21"/>
  </mergeCells>
  <printOptions/>
  <pageMargins left="0.07874015748031496" right="0.07874015748031496" top="0.5118110236220472" bottom="0.1968503937007874" header="0.5118110236220472" footer="0.35433070866141736"/>
  <pageSetup horizontalDpi="600" verticalDpi="600" orientation="landscape" paperSize="9" scale="61" r:id="rId2"/>
  <headerFooter alignWithMargins="0">
    <oddFooter>&amp;C13&amp;ROperating Income by Segment</oddFooter>
  </headerFooter>
  <drawing r:id="rId1"/>
</worksheet>
</file>

<file path=xl/worksheets/sheet14.xml><?xml version="1.0" encoding="utf-8"?>
<worksheet xmlns="http://schemas.openxmlformats.org/spreadsheetml/2006/main" xmlns:r="http://schemas.openxmlformats.org/officeDocument/2006/relationships">
  <dimension ref="A1:V29"/>
  <sheetViews>
    <sheetView showGridLines="0" zoomScale="70" zoomScaleNormal="70" zoomScalePageLayoutView="0" workbookViewId="0" topLeftCell="A1">
      <selection activeCell="A1" sqref="A1"/>
    </sheetView>
  </sheetViews>
  <sheetFormatPr defaultColWidth="9.00390625" defaultRowHeight="13.5"/>
  <cols>
    <col min="1" max="1" width="9.875" style="40" customWidth="1"/>
    <col min="2" max="2" width="10.875" style="40" customWidth="1"/>
    <col min="3" max="12" width="11.00390625" style="40" customWidth="1"/>
    <col min="13" max="13" width="19.625" style="40" customWidth="1"/>
    <col min="14" max="20" width="11.00390625" style="40" customWidth="1"/>
    <col min="21" max="22" width="9.50390625" style="40" customWidth="1"/>
    <col min="23" max="16384" width="9.00390625" style="40" customWidth="1"/>
  </cols>
  <sheetData>
    <row r="1" spans="1:22" ht="21.75" customHeight="1" thickBot="1">
      <c r="A1" s="1"/>
      <c r="B1" s="1"/>
      <c r="C1" s="1"/>
      <c r="D1" s="1"/>
      <c r="E1" s="1"/>
      <c r="F1" s="1"/>
      <c r="G1" s="1"/>
      <c r="H1" s="1"/>
      <c r="I1" s="1"/>
      <c r="J1" s="1"/>
      <c r="K1" s="1"/>
      <c r="L1" s="1"/>
      <c r="M1" s="1"/>
      <c r="N1" s="120"/>
      <c r="O1" s="120"/>
      <c r="P1" s="1"/>
      <c r="Q1" s="1"/>
      <c r="R1" s="1"/>
      <c r="S1" s="1124" t="s">
        <v>126</v>
      </c>
      <c r="T1" s="1124"/>
      <c r="U1" s="1222"/>
      <c r="V1" s="1222"/>
    </row>
    <row r="2" spans="1:20" ht="21.75" customHeight="1">
      <c r="A2" s="1184" t="s">
        <v>92</v>
      </c>
      <c r="B2" s="1215"/>
      <c r="C2" s="1046" t="str">
        <f>'Total PL'!C2</f>
        <v>FY11</v>
      </c>
      <c r="D2" s="1047" t="str">
        <f>'Total PL'!D2</f>
        <v>FY12</v>
      </c>
      <c r="E2" s="1046" t="str">
        <f>'Total PL'!E2</f>
        <v>FY13</v>
      </c>
      <c r="F2" s="1115" t="str">
        <f>'Total PL'!F2:L2</f>
        <v>FY14</v>
      </c>
      <c r="G2" s="1116"/>
      <c r="H2" s="1116"/>
      <c r="I2" s="1116"/>
      <c r="J2" s="1116"/>
      <c r="K2" s="1116"/>
      <c r="L2" s="1117"/>
      <c r="M2" s="1098" t="str">
        <f>'Total PL'!M2</f>
        <v>FY15</v>
      </c>
      <c r="N2" s="1155" t="s">
        <v>196</v>
      </c>
      <c r="O2" s="1225"/>
      <c r="P2" s="1225"/>
      <c r="Q2" s="1225"/>
      <c r="R2" s="1225"/>
      <c r="S2" s="1225"/>
      <c r="T2" s="1226"/>
    </row>
    <row r="3" spans="1:20" ht="21.75" customHeight="1">
      <c r="A3" s="1216"/>
      <c r="B3" s="1217"/>
      <c r="C3" s="1049" t="str">
        <f>'Total PL'!C3</f>
        <v>Actual</v>
      </c>
      <c r="D3" s="128" t="str">
        <f>'Total PL'!D3</f>
        <v>Actual</v>
      </c>
      <c r="E3" s="1049" t="str">
        <f>'Total PL'!E3</f>
        <v>Actual</v>
      </c>
      <c r="F3" s="1129" t="str">
        <f>'Total PL'!F3:L3</f>
        <v>Actual </v>
      </c>
      <c r="G3" s="1119"/>
      <c r="H3" s="1119"/>
      <c r="I3" s="1119"/>
      <c r="J3" s="1119"/>
      <c r="K3" s="1119"/>
      <c r="L3" s="1120"/>
      <c r="M3" s="646" t="str">
        <f>'Total PL'!M3</f>
        <v>Plan</v>
      </c>
      <c r="N3" s="1156" t="str">
        <f>'Total PL'!N3:T3</f>
        <v>1st H Actual &amp; Estimates</v>
      </c>
      <c r="O3" s="1113"/>
      <c r="P3" s="1113"/>
      <c r="Q3" s="1113"/>
      <c r="R3" s="1113"/>
      <c r="S3" s="1113"/>
      <c r="T3" s="1114"/>
    </row>
    <row r="4" spans="1:20" ht="21.75" customHeight="1" thickBot="1">
      <c r="A4" s="1216"/>
      <c r="B4" s="1217"/>
      <c r="C4" s="1102"/>
      <c r="D4" s="1103"/>
      <c r="E4" s="1104"/>
      <c r="F4" s="1129"/>
      <c r="G4" s="1119"/>
      <c r="H4" s="1119"/>
      <c r="I4" s="1119"/>
      <c r="J4" s="1119"/>
      <c r="K4" s="1119"/>
      <c r="L4" s="1120"/>
      <c r="M4" s="1078" t="str">
        <f>'Total PL'!M4</f>
        <v>(Announced Apr 27)</v>
      </c>
      <c r="N4" s="1156" t="str">
        <f>'Total PL'!N4:T4</f>
        <v>(Announced Oct 27)</v>
      </c>
      <c r="O4" s="1210"/>
      <c r="P4" s="1210"/>
      <c r="Q4" s="1210"/>
      <c r="R4" s="1210"/>
      <c r="S4" s="1210"/>
      <c r="T4" s="1211"/>
    </row>
    <row r="5" spans="1:20" ht="21.75" customHeight="1" thickBot="1">
      <c r="A5" s="1218"/>
      <c r="B5" s="1219"/>
      <c r="C5" s="129" t="str">
        <f>'Total PL'!C5</f>
        <v>Full (A)</v>
      </c>
      <c r="D5" s="125" t="str">
        <f>'Total PL'!D5</f>
        <v>Full (A)</v>
      </c>
      <c r="E5" s="125" t="str">
        <f>'Total PL'!E5</f>
        <v>Full (A)</v>
      </c>
      <c r="F5" s="264" t="s">
        <v>32</v>
      </c>
      <c r="G5" s="265" t="s">
        <v>30</v>
      </c>
      <c r="H5" s="266" t="s">
        <v>29</v>
      </c>
      <c r="I5" s="130" t="s">
        <v>122</v>
      </c>
      <c r="J5" s="259" t="s">
        <v>31</v>
      </c>
      <c r="K5" s="202" t="s">
        <v>121</v>
      </c>
      <c r="L5" s="259" t="s">
        <v>57</v>
      </c>
      <c r="M5" s="242" t="str">
        <f>'Total PL'!M5</f>
        <v>Full (P) </v>
      </c>
      <c r="N5" s="648" t="s">
        <v>33</v>
      </c>
      <c r="O5" s="721" t="s">
        <v>34</v>
      </c>
      <c r="P5" s="555" t="s">
        <v>200</v>
      </c>
      <c r="Q5" s="556" t="s">
        <v>199</v>
      </c>
      <c r="R5" s="722" t="s">
        <v>35</v>
      </c>
      <c r="S5" s="723" t="s">
        <v>198</v>
      </c>
      <c r="T5" s="722" t="s">
        <v>197</v>
      </c>
    </row>
    <row r="6" spans="1:21" ht="21.75" customHeight="1" thickBot="1" thickTop="1">
      <c r="A6" s="76" t="s">
        <v>10</v>
      </c>
      <c r="B6" s="77"/>
      <c r="C6" s="510">
        <v>217.04</v>
      </c>
      <c r="D6" s="510">
        <v>315.12</v>
      </c>
      <c r="E6" s="510">
        <v>474.04</v>
      </c>
      <c r="F6" s="510">
        <v>118.28</v>
      </c>
      <c r="G6" s="511">
        <v>141.42</v>
      </c>
      <c r="H6" s="511">
        <v>116.51</v>
      </c>
      <c r="I6" s="512">
        <v>179.36000000000007</v>
      </c>
      <c r="J6" s="513">
        <v>259.7</v>
      </c>
      <c r="K6" s="514">
        <v>295.87000000000006</v>
      </c>
      <c r="L6" s="513">
        <v>555.57</v>
      </c>
      <c r="M6" s="715"/>
      <c r="N6" s="724">
        <v>79.53</v>
      </c>
      <c r="O6" s="1033">
        <v>81.52000000000001</v>
      </c>
      <c r="P6" s="732"/>
      <c r="Q6" s="733"/>
      <c r="R6" s="1040">
        <v>161.05</v>
      </c>
      <c r="S6" s="735"/>
      <c r="T6" s="734"/>
      <c r="U6" s="63"/>
    </row>
    <row r="7" spans="1:21" ht="21.75" customHeight="1">
      <c r="A7" s="48" t="s">
        <v>11</v>
      </c>
      <c r="B7" s="78"/>
      <c r="C7" s="515">
        <v>191.62</v>
      </c>
      <c r="D7" s="515">
        <v>187.39999999999998</v>
      </c>
      <c r="E7" s="515">
        <v>291.11</v>
      </c>
      <c r="F7" s="515">
        <v>96</v>
      </c>
      <c r="G7" s="516">
        <v>96.66</v>
      </c>
      <c r="H7" s="516">
        <v>99.02000000000001</v>
      </c>
      <c r="I7" s="517">
        <v>60.25</v>
      </c>
      <c r="J7" s="518">
        <v>192.66</v>
      </c>
      <c r="K7" s="519">
        <v>159.27</v>
      </c>
      <c r="L7" s="518">
        <v>351.93</v>
      </c>
      <c r="M7" s="716"/>
      <c r="N7" s="725">
        <v>95.33</v>
      </c>
      <c r="O7" s="1034">
        <v>84.76</v>
      </c>
      <c r="P7" s="736"/>
      <c r="Q7" s="737"/>
      <c r="R7" s="1041">
        <v>180.09</v>
      </c>
      <c r="S7" s="739"/>
      <c r="T7" s="738"/>
      <c r="U7" s="63"/>
    </row>
    <row r="8" spans="1:21" ht="21.75" customHeight="1">
      <c r="A8" s="79"/>
      <c r="B8" s="80" t="s">
        <v>67</v>
      </c>
      <c r="C8" s="520">
        <v>29.8</v>
      </c>
      <c r="D8" s="520">
        <v>11.19</v>
      </c>
      <c r="E8" s="520">
        <v>2.15</v>
      </c>
      <c r="F8" s="520">
        <v>5.91</v>
      </c>
      <c r="G8" s="521">
        <v>4.09</v>
      </c>
      <c r="H8" s="522">
        <v>5.18</v>
      </c>
      <c r="I8" s="523">
        <v>2.3099999999999987</v>
      </c>
      <c r="J8" s="524">
        <v>10</v>
      </c>
      <c r="K8" s="525">
        <v>7.489999999999998</v>
      </c>
      <c r="L8" s="524">
        <v>17.49</v>
      </c>
      <c r="M8" s="717"/>
      <c r="N8" s="726">
        <v>6.93</v>
      </c>
      <c r="O8" s="1035">
        <v>4.23</v>
      </c>
      <c r="P8" s="740"/>
      <c r="Q8" s="741"/>
      <c r="R8" s="1042">
        <v>11.16</v>
      </c>
      <c r="S8" s="743"/>
      <c r="T8" s="742"/>
      <c r="U8" s="63"/>
    </row>
    <row r="9" spans="1:21" ht="21.75" customHeight="1">
      <c r="A9" s="69"/>
      <c r="B9" s="74" t="s">
        <v>12</v>
      </c>
      <c r="C9" s="526">
        <v>30.34</v>
      </c>
      <c r="D9" s="526">
        <v>23.06</v>
      </c>
      <c r="E9" s="526">
        <v>38.89</v>
      </c>
      <c r="F9" s="526">
        <v>7.7</v>
      </c>
      <c r="G9" s="527">
        <v>11.18</v>
      </c>
      <c r="H9" s="527">
        <v>15.73</v>
      </c>
      <c r="I9" s="528">
        <v>24.41</v>
      </c>
      <c r="J9" s="529">
        <v>18.88</v>
      </c>
      <c r="K9" s="530">
        <v>40.14</v>
      </c>
      <c r="L9" s="529">
        <v>59.02</v>
      </c>
      <c r="M9" s="718"/>
      <c r="N9" s="727">
        <v>16.38</v>
      </c>
      <c r="O9" s="1036">
        <v>13.95</v>
      </c>
      <c r="P9" s="744"/>
      <c r="Q9" s="745"/>
      <c r="R9" s="1043">
        <v>30.33</v>
      </c>
      <c r="S9" s="747"/>
      <c r="T9" s="746"/>
      <c r="U9" s="63"/>
    </row>
    <row r="10" spans="1:21" ht="21.75" customHeight="1">
      <c r="A10" s="71"/>
      <c r="B10" s="74" t="s">
        <v>37</v>
      </c>
      <c r="C10" s="526">
        <v>47.26</v>
      </c>
      <c r="D10" s="526">
        <v>39.94</v>
      </c>
      <c r="E10" s="526">
        <v>70.88</v>
      </c>
      <c r="F10" s="526">
        <v>24.65</v>
      </c>
      <c r="G10" s="527">
        <v>20.75</v>
      </c>
      <c r="H10" s="527">
        <v>21.65</v>
      </c>
      <c r="I10" s="528">
        <v>11.620000000000005</v>
      </c>
      <c r="J10" s="529">
        <v>45.4</v>
      </c>
      <c r="K10" s="530">
        <v>33.27</v>
      </c>
      <c r="L10" s="529">
        <v>78.67</v>
      </c>
      <c r="M10" s="718"/>
      <c r="N10" s="727">
        <v>23.83</v>
      </c>
      <c r="O10" s="1036">
        <v>22.260000000000005</v>
      </c>
      <c r="P10" s="744"/>
      <c r="Q10" s="745"/>
      <c r="R10" s="1043">
        <v>46.09</v>
      </c>
      <c r="S10" s="747"/>
      <c r="T10" s="746"/>
      <c r="U10" s="63"/>
    </row>
    <row r="11" spans="1:21" ht="21.75" customHeight="1" thickBot="1">
      <c r="A11" s="72"/>
      <c r="B11" s="75" t="s">
        <v>38</v>
      </c>
      <c r="C11" s="531">
        <v>84.22</v>
      </c>
      <c r="D11" s="531">
        <v>113.21</v>
      </c>
      <c r="E11" s="531">
        <v>179.19</v>
      </c>
      <c r="F11" s="531">
        <v>56.5</v>
      </c>
      <c r="G11" s="532">
        <v>61.879999999999995</v>
      </c>
      <c r="H11" s="532">
        <v>56.46000000000001</v>
      </c>
      <c r="I11" s="533">
        <v>21.909999999999997</v>
      </c>
      <c r="J11" s="534">
        <v>118.38</v>
      </c>
      <c r="K11" s="535">
        <v>78.37</v>
      </c>
      <c r="L11" s="534">
        <v>196.75</v>
      </c>
      <c r="M11" s="719"/>
      <c r="N11" s="728">
        <v>48.19</v>
      </c>
      <c r="O11" s="1037">
        <v>44.32000000000001</v>
      </c>
      <c r="P11" s="748"/>
      <c r="Q11" s="749"/>
      <c r="R11" s="1044">
        <v>92.51</v>
      </c>
      <c r="S11" s="751"/>
      <c r="T11" s="750"/>
      <c r="U11" s="63"/>
    </row>
    <row r="12" spans="1:21" s="54" customFormat="1" ht="21.75" customHeight="1" thickBot="1" thickTop="1">
      <c r="A12" s="1220" t="s">
        <v>90</v>
      </c>
      <c r="B12" s="1221"/>
      <c r="C12" s="536">
        <v>-7.3</v>
      </c>
      <c r="D12" s="536">
        <v>-49.09</v>
      </c>
      <c r="E12" s="536">
        <v>-84.6</v>
      </c>
      <c r="F12" s="536">
        <v>-14.9</v>
      </c>
      <c r="G12" s="537">
        <v>-7.479999999999999</v>
      </c>
      <c r="H12" s="511">
        <v>-15.540000000000004</v>
      </c>
      <c r="I12" s="538">
        <v>-3.67</v>
      </c>
      <c r="J12" s="539">
        <v>-22.38</v>
      </c>
      <c r="K12" s="540">
        <v>-19.210000000000004</v>
      </c>
      <c r="L12" s="539">
        <v>-41.59</v>
      </c>
      <c r="M12" s="720"/>
      <c r="N12" s="729">
        <v>-11.26</v>
      </c>
      <c r="O12" s="1038">
        <v>-0.019999999999999574</v>
      </c>
      <c r="P12" s="752"/>
      <c r="Q12" s="753"/>
      <c r="R12" s="1045">
        <v>-11.28</v>
      </c>
      <c r="S12" s="755"/>
      <c r="T12" s="754"/>
      <c r="U12" s="95"/>
    </row>
    <row r="13" spans="1:21" ht="21.75" customHeight="1" thickBot="1" thickTop="1">
      <c r="A13" s="12" t="s">
        <v>14</v>
      </c>
      <c r="B13" s="57"/>
      <c r="C13" s="541">
        <v>401.36</v>
      </c>
      <c r="D13" s="541">
        <v>453.42999999999995</v>
      </c>
      <c r="E13" s="541">
        <v>680.55</v>
      </c>
      <c r="F13" s="541">
        <v>198.14</v>
      </c>
      <c r="G13" s="542">
        <v>231.84000000000003</v>
      </c>
      <c r="H13" s="542">
        <v>199.99</v>
      </c>
      <c r="I13" s="542">
        <v>235.93999999999988</v>
      </c>
      <c r="J13" s="543">
        <v>429.9800000000001</v>
      </c>
      <c r="K13" s="544">
        <v>435.9299999999999</v>
      </c>
      <c r="L13" s="543">
        <v>865.91</v>
      </c>
      <c r="M13" s="545">
        <v>900</v>
      </c>
      <c r="N13" s="730">
        <v>163.60000000000002</v>
      </c>
      <c r="O13" s="1039">
        <v>166.26000000000002</v>
      </c>
      <c r="P13" s="756"/>
      <c r="Q13" s="757"/>
      <c r="R13" s="731">
        <v>329.86</v>
      </c>
      <c r="S13" s="1084">
        <v>370.14</v>
      </c>
      <c r="T13" s="731">
        <v>700</v>
      </c>
      <c r="U13" s="63"/>
    </row>
    <row r="14" spans="3:22" ht="21.75" customHeight="1" thickBot="1">
      <c r="C14" s="47"/>
      <c r="D14" s="47"/>
      <c r="E14" s="47"/>
      <c r="F14" s="47"/>
      <c r="G14" s="47"/>
      <c r="H14" s="47"/>
      <c r="I14" s="47"/>
      <c r="J14" s="47"/>
      <c r="K14" s="47"/>
      <c r="L14" s="47"/>
      <c r="M14" s="47"/>
      <c r="N14" s="706"/>
      <c r="O14" s="706"/>
      <c r="P14" s="47"/>
      <c r="Q14" s="47"/>
      <c r="R14" s="47"/>
      <c r="S14" s="47"/>
      <c r="T14" s="47"/>
      <c r="U14" s="47"/>
      <c r="V14" s="47"/>
    </row>
    <row r="15" spans="1:15" ht="21.75" customHeight="1">
      <c r="A15" s="1206" t="s">
        <v>92</v>
      </c>
      <c r="B15" s="1212"/>
      <c r="C15" s="1132" t="s">
        <v>130</v>
      </c>
      <c r="D15" s="1132" t="s">
        <v>131</v>
      </c>
      <c r="E15" s="1132" t="s">
        <v>150</v>
      </c>
      <c r="F15" s="1127" t="s">
        <v>193</v>
      </c>
      <c r="G15" s="1116"/>
      <c r="H15" s="1116"/>
      <c r="I15" s="1116"/>
      <c r="J15" s="1116"/>
      <c r="K15" s="1116"/>
      <c r="L15" s="1128"/>
      <c r="M15" s="1125" t="s">
        <v>212</v>
      </c>
      <c r="N15" s="54"/>
      <c r="O15" s="54"/>
    </row>
    <row r="16" spans="1:13" ht="21.75" customHeight="1" thickBot="1">
      <c r="A16" s="1213"/>
      <c r="B16" s="1214"/>
      <c r="C16" s="1133"/>
      <c r="D16" s="1133"/>
      <c r="E16" s="1133"/>
      <c r="F16" s="1129"/>
      <c r="G16" s="1130"/>
      <c r="H16" s="1130"/>
      <c r="I16" s="1130"/>
      <c r="J16" s="1130"/>
      <c r="K16" s="1130"/>
      <c r="L16" s="1131"/>
      <c r="M16" s="1126"/>
    </row>
    <row r="17" spans="1:13" ht="21.75" customHeight="1" thickBot="1">
      <c r="A17" s="1223" t="s">
        <v>115</v>
      </c>
      <c r="B17" s="1224"/>
      <c r="C17" s="125" t="str">
        <f>C5</f>
        <v>Full (A)</v>
      </c>
      <c r="D17" s="125" t="str">
        <f>D5</f>
        <v>Full (A)</v>
      </c>
      <c r="E17" s="125" t="str">
        <f>E5</f>
        <v>Full (A)</v>
      </c>
      <c r="F17" s="122" t="str">
        <f>F5</f>
        <v>Q1 (A)</v>
      </c>
      <c r="G17" s="557" t="s">
        <v>191</v>
      </c>
      <c r="H17" s="123" t="s">
        <v>168</v>
      </c>
      <c r="I17" s="886" t="s">
        <v>170</v>
      </c>
      <c r="J17" s="125" t="s">
        <v>210</v>
      </c>
      <c r="K17" s="125" t="s">
        <v>172</v>
      </c>
      <c r="L17" s="126" t="s">
        <v>174</v>
      </c>
      <c r="M17" s="1060" t="s">
        <v>174</v>
      </c>
    </row>
    <row r="18" spans="1:13" ht="21.75" customHeight="1" thickBot="1" thickTop="1">
      <c r="A18" s="76" t="s">
        <v>10</v>
      </c>
      <c r="B18" s="84"/>
      <c r="C18" s="546">
        <v>1.4518982676004424</v>
      </c>
      <c r="D18" s="546">
        <v>1.5043158161970043</v>
      </c>
      <c r="E18" s="546">
        <v>1.1719897055100836</v>
      </c>
      <c r="F18" s="707">
        <v>0.6723875549543457</v>
      </c>
      <c r="G18" s="1027">
        <v>0.5764389760995617</v>
      </c>
      <c r="H18" s="781"/>
      <c r="I18" s="782"/>
      <c r="J18" s="707">
        <v>0.6201386214863305</v>
      </c>
      <c r="K18" s="783"/>
      <c r="L18" s="931"/>
      <c r="M18" s="931"/>
    </row>
    <row r="19" spans="1:13" ht="21.75" customHeight="1">
      <c r="A19" s="48" t="s">
        <v>11</v>
      </c>
      <c r="B19" s="86"/>
      <c r="C19" s="547">
        <v>0.9779772466339629</v>
      </c>
      <c r="D19" s="547">
        <v>1.5534151547492</v>
      </c>
      <c r="E19" s="547">
        <v>1.2089244615437462</v>
      </c>
      <c r="F19" s="708">
        <v>0.9930208333333334</v>
      </c>
      <c r="G19" s="1028">
        <v>0.8768880612456033</v>
      </c>
      <c r="H19" s="784"/>
      <c r="I19" s="785"/>
      <c r="J19" s="708">
        <v>0.9347555278729368</v>
      </c>
      <c r="K19" s="786"/>
      <c r="L19" s="932"/>
      <c r="M19" s="932"/>
    </row>
    <row r="20" spans="1:13" ht="21.75" customHeight="1">
      <c r="A20" s="79"/>
      <c r="B20" s="85" t="s">
        <v>120</v>
      </c>
      <c r="C20" s="548">
        <v>0.37550335570469795</v>
      </c>
      <c r="D20" s="548">
        <v>0.19213583556747096</v>
      </c>
      <c r="E20" s="548">
        <v>8.13488372093023</v>
      </c>
      <c r="F20" s="936">
        <v>1.1725888324873095</v>
      </c>
      <c r="G20" s="1106">
        <v>1.0342298288508558</v>
      </c>
      <c r="H20" s="787"/>
      <c r="I20" s="788"/>
      <c r="J20" s="936">
        <v>1.116</v>
      </c>
      <c r="K20" s="789"/>
      <c r="L20" s="933"/>
      <c r="M20" s="933"/>
    </row>
    <row r="21" spans="1:13" ht="21.75" customHeight="1">
      <c r="A21" s="69"/>
      <c r="B21" s="70" t="s">
        <v>12</v>
      </c>
      <c r="C21" s="549">
        <v>0.7600527356624918</v>
      </c>
      <c r="D21" s="549">
        <v>1.6864700780572421</v>
      </c>
      <c r="E21" s="549">
        <v>1.5176137824633582</v>
      </c>
      <c r="F21" s="709">
        <v>2.12727272727273</v>
      </c>
      <c r="G21" s="1029">
        <v>1.2477638640429338</v>
      </c>
      <c r="H21" s="791"/>
      <c r="I21" s="792"/>
      <c r="J21" s="709">
        <v>1.6064618644067796</v>
      </c>
      <c r="K21" s="793"/>
      <c r="L21" s="934"/>
      <c r="M21" s="934"/>
    </row>
    <row r="22" spans="1:13" ht="21.75" customHeight="1">
      <c r="A22" s="71"/>
      <c r="B22" s="70" t="s">
        <v>63</v>
      </c>
      <c r="C22" s="549">
        <v>0.8451121455776555</v>
      </c>
      <c r="D22" s="549">
        <v>1.7746619929894842</v>
      </c>
      <c r="E22" s="549">
        <v>1.1099040632054178</v>
      </c>
      <c r="F22" s="709">
        <v>0.9667342799188641</v>
      </c>
      <c r="G22" s="1029">
        <v>1.0727710843373497</v>
      </c>
      <c r="H22" s="790"/>
      <c r="I22" s="792"/>
      <c r="J22" s="709">
        <v>1.0151982378854627</v>
      </c>
      <c r="K22" s="793"/>
      <c r="L22" s="934"/>
      <c r="M22" s="934"/>
    </row>
    <row r="23" spans="1:13" ht="21.75" customHeight="1" thickBot="1">
      <c r="A23" s="72"/>
      <c r="B23" s="73" t="s">
        <v>64</v>
      </c>
      <c r="C23" s="550">
        <v>1.344217525528378</v>
      </c>
      <c r="D23" s="550">
        <v>1.5828107057680418</v>
      </c>
      <c r="E23" s="550">
        <v>1.0979965399854903</v>
      </c>
      <c r="F23" s="710">
        <v>0.8529203539823008</v>
      </c>
      <c r="G23" s="1030">
        <v>0.7162249515190693</v>
      </c>
      <c r="H23" s="794"/>
      <c r="I23" s="795"/>
      <c r="J23" s="710">
        <v>0.781466463929718</v>
      </c>
      <c r="K23" s="796"/>
      <c r="L23" s="935"/>
      <c r="M23" s="935"/>
    </row>
    <row r="24" spans="1:13" ht="21.75" customHeight="1" thickBot="1" thickTop="1">
      <c r="A24" s="1220" t="s">
        <v>89</v>
      </c>
      <c r="B24" s="1221"/>
      <c r="C24" s="551" t="s">
        <v>125</v>
      </c>
      <c r="D24" s="551" t="s">
        <v>125</v>
      </c>
      <c r="E24" s="551" t="s">
        <v>125</v>
      </c>
      <c r="F24" s="711" t="s">
        <v>125</v>
      </c>
      <c r="G24" s="1031" t="s">
        <v>125</v>
      </c>
      <c r="H24" s="797"/>
      <c r="I24" s="798"/>
      <c r="J24" s="711" t="s">
        <v>125</v>
      </c>
      <c r="K24" s="799"/>
      <c r="L24" s="714"/>
      <c r="M24" s="714"/>
    </row>
    <row r="25" spans="1:13" ht="21.75" customHeight="1" thickBot="1" thickTop="1">
      <c r="A25" s="12" t="s">
        <v>14</v>
      </c>
      <c r="B25" s="31"/>
      <c r="C25" s="552">
        <v>1.1297339047239385</v>
      </c>
      <c r="D25" s="552">
        <v>1.5008931918929052</v>
      </c>
      <c r="E25" s="552">
        <v>1.2723679376974506</v>
      </c>
      <c r="F25" s="712">
        <v>0.8256788129605331</v>
      </c>
      <c r="G25" s="1032">
        <v>0.7171325051759834</v>
      </c>
      <c r="H25" s="800"/>
      <c r="I25" s="801"/>
      <c r="J25" s="712">
        <v>0.7671519605563049</v>
      </c>
      <c r="K25" s="712">
        <v>0.849081274516551</v>
      </c>
      <c r="L25" s="713">
        <v>0.8083981014193161</v>
      </c>
      <c r="M25" s="1076">
        <v>0.7777777777777778</v>
      </c>
    </row>
    <row r="27" ht="2.25" customHeight="1"/>
    <row r="28" spans="3:13" ht="14.25">
      <c r="C28" s="96"/>
      <c r="D28" s="96"/>
      <c r="E28" s="96"/>
      <c r="F28" s="96"/>
      <c r="M28" s="96"/>
    </row>
    <row r="29" spans="3:13" ht="14.25">
      <c r="C29" s="96"/>
      <c r="D29" s="96"/>
      <c r="E29" s="96"/>
      <c r="F29" s="96"/>
      <c r="M29" s="96"/>
    </row>
  </sheetData>
  <sheetProtection/>
  <mergeCells count="18">
    <mergeCell ref="S1:T1"/>
    <mergeCell ref="U1:V1"/>
    <mergeCell ref="F2:L2"/>
    <mergeCell ref="A17:B17"/>
    <mergeCell ref="A24:B24"/>
    <mergeCell ref="C15:C16"/>
    <mergeCell ref="E15:E16"/>
    <mergeCell ref="D15:D16"/>
    <mergeCell ref="N2:T2"/>
    <mergeCell ref="N3:T3"/>
    <mergeCell ref="N4:T4"/>
    <mergeCell ref="A15:B16"/>
    <mergeCell ref="A2:B5"/>
    <mergeCell ref="A12:B12"/>
    <mergeCell ref="F15:L16"/>
    <mergeCell ref="F3:L3"/>
    <mergeCell ref="F4:L4"/>
    <mergeCell ref="M15:M16"/>
  </mergeCells>
  <printOptions/>
  <pageMargins left="0.1968503937007874" right="0" top="0.4330708661417323" bottom="0.1968503937007874" header="0.31496062992125984" footer="0.1968503937007874"/>
  <pageSetup horizontalDpi="600" verticalDpi="600" orientation="landscape" paperSize="9" scale="64" r:id="rId2"/>
  <headerFooter alignWithMargins="0">
    <oddFooter>&amp;C14&amp;ROperating Income by Region</oddFooter>
  </headerFooter>
  <colBreaks count="1" manualBreakCount="1">
    <brk id="20" max="26" man="1"/>
  </colBreaks>
  <drawing r:id="rId1"/>
</worksheet>
</file>

<file path=xl/worksheets/sheet2.xml><?xml version="1.0" encoding="utf-8"?>
<worksheet xmlns="http://schemas.openxmlformats.org/spreadsheetml/2006/main" xmlns:r="http://schemas.openxmlformats.org/officeDocument/2006/relationships">
  <dimension ref="A1:U51"/>
  <sheetViews>
    <sheetView showGridLines="0" zoomScale="70" zoomScaleNormal="70" zoomScalePageLayoutView="0" workbookViewId="0" topLeftCell="A1">
      <selection activeCell="M36" sqref="M36:M37"/>
    </sheetView>
  </sheetViews>
  <sheetFormatPr defaultColWidth="9.00390625" defaultRowHeight="13.5"/>
  <cols>
    <col min="1" max="1" width="14.25390625" style="40" customWidth="1"/>
    <col min="2" max="2" width="10.00390625" style="40" customWidth="1"/>
    <col min="3" max="12" width="11.25390625" style="40" customWidth="1"/>
    <col min="13" max="13" width="20.50390625" style="40" customWidth="1"/>
    <col min="14" max="20" width="11.125" style="40" customWidth="1"/>
    <col min="21" max="21" width="11.25390625" style="40" bestFit="1" customWidth="1"/>
    <col min="22" max="16384" width="9.00390625" style="40" customWidth="1"/>
  </cols>
  <sheetData>
    <row r="1" spans="1:20" ht="9.75" customHeight="1" thickBot="1">
      <c r="A1" s="1"/>
      <c r="B1" s="1"/>
      <c r="C1" s="1"/>
      <c r="D1" s="1"/>
      <c r="E1" s="1"/>
      <c r="F1" s="1"/>
      <c r="G1" s="1"/>
      <c r="H1" s="1"/>
      <c r="I1" s="1"/>
      <c r="J1" s="1"/>
      <c r="K1" s="1"/>
      <c r="L1" s="1"/>
      <c r="M1" s="1"/>
      <c r="N1" s="1"/>
      <c r="O1" s="15" t="s">
        <v>52</v>
      </c>
      <c r="P1" s="1"/>
      <c r="Q1" s="1"/>
      <c r="R1" s="1"/>
      <c r="S1" s="1124" t="s">
        <v>126</v>
      </c>
      <c r="T1" s="1124"/>
    </row>
    <row r="2" spans="1:20" ht="15">
      <c r="A2" s="42"/>
      <c r="B2" s="24"/>
      <c r="C2" s="1046" t="s">
        <v>97</v>
      </c>
      <c r="D2" s="1047" t="s">
        <v>98</v>
      </c>
      <c r="E2" s="1046" t="s">
        <v>99</v>
      </c>
      <c r="F2" s="1115" t="s">
        <v>151</v>
      </c>
      <c r="G2" s="1116"/>
      <c r="H2" s="1116"/>
      <c r="I2" s="1116"/>
      <c r="J2" s="1116"/>
      <c r="K2" s="1116"/>
      <c r="L2" s="1117"/>
      <c r="M2" s="1048" t="s">
        <v>153</v>
      </c>
      <c r="N2" s="1111" t="s">
        <v>153</v>
      </c>
      <c r="O2" s="1111"/>
      <c r="P2" s="1111"/>
      <c r="Q2" s="1111"/>
      <c r="R2" s="1111"/>
      <c r="S2" s="1111"/>
      <c r="T2" s="1112"/>
    </row>
    <row r="3" spans="1:20" ht="16.5">
      <c r="A3" s="1136" t="s">
        <v>45</v>
      </c>
      <c r="B3" s="1137"/>
      <c r="C3" s="1049" t="s">
        <v>25</v>
      </c>
      <c r="D3" s="889" t="s">
        <v>25</v>
      </c>
      <c r="E3" s="1049" t="s">
        <v>25</v>
      </c>
      <c r="F3" s="1118" t="s">
        <v>100</v>
      </c>
      <c r="G3" s="1119"/>
      <c r="H3" s="1119"/>
      <c r="I3" s="1119"/>
      <c r="J3" s="1119"/>
      <c r="K3" s="1119"/>
      <c r="L3" s="1120"/>
      <c r="M3" s="1050" t="s">
        <v>154</v>
      </c>
      <c r="N3" s="1113" t="s">
        <v>201</v>
      </c>
      <c r="O3" s="1113"/>
      <c r="P3" s="1113"/>
      <c r="Q3" s="1113"/>
      <c r="R3" s="1113"/>
      <c r="S3" s="1113"/>
      <c r="T3" s="1114"/>
    </row>
    <row r="4" spans="1:20" ht="11.25" customHeight="1" thickBot="1">
      <c r="A4" s="3"/>
      <c r="B4" s="127"/>
      <c r="C4" s="1051"/>
      <c r="D4" s="1052"/>
      <c r="E4" s="1053"/>
      <c r="F4" s="1118"/>
      <c r="G4" s="1119"/>
      <c r="H4" s="1119"/>
      <c r="I4" s="1119"/>
      <c r="J4" s="1119"/>
      <c r="K4" s="1119"/>
      <c r="L4" s="1120"/>
      <c r="M4" s="500" t="s">
        <v>179</v>
      </c>
      <c r="N4" s="1121" t="s">
        <v>187</v>
      </c>
      <c r="O4" s="1121"/>
      <c r="P4" s="1121"/>
      <c r="Q4" s="1121"/>
      <c r="R4" s="1113"/>
      <c r="S4" s="1113"/>
      <c r="T4" s="1114"/>
    </row>
    <row r="5" spans="1:20" ht="19.5" customHeight="1" thickBot="1">
      <c r="A5" s="3"/>
      <c r="B5" s="4"/>
      <c r="C5" s="126" t="s">
        <v>57</v>
      </c>
      <c r="D5" s="126" t="s">
        <v>57</v>
      </c>
      <c r="E5" s="126" t="s">
        <v>57</v>
      </c>
      <c r="F5" s="122" t="s">
        <v>53</v>
      </c>
      <c r="G5" s="123" t="s">
        <v>54</v>
      </c>
      <c r="H5" s="124" t="s">
        <v>55</v>
      </c>
      <c r="I5" s="130" t="s">
        <v>101</v>
      </c>
      <c r="J5" s="125" t="s">
        <v>56</v>
      </c>
      <c r="K5" s="125" t="s">
        <v>102</v>
      </c>
      <c r="L5" s="126" t="s">
        <v>109</v>
      </c>
      <c r="M5" s="315" t="s">
        <v>110</v>
      </c>
      <c r="N5" s="553" t="s">
        <v>124</v>
      </c>
      <c r="O5" s="554" t="s">
        <v>188</v>
      </c>
      <c r="P5" s="555" t="s">
        <v>156</v>
      </c>
      <c r="Q5" s="556" t="s">
        <v>157</v>
      </c>
      <c r="R5" s="192" t="s">
        <v>189</v>
      </c>
      <c r="S5" s="192" t="s">
        <v>158</v>
      </c>
      <c r="T5" s="258" t="s">
        <v>129</v>
      </c>
    </row>
    <row r="6" spans="1:21" ht="23.25" customHeight="1" thickTop="1">
      <c r="A6" s="43" t="s">
        <v>1</v>
      </c>
      <c r="B6" s="5"/>
      <c r="C6" s="134">
        <v>6194.61076745</v>
      </c>
      <c r="D6" s="135">
        <v>6504.60701078</v>
      </c>
      <c r="E6" s="135">
        <v>7729.66</v>
      </c>
      <c r="F6" s="134">
        <v>1972.19</v>
      </c>
      <c r="G6" s="136">
        <v>2072.35279464</v>
      </c>
      <c r="H6" s="137">
        <v>2098.14720536</v>
      </c>
      <c r="I6" s="134">
        <v>2329.830000000001</v>
      </c>
      <c r="J6" s="138">
        <v>4044.54279464</v>
      </c>
      <c r="K6" s="134">
        <v>4427.977205360001</v>
      </c>
      <c r="L6" s="138">
        <v>8472.52</v>
      </c>
      <c r="M6" s="326">
        <v>9000</v>
      </c>
      <c r="N6" s="558">
        <v>2053.94</v>
      </c>
      <c r="O6" s="937">
        <v>2080.6600000000003</v>
      </c>
      <c r="P6" s="572"/>
      <c r="Q6" s="573"/>
      <c r="R6" s="332">
        <v>4134.6</v>
      </c>
      <c r="S6" s="332">
        <v>4465.4</v>
      </c>
      <c r="T6" s="332">
        <v>8600</v>
      </c>
      <c r="U6" s="44"/>
    </row>
    <row r="7" spans="1:21" ht="23.25" customHeight="1">
      <c r="A7" s="43" t="s">
        <v>93</v>
      </c>
      <c r="B7" s="5"/>
      <c r="C7" s="134">
        <v>3915.7437650899997</v>
      </c>
      <c r="D7" s="138">
        <v>4089.5402892799993</v>
      </c>
      <c r="E7" s="138">
        <v>4757.58</v>
      </c>
      <c r="F7" s="134">
        <v>1189.46</v>
      </c>
      <c r="G7" s="139">
        <v>1249.22076079</v>
      </c>
      <c r="H7" s="139">
        <v>1265.21923921</v>
      </c>
      <c r="I7" s="134">
        <v>1442.5500000000006</v>
      </c>
      <c r="J7" s="138">
        <v>2438.68076079</v>
      </c>
      <c r="K7" s="134">
        <v>2707.7692392100007</v>
      </c>
      <c r="L7" s="138">
        <v>5146.45</v>
      </c>
      <c r="M7" s="326">
        <v>5440</v>
      </c>
      <c r="N7" s="558">
        <v>1261.09</v>
      </c>
      <c r="O7" s="938">
        <v>1262.4500000000005</v>
      </c>
      <c r="P7" s="574"/>
      <c r="Q7" s="573"/>
      <c r="R7" s="332">
        <v>2523.5400000000004</v>
      </c>
      <c r="S7" s="332">
        <v>2696.4599999999996</v>
      </c>
      <c r="T7" s="332">
        <v>5220</v>
      </c>
      <c r="U7" s="44"/>
    </row>
    <row r="8" spans="1:21" ht="21" customHeight="1">
      <c r="A8" s="30" t="s">
        <v>2</v>
      </c>
      <c r="B8" s="6"/>
      <c r="C8" s="140">
        <v>2278.8670023600002</v>
      </c>
      <c r="D8" s="141">
        <v>2415.0667215000003</v>
      </c>
      <c r="E8" s="141">
        <v>2972.08</v>
      </c>
      <c r="F8" s="140">
        <v>782.73</v>
      </c>
      <c r="G8" s="136">
        <v>823.13203385</v>
      </c>
      <c r="H8" s="142">
        <v>832.92796615</v>
      </c>
      <c r="I8" s="140">
        <v>887.2800000000002</v>
      </c>
      <c r="J8" s="141">
        <v>1605.86203385</v>
      </c>
      <c r="K8" s="140">
        <v>1720.2079661500002</v>
      </c>
      <c r="L8" s="141">
        <v>3326.07</v>
      </c>
      <c r="M8" s="330">
        <v>3560</v>
      </c>
      <c r="N8" s="559">
        <v>792.85</v>
      </c>
      <c r="O8" s="937">
        <v>818.2099999999999</v>
      </c>
      <c r="P8" s="575"/>
      <c r="Q8" s="576"/>
      <c r="R8" s="331">
        <v>1611.06</v>
      </c>
      <c r="S8" s="331">
        <v>1768.94</v>
      </c>
      <c r="T8" s="331">
        <v>3380</v>
      </c>
      <c r="U8" s="44"/>
    </row>
    <row r="9" spans="1:21" ht="18" customHeight="1">
      <c r="A9" s="45"/>
      <c r="B9" s="131" t="s">
        <v>3</v>
      </c>
      <c r="C9" s="143">
        <v>1456.62025762</v>
      </c>
      <c r="D9" s="144">
        <v>1526.75622268</v>
      </c>
      <c r="E9" s="144">
        <v>1812.25</v>
      </c>
      <c r="F9" s="143">
        <v>469.57</v>
      </c>
      <c r="G9" s="145">
        <v>471.051894</v>
      </c>
      <c r="H9" s="146">
        <v>510.598106</v>
      </c>
      <c r="I9" s="143">
        <v>529.81</v>
      </c>
      <c r="J9" s="144">
        <v>940.621894</v>
      </c>
      <c r="K9" s="143">
        <v>1040.4081059999999</v>
      </c>
      <c r="L9" s="144">
        <v>1981.03</v>
      </c>
      <c r="M9" s="336">
        <v>2130</v>
      </c>
      <c r="N9" s="560">
        <v>505.65</v>
      </c>
      <c r="O9" s="939">
        <v>518.7900000000001</v>
      </c>
      <c r="P9" s="578"/>
      <c r="Q9" s="579"/>
      <c r="R9" s="337">
        <v>1024.44</v>
      </c>
      <c r="S9" s="337">
        <v>1115.56</v>
      </c>
      <c r="T9" s="337">
        <v>2140</v>
      </c>
      <c r="U9" s="44"/>
    </row>
    <row r="10" spans="1:21" ht="18" customHeight="1">
      <c r="A10" s="3"/>
      <c r="B10" s="70" t="s">
        <v>4</v>
      </c>
      <c r="C10" s="224">
        <v>420.89062335</v>
      </c>
      <c r="D10" s="225">
        <v>434.87902968000003</v>
      </c>
      <c r="E10" s="225">
        <v>479.28</v>
      </c>
      <c r="F10" s="224">
        <v>115.02</v>
      </c>
      <c r="G10" s="223">
        <v>120.24178844000001</v>
      </c>
      <c r="H10" s="267">
        <v>122.33821156000003</v>
      </c>
      <c r="I10" s="224">
        <v>121.52999999999996</v>
      </c>
      <c r="J10" s="225">
        <v>235.26178844</v>
      </c>
      <c r="K10" s="224">
        <v>243.86821156</v>
      </c>
      <c r="L10" s="225">
        <v>479.13</v>
      </c>
      <c r="M10" s="247">
        <v>530</v>
      </c>
      <c r="N10" s="561">
        <v>123.6</v>
      </c>
      <c r="O10" s="940">
        <v>133.16</v>
      </c>
      <c r="P10" s="581"/>
      <c r="Q10" s="582"/>
      <c r="R10" s="255">
        <v>256.76</v>
      </c>
      <c r="S10" s="255">
        <v>283.24</v>
      </c>
      <c r="T10" s="255">
        <v>540</v>
      </c>
      <c r="U10" s="44"/>
    </row>
    <row r="11" spans="1:21" ht="23.25" customHeight="1">
      <c r="A11" s="43" t="s">
        <v>5</v>
      </c>
      <c r="B11" s="5"/>
      <c r="C11" s="134">
        <v>1877.51088097</v>
      </c>
      <c r="D11" s="138">
        <v>1961.63525236</v>
      </c>
      <c r="E11" s="138">
        <v>2291.53</v>
      </c>
      <c r="F11" s="134">
        <v>584.59</v>
      </c>
      <c r="G11" s="136">
        <v>591.29368244</v>
      </c>
      <c r="H11" s="136">
        <v>632.93631756</v>
      </c>
      <c r="I11" s="134">
        <v>651.3399999999998</v>
      </c>
      <c r="J11" s="138">
        <v>1175.88368244</v>
      </c>
      <c r="K11" s="134">
        <v>1284.2763175599998</v>
      </c>
      <c r="L11" s="138">
        <v>2460.16</v>
      </c>
      <c r="M11" s="326">
        <v>2660</v>
      </c>
      <c r="N11" s="558">
        <v>629.25</v>
      </c>
      <c r="O11" s="937">
        <v>651.95</v>
      </c>
      <c r="P11" s="571"/>
      <c r="Q11" s="572"/>
      <c r="R11" s="947">
        <v>1281.2</v>
      </c>
      <c r="S11" s="947">
        <v>1398.8</v>
      </c>
      <c r="T11" s="332">
        <v>2680</v>
      </c>
      <c r="U11" s="44"/>
    </row>
    <row r="12" spans="1:21" ht="23.25" customHeight="1">
      <c r="A12" s="30" t="s">
        <v>6</v>
      </c>
      <c r="B12" s="6"/>
      <c r="C12" s="140">
        <v>401.35612139</v>
      </c>
      <c r="D12" s="141">
        <v>453.43146914000044</v>
      </c>
      <c r="E12" s="141">
        <v>680.55</v>
      </c>
      <c r="F12" s="140">
        <v>198.14</v>
      </c>
      <c r="G12" s="139">
        <v>231.83835141000003</v>
      </c>
      <c r="H12" s="142">
        <v>199.99164859</v>
      </c>
      <c r="I12" s="140">
        <v>235.93999999999994</v>
      </c>
      <c r="J12" s="141">
        <v>429.97835141</v>
      </c>
      <c r="K12" s="140">
        <v>435.93164858999995</v>
      </c>
      <c r="L12" s="138">
        <v>865.91</v>
      </c>
      <c r="M12" s="330">
        <v>900</v>
      </c>
      <c r="N12" s="559">
        <v>163.6</v>
      </c>
      <c r="O12" s="938">
        <v>166.26000000000002</v>
      </c>
      <c r="P12" s="575"/>
      <c r="Q12" s="576"/>
      <c r="R12" s="331">
        <v>329.86</v>
      </c>
      <c r="S12" s="331">
        <v>370.14</v>
      </c>
      <c r="T12" s="331">
        <v>700</v>
      </c>
      <c r="U12" s="44"/>
    </row>
    <row r="13" spans="1:21" ht="23.25" customHeight="1">
      <c r="A13" s="119" t="s">
        <v>86</v>
      </c>
      <c r="B13" s="6"/>
      <c r="C13" s="140">
        <v>65.88670269</v>
      </c>
      <c r="D13" s="141">
        <v>41.06299788</v>
      </c>
      <c r="E13" s="141">
        <v>60.48</v>
      </c>
      <c r="F13" s="140">
        <v>-15.929999999999836</v>
      </c>
      <c r="G13" s="139">
        <v>-3.9452839600001646</v>
      </c>
      <c r="H13" s="142">
        <v>-5.614716039999998</v>
      </c>
      <c r="I13" s="140">
        <v>17.52</v>
      </c>
      <c r="J13" s="141">
        <v>-19.87528396</v>
      </c>
      <c r="K13" s="140">
        <v>11.905283960000002</v>
      </c>
      <c r="L13" s="138">
        <v>-7.97</v>
      </c>
      <c r="M13" s="330">
        <v>10</v>
      </c>
      <c r="N13" s="559">
        <v>-5.52</v>
      </c>
      <c r="O13" s="938">
        <v>7.6899999999999995</v>
      </c>
      <c r="P13" s="575"/>
      <c r="Q13" s="576"/>
      <c r="R13" s="331">
        <v>2.17</v>
      </c>
      <c r="S13" s="331">
        <v>-12.17</v>
      </c>
      <c r="T13" s="331">
        <v>-10</v>
      </c>
      <c r="U13" s="44"/>
    </row>
    <row r="14" spans="1:21" ht="23.25" customHeight="1">
      <c r="A14" s="1122" t="s">
        <v>68</v>
      </c>
      <c r="B14" s="1123"/>
      <c r="C14" s="143">
        <v>335.4694187000002</v>
      </c>
      <c r="D14" s="144">
        <v>412.36847126000043</v>
      </c>
      <c r="E14" s="144">
        <v>620.07</v>
      </c>
      <c r="F14" s="143">
        <v>214.07</v>
      </c>
      <c r="G14" s="145">
        <v>235.78363537</v>
      </c>
      <c r="H14" s="146">
        <v>205.60636463000003</v>
      </c>
      <c r="I14" s="143">
        <v>218.41999999999996</v>
      </c>
      <c r="J14" s="144">
        <v>449.85363537</v>
      </c>
      <c r="K14" s="143">
        <v>424.02636463</v>
      </c>
      <c r="L14" s="138">
        <v>873.88</v>
      </c>
      <c r="M14" s="336">
        <v>890</v>
      </c>
      <c r="N14" s="560">
        <v>169.12</v>
      </c>
      <c r="O14" s="939">
        <v>158.57</v>
      </c>
      <c r="P14" s="578"/>
      <c r="Q14" s="579"/>
      <c r="R14" s="337">
        <v>327.69</v>
      </c>
      <c r="S14" s="337">
        <v>382.31</v>
      </c>
      <c r="T14" s="337">
        <v>710</v>
      </c>
      <c r="U14" s="44"/>
    </row>
    <row r="15" spans="1:21" ht="21" customHeight="1">
      <c r="A15" s="1122" t="s">
        <v>94</v>
      </c>
      <c r="B15" s="1123"/>
      <c r="C15" s="143">
        <v>178.25490857</v>
      </c>
      <c r="D15" s="144">
        <v>140.95847043999999</v>
      </c>
      <c r="E15" s="144">
        <v>194.75</v>
      </c>
      <c r="F15" s="143">
        <v>64.21999999999998</v>
      </c>
      <c r="G15" s="145">
        <v>70.73609061</v>
      </c>
      <c r="H15" s="146">
        <v>61.68390939000001</v>
      </c>
      <c r="I15" s="143">
        <v>92.29</v>
      </c>
      <c r="J15" s="144">
        <v>134.95609061</v>
      </c>
      <c r="K15" s="143">
        <v>153.97390939000002</v>
      </c>
      <c r="L15" s="138">
        <v>288.93</v>
      </c>
      <c r="M15" s="336">
        <v>255</v>
      </c>
      <c r="N15" s="560">
        <v>48.16</v>
      </c>
      <c r="O15" s="939">
        <v>45.230000000000004</v>
      </c>
      <c r="P15" s="578"/>
      <c r="Q15" s="579"/>
      <c r="R15" s="337">
        <v>93.39</v>
      </c>
      <c r="S15" s="337">
        <v>106.61</v>
      </c>
      <c r="T15" s="337">
        <v>200</v>
      </c>
      <c r="U15" s="44"/>
    </row>
    <row r="16" spans="1:21" ht="21" customHeight="1">
      <c r="A16" s="1122" t="s">
        <v>95</v>
      </c>
      <c r="B16" s="1123"/>
      <c r="C16" s="140">
        <v>-6.6739497</v>
      </c>
      <c r="D16" s="141">
        <v>-30.7</v>
      </c>
      <c r="E16" s="141">
        <v>-36.53</v>
      </c>
      <c r="F16" s="140">
        <v>-5.08</v>
      </c>
      <c r="G16" s="139">
        <v>-16.887999999999998</v>
      </c>
      <c r="H16" s="142">
        <v>-12.222000000000008</v>
      </c>
      <c r="I16" s="140">
        <v>-2.5599999999999916</v>
      </c>
      <c r="J16" s="141">
        <v>-21.968</v>
      </c>
      <c r="K16" s="140">
        <v>-14.782</v>
      </c>
      <c r="L16" s="138">
        <v>-36.75</v>
      </c>
      <c r="M16" s="336">
        <v>-30</v>
      </c>
      <c r="N16" s="560">
        <v>-5.69</v>
      </c>
      <c r="O16" s="939">
        <v>-4.749999999999999</v>
      </c>
      <c r="P16" s="578"/>
      <c r="Q16" s="579"/>
      <c r="R16" s="337">
        <v>-10.44</v>
      </c>
      <c r="S16" s="337">
        <v>-14.56</v>
      </c>
      <c r="T16" s="337">
        <v>-25</v>
      </c>
      <c r="U16" s="44"/>
    </row>
    <row r="17" spans="1:21" ht="29.25" customHeight="1" thickBot="1">
      <c r="A17" s="1134" t="s">
        <v>96</v>
      </c>
      <c r="B17" s="1135"/>
      <c r="C17" s="147">
        <v>163.8884598300002</v>
      </c>
      <c r="D17" s="148">
        <v>302.0288568000004</v>
      </c>
      <c r="E17" s="148">
        <v>461.85</v>
      </c>
      <c r="F17" s="147">
        <v>154.93</v>
      </c>
      <c r="G17" s="149">
        <v>181.93519086999999</v>
      </c>
      <c r="H17" s="150">
        <v>156.14480913</v>
      </c>
      <c r="I17" s="151">
        <v>128.69000000000005</v>
      </c>
      <c r="J17" s="152">
        <v>336.86519087</v>
      </c>
      <c r="K17" s="151">
        <v>284.83480913000005</v>
      </c>
      <c r="L17" s="148">
        <v>621.7</v>
      </c>
      <c r="M17" s="502">
        <v>665</v>
      </c>
      <c r="N17" s="562">
        <v>126.65</v>
      </c>
      <c r="O17" s="941">
        <v>118.09</v>
      </c>
      <c r="P17" s="584"/>
      <c r="Q17" s="585"/>
      <c r="R17" s="563">
        <v>244.74</v>
      </c>
      <c r="S17" s="563">
        <v>290.26</v>
      </c>
      <c r="T17" s="563">
        <v>535</v>
      </c>
      <c r="U17" s="44"/>
    </row>
    <row r="18" spans="1:21" s="47" customFormat="1" ht="14.25" customHeight="1" thickBot="1">
      <c r="A18" s="22"/>
      <c r="B18" s="2"/>
      <c r="C18" s="58"/>
      <c r="D18" s="58"/>
      <c r="E18" s="58"/>
      <c r="F18" s="58"/>
      <c r="G18" s="58"/>
      <c r="H18" s="58"/>
      <c r="I18" s="58"/>
      <c r="J18" s="59"/>
      <c r="K18" s="58"/>
      <c r="L18" s="58"/>
      <c r="M18" s="58"/>
      <c r="N18" s="58"/>
      <c r="O18" s="58"/>
      <c r="P18" s="58"/>
      <c r="Q18" s="58"/>
      <c r="R18" s="58"/>
      <c r="S18" s="58"/>
      <c r="T18" s="58"/>
      <c r="U18" s="46"/>
    </row>
    <row r="19" spans="1:21" ht="21" customHeight="1">
      <c r="A19" s="48" t="s">
        <v>69</v>
      </c>
      <c r="B19" s="8"/>
      <c r="C19" s="153">
        <v>0.3678789657510784</v>
      </c>
      <c r="D19" s="154">
        <v>0.37128556998102147</v>
      </c>
      <c r="E19" s="154">
        <v>0.38450332873632215</v>
      </c>
      <c r="F19" s="153">
        <v>0.396883667395129</v>
      </c>
      <c r="G19" s="155">
        <v>0.397196865311242</v>
      </c>
      <c r="H19" s="155">
        <v>0.39698261591092043</v>
      </c>
      <c r="I19" s="156">
        <v>0.3808346531721198</v>
      </c>
      <c r="J19" s="157">
        <v>0.3970441445144694</v>
      </c>
      <c r="K19" s="153">
        <v>0.38848618372915605</v>
      </c>
      <c r="L19" s="154">
        <v>0.3925715135520483</v>
      </c>
      <c r="M19" s="503">
        <v>0.395555555555556</v>
      </c>
      <c r="N19" s="628">
        <v>0.386014197104102</v>
      </c>
      <c r="O19" s="942">
        <v>0.393245412513337</v>
      </c>
      <c r="P19" s="587"/>
      <c r="Q19" s="588"/>
      <c r="R19" s="196">
        <v>0.38965317080249595</v>
      </c>
      <c r="S19" s="196">
        <v>0.39614368253683885</v>
      </c>
      <c r="T19" s="196">
        <v>0.3930232558139535</v>
      </c>
      <c r="U19" s="44"/>
    </row>
    <row r="20" spans="1:20" s="50" customFormat="1" ht="17.25" customHeight="1">
      <c r="A20" s="49" t="s">
        <v>7</v>
      </c>
      <c r="B20" s="18"/>
      <c r="C20" s="158">
        <v>0.2351431449533374</v>
      </c>
      <c r="D20" s="159">
        <v>0.234</v>
      </c>
      <c r="E20" s="159">
        <v>0.235</v>
      </c>
      <c r="F20" s="158">
        <v>0.239</v>
      </c>
      <c r="G20" s="160">
        <v>0.22730294533746562</v>
      </c>
      <c r="H20" s="160">
        <v>0.24335666472572</v>
      </c>
      <c r="I20" s="161">
        <v>0.22740285771923263</v>
      </c>
      <c r="J20" s="162">
        <v>0.2325656920348456</v>
      </c>
      <c r="K20" s="158">
        <v>0.23496238976582834</v>
      </c>
      <c r="L20" s="159">
        <v>0.23381827366592228</v>
      </c>
      <c r="M20" s="504">
        <v>0.23666666666666666</v>
      </c>
      <c r="N20" s="629">
        <v>0.2461853802934847</v>
      </c>
      <c r="O20" s="943">
        <v>0.24933915199984621</v>
      </c>
      <c r="P20" s="590"/>
      <c r="Q20" s="591"/>
      <c r="R20" s="197">
        <v>0.24777245682774632</v>
      </c>
      <c r="S20" s="197">
        <v>0.24982308415819413</v>
      </c>
      <c r="T20" s="197">
        <v>0.24883720930232558</v>
      </c>
    </row>
    <row r="21" spans="1:20" s="50" customFormat="1" ht="17.25" customHeight="1">
      <c r="A21" s="51" t="s">
        <v>85</v>
      </c>
      <c r="B21" s="16"/>
      <c r="C21" s="165">
        <v>0.06794464400597987</v>
      </c>
      <c r="D21" s="164">
        <v>0.06685707975274767</v>
      </c>
      <c r="E21" s="164">
        <v>0.06200531459339738</v>
      </c>
      <c r="F21" s="165">
        <v>0.05832095284937049</v>
      </c>
      <c r="G21" s="163">
        <v>0.058021871927886624</v>
      </c>
      <c r="H21" s="163">
        <v>0.05830773515198103</v>
      </c>
      <c r="I21" s="166">
        <v>0.05216260413849934</v>
      </c>
      <c r="J21" s="167">
        <v>0.05816770903049386</v>
      </c>
      <c r="K21" s="165">
        <v>0.05507440536613448</v>
      </c>
      <c r="L21" s="164">
        <v>0.056551061549574386</v>
      </c>
      <c r="M21" s="504">
        <v>0.058888888888888886</v>
      </c>
      <c r="N21" s="629">
        <v>0.06017702561905411</v>
      </c>
      <c r="O21" s="943">
        <v>0.06399892341853065</v>
      </c>
      <c r="P21" s="590"/>
      <c r="Q21" s="591"/>
      <c r="R21" s="197">
        <v>0.06210032409422918</v>
      </c>
      <c r="S21" s="197">
        <v>0.06342992788999867</v>
      </c>
      <c r="T21" s="197">
        <v>0.06279069767441861</v>
      </c>
    </row>
    <row r="22" spans="1:20" s="50" customFormat="1" ht="17.25" customHeight="1">
      <c r="A22" s="51" t="s">
        <v>83</v>
      </c>
      <c r="B22" s="16"/>
      <c r="C22" s="165">
        <v>0.30308778895931726</v>
      </c>
      <c r="D22" s="164">
        <v>0.3015762903291479</v>
      </c>
      <c r="E22" s="164">
        <v>0.296459352675279</v>
      </c>
      <c r="F22" s="165">
        <v>0.29641667384988263</v>
      </c>
      <c r="G22" s="163">
        <v>0.28532481726535225</v>
      </c>
      <c r="H22" s="163">
        <v>0.30166439987770105</v>
      </c>
      <c r="I22" s="166">
        <v>0.2795654618577319</v>
      </c>
      <c r="J22" s="167">
        <v>0.29073340106533946</v>
      </c>
      <c r="K22" s="165">
        <v>0.29003679513196284</v>
      </c>
      <c r="L22" s="164">
        <v>0.2903693352154967</v>
      </c>
      <c r="M22" s="504">
        <v>0.29555555555555557</v>
      </c>
      <c r="N22" s="629">
        <v>0.3063624059125388</v>
      </c>
      <c r="O22" s="943">
        <v>0.3133380754183768</v>
      </c>
      <c r="P22" s="590"/>
      <c r="Q22" s="591"/>
      <c r="R22" s="197">
        <v>0.3098727809219755</v>
      </c>
      <c r="S22" s="197">
        <v>0.3132530120481928</v>
      </c>
      <c r="T22" s="197">
        <v>0.3116279069767442</v>
      </c>
    </row>
    <row r="23" spans="1:20" s="50" customFormat="1" ht="24" customHeight="1" thickBot="1">
      <c r="A23" s="52" t="s">
        <v>8</v>
      </c>
      <c r="B23" s="17"/>
      <c r="C23" s="168">
        <v>0.06479117679176115</v>
      </c>
      <c r="D23" s="169">
        <v>0.06970927965187358</v>
      </c>
      <c r="E23" s="169">
        <v>0.08804397606104278</v>
      </c>
      <c r="F23" s="168">
        <v>0.10046699354524664</v>
      </c>
      <c r="G23" s="170">
        <v>0.11187204804589</v>
      </c>
      <c r="H23" s="170">
        <v>0.09531821603321938</v>
      </c>
      <c r="I23" s="171">
        <v>0.10126919131438768</v>
      </c>
      <c r="J23" s="172">
        <v>0.10631074344912993</v>
      </c>
      <c r="K23" s="172">
        <v>0.09844938859719313</v>
      </c>
      <c r="L23" s="169">
        <v>0.10220217833655157</v>
      </c>
      <c r="M23" s="252">
        <v>0.1</v>
      </c>
      <c r="N23" s="630">
        <v>0.07965179119156353</v>
      </c>
      <c r="O23" s="944">
        <v>0.07990733709496026</v>
      </c>
      <c r="P23" s="592"/>
      <c r="Q23" s="593"/>
      <c r="R23" s="198">
        <v>0.07978038988052048</v>
      </c>
      <c r="S23" s="198">
        <v>0.08289067048864604</v>
      </c>
      <c r="T23" s="198">
        <v>0.08139534883720931</v>
      </c>
    </row>
    <row r="24" spans="1:21" s="47" customFormat="1" ht="14.25" customHeight="1" thickBot="1">
      <c r="A24" s="22"/>
      <c r="B24" s="2"/>
      <c r="C24" s="58"/>
      <c r="D24" s="58"/>
      <c r="E24" s="58"/>
      <c r="F24" s="58"/>
      <c r="G24" s="58"/>
      <c r="H24" s="58"/>
      <c r="I24" s="58"/>
      <c r="J24" s="59"/>
      <c r="K24" s="58"/>
      <c r="L24" s="58"/>
      <c r="M24" s="58"/>
      <c r="N24" s="58"/>
      <c r="O24" s="58"/>
      <c r="P24" s="58"/>
      <c r="Q24" s="58"/>
      <c r="R24" s="58"/>
      <c r="S24" s="58"/>
      <c r="T24" s="58"/>
      <c r="U24" s="46"/>
    </row>
    <row r="25" spans="1:21" ht="20.25" customHeight="1">
      <c r="A25" s="48" t="s">
        <v>149</v>
      </c>
      <c r="B25" s="8"/>
      <c r="C25" s="271">
        <v>283</v>
      </c>
      <c r="D25" s="271">
        <v>283</v>
      </c>
      <c r="E25" s="271">
        <v>337</v>
      </c>
      <c r="F25" s="271">
        <v>63.9931</v>
      </c>
      <c r="G25" s="272">
        <v>89.28190023</v>
      </c>
      <c r="H25" s="272">
        <v>103.75969977</v>
      </c>
      <c r="I25" s="272">
        <v>124.39933975</v>
      </c>
      <c r="J25" s="273">
        <v>153.27500023</v>
      </c>
      <c r="K25" s="274">
        <v>228.15903952</v>
      </c>
      <c r="L25" s="275">
        <v>381.43403975</v>
      </c>
      <c r="M25" s="317">
        <v>480</v>
      </c>
      <c r="N25" s="631">
        <v>68.57690437</v>
      </c>
      <c r="O25" s="945">
        <v>106.54309563000001</v>
      </c>
      <c r="P25" s="595"/>
      <c r="Q25" s="594"/>
      <c r="R25" s="633">
        <v>175.12</v>
      </c>
      <c r="S25" s="633">
        <v>304.88</v>
      </c>
      <c r="T25" s="633">
        <v>480</v>
      </c>
      <c r="U25" s="44"/>
    </row>
    <row r="26" spans="1:21" ht="20.25" customHeight="1" thickBot="1">
      <c r="A26" s="53" t="s">
        <v>9</v>
      </c>
      <c r="B26" s="7"/>
      <c r="C26" s="177">
        <v>226.17</v>
      </c>
      <c r="D26" s="177">
        <v>225</v>
      </c>
      <c r="E26" s="177">
        <v>250.89</v>
      </c>
      <c r="F26" s="177">
        <v>65</v>
      </c>
      <c r="G26" s="178">
        <v>66.92</v>
      </c>
      <c r="H26" s="178">
        <v>73.34</v>
      </c>
      <c r="I26" s="178">
        <v>78.48999999999998</v>
      </c>
      <c r="J26" s="179">
        <v>132</v>
      </c>
      <c r="K26" s="180">
        <v>151.82999999999998</v>
      </c>
      <c r="L26" s="181">
        <v>283.39</v>
      </c>
      <c r="M26" s="318">
        <v>330.00237553941076</v>
      </c>
      <c r="N26" s="632">
        <v>75</v>
      </c>
      <c r="O26" s="946">
        <v>77.34</v>
      </c>
      <c r="P26" s="597"/>
      <c r="Q26" s="596"/>
      <c r="R26" s="634">
        <v>152.34</v>
      </c>
      <c r="S26" s="634">
        <v>177.66</v>
      </c>
      <c r="T26" s="634">
        <v>330</v>
      </c>
      <c r="U26" s="44"/>
    </row>
    <row r="27" spans="1:21" s="47" customFormat="1" ht="14.25" customHeight="1" thickBot="1">
      <c r="A27" s="22"/>
      <c r="B27" s="2"/>
      <c r="C27" s="58"/>
      <c r="D27" s="58"/>
      <c r="E27" s="58"/>
      <c r="F27" s="58"/>
      <c r="G27" s="58"/>
      <c r="H27" s="58"/>
      <c r="I27" s="58"/>
      <c r="J27" s="59"/>
      <c r="K27" s="58"/>
      <c r="L27" s="58"/>
      <c r="M27" s="58"/>
      <c r="N27" s="58"/>
      <c r="O27" s="58"/>
      <c r="P27" s="58"/>
      <c r="Q27" s="58"/>
      <c r="R27" s="58"/>
      <c r="S27" s="58"/>
      <c r="T27" s="58"/>
      <c r="U27" s="46"/>
    </row>
    <row r="28" spans="1:20" ht="20.25" customHeight="1" thickBot="1">
      <c r="A28" s="26" t="s">
        <v>84</v>
      </c>
      <c r="B28" s="9"/>
      <c r="C28" s="129" t="str">
        <f aca="true" t="shared" si="0" ref="C28:L28">C5</f>
        <v>Full (A)</v>
      </c>
      <c r="D28" s="129" t="str">
        <f>D5</f>
        <v>Full (A)</v>
      </c>
      <c r="E28" s="129" t="str">
        <f t="shared" si="0"/>
        <v>Full (A)</v>
      </c>
      <c r="F28" s="129" t="str">
        <f t="shared" si="0"/>
        <v>Q1 (A)</v>
      </c>
      <c r="G28" s="182" t="str">
        <f t="shared" si="0"/>
        <v>Q2 (A)</v>
      </c>
      <c r="H28" s="183" t="str">
        <f t="shared" si="0"/>
        <v>Q3 (A)</v>
      </c>
      <c r="I28" s="184" t="str">
        <f t="shared" si="0"/>
        <v>Q4 (A)</v>
      </c>
      <c r="J28" s="125" t="str">
        <f t="shared" si="0"/>
        <v>1st H (A)</v>
      </c>
      <c r="K28" s="125" t="str">
        <f t="shared" si="0"/>
        <v>2nd H (A)</v>
      </c>
      <c r="L28" s="126" t="str">
        <f t="shared" si="0"/>
        <v>Full (A)</v>
      </c>
      <c r="M28" s="505" t="str">
        <f>M5</f>
        <v>Full (P) </v>
      </c>
      <c r="N28" s="641" t="str">
        <f aca="true" t="shared" si="1" ref="N28:T28">N5</f>
        <v>Q1 (A)</v>
      </c>
      <c r="O28" s="642" t="str">
        <f t="shared" si="1"/>
        <v>Q2 (A)</v>
      </c>
      <c r="P28" s="643" t="str">
        <f t="shared" si="1"/>
        <v>Q3 (E)</v>
      </c>
      <c r="Q28" s="258" t="str">
        <f t="shared" si="1"/>
        <v>Q4 (E)</v>
      </c>
      <c r="R28" s="192" t="str">
        <f t="shared" si="1"/>
        <v>1st H (A)</v>
      </c>
      <c r="S28" s="192" t="str">
        <f t="shared" si="1"/>
        <v>2nd H (E)</v>
      </c>
      <c r="T28" s="258" t="str">
        <f t="shared" si="1"/>
        <v>Full (E)</v>
      </c>
    </row>
    <row r="29" spans="1:20" ht="20.25" customHeight="1" thickTop="1">
      <c r="A29" s="10" t="s">
        <v>81</v>
      </c>
      <c r="B29" s="11"/>
      <c r="C29" s="281">
        <v>79.310769</v>
      </c>
      <c r="D29" s="281">
        <v>83.2</v>
      </c>
      <c r="E29" s="281">
        <v>100.07</v>
      </c>
      <c r="F29" s="281">
        <v>102.01</v>
      </c>
      <c r="G29" s="282">
        <v>104.35</v>
      </c>
      <c r="H29" s="282">
        <v>114.335</v>
      </c>
      <c r="I29" s="283">
        <v>119.5</v>
      </c>
      <c r="J29" s="281">
        <v>103.44</v>
      </c>
      <c r="K29" s="281">
        <v>116.43</v>
      </c>
      <c r="L29" s="284">
        <v>109.98</v>
      </c>
      <c r="M29" s="322">
        <v>115</v>
      </c>
      <c r="N29" s="635">
        <v>121.3775</v>
      </c>
      <c r="O29" s="636">
        <v>121.91</v>
      </c>
      <c r="P29" s="637">
        <v>120</v>
      </c>
      <c r="Q29" s="636">
        <v>120</v>
      </c>
      <c r="R29" s="298">
        <v>121.52</v>
      </c>
      <c r="S29" s="298">
        <v>120</v>
      </c>
      <c r="T29" s="298">
        <v>120.8223076923077</v>
      </c>
    </row>
    <row r="30" spans="1:20" ht="20.25" customHeight="1" thickBot="1">
      <c r="A30" s="12" t="s">
        <v>82</v>
      </c>
      <c r="B30" s="13"/>
      <c r="C30" s="285">
        <v>110.25</v>
      </c>
      <c r="D30" s="285">
        <v>107.6</v>
      </c>
      <c r="E30" s="285">
        <v>133.99</v>
      </c>
      <c r="F30" s="285">
        <v>139.85</v>
      </c>
      <c r="G30" s="286">
        <v>137.935</v>
      </c>
      <c r="H30" s="286">
        <v>142.7</v>
      </c>
      <c r="I30" s="287">
        <v>136.2</v>
      </c>
      <c r="J30" s="285">
        <v>138.97</v>
      </c>
      <c r="K30" s="285">
        <v>138.38</v>
      </c>
      <c r="L30" s="288">
        <v>138.66</v>
      </c>
      <c r="M30" s="506">
        <v>130</v>
      </c>
      <c r="N30" s="638">
        <v>133.20250000000001</v>
      </c>
      <c r="O30" s="639">
        <v>136</v>
      </c>
      <c r="P30" s="640">
        <v>135</v>
      </c>
      <c r="Q30" s="639">
        <v>135</v>
      </c>
      <c r="R30" s="299">
        <v>134.22</v>
      </c>
      <c r="S30" s="299">
        <v>135</v>
      </c>
      <c r="T30" s="299">
        <v>134.58384615384617</v>
      </c>
    </row>
    <row r="31" spans="1:21" s="47" customFormat="1" ht="14.25" customHeight="1" thickBot="1">
      <c r="A31" s="22"/>
      <c r="B31" s="2"/>
      <c r="C31" s="58"/>
      <c r="D31" s="58"/>
      <c r="E31" s="58"/>
      <c r="F31" s="58"/>
      <c r="G31" s="58"/>
      <c r="H31" s="58"/>
      <c r="I31" s="58"/>
      <c r="J31" s="59"/>
      <c r="K31" s="58"/>
      <c r="L31" s="58"/>
      <c r="M31" s="58"/>
      <c r="N31" s="58"/>
      <c r="O31" s="58"/>
      <c r="P31" s="58"/>
      <c r="Q31" s="58"/>
      <c r="R31" s="58"/>
      <c r="S31" s="58"/>
      <c r="T31" s="58"/>
      <c r="U31" s="46"/>
    </row>
    <row r="32" spans="1:21" s="133" customFormat="1" ht="21" customHeight="1">
      <c r="A32" s="186" t="s">
        <v>152</v>
      </c>
      <c r="B32" s="187"/>
      <c r="C32" s="289">
        <v>4.8</v>
      </c>
      <c r="D32" s="290">
        <v>8.6</v>
      </c>
      <c r="E32" s="290">
        <v>11.3</v>
      </c>
      <c r="F32" s="300"/>
      <c r="G32" s="301"/>
      <c r="H32" s="301"/>
      <c r="I32" s="301"/>
      <c r="J32" s="303"/>
      <c r="K32" s="304"/>
      <c r="L32" s="295">
        <v>13.4</v>
      </c>
      <c r="M32" s="319" t="s">
        <v>205</v>
      </c>
      <c r="N32" s="300"/>
      <c r="O32" s="301"/>
      <c r="P32" s="301"/>
      <c r="Q32" s="302"/>
      <c r="R32" s="303"/>
      <c r="S32" s="304"/>
      <c r="T32" s="887" t="s">
        <v>208</v>
      </c>
      <c r="U32" s="132"/>
    </row>
    <row r="33" spans="1:21" s="133" customFormat="1" ht="21" customHeight="1">
      <c r="A33" s="188" t="s">
        <v>111</v>
      </c>
      <c r="B33" s="189"/>
      <c r="C33" s="291">
        <v>5.2</v>
      </c>
      <c r="D33" s="292">
        <v>8.8</v>
      </c>
      <c r="E33" s="292">
        <v>11.6</v>
      </c>
      <c r="F33" s="305"/>
      <c r="G33" s="306"/>
      <c r="H33" s="306"/>
      <c r="I33" s="306"/>
      <c r="J33" s="308"/>
      <c r="K33" s="309"/>
      <c r="L33" s="296">
        <v>13.5</v>
      </c>
      <c r="M33" s="320" t="s">
        <v>181</v>
      </c>
      <c r="N33" s="305"/>
      <c r="O33" s="586"/>
      <c r="P33" s="306"/>
      <c r="Q33" s="307"/>
      <c r="R33" s="308"/>
      <c r="S33" s="309"/>
      <c r="T33" s="888" t="s">
        <v>209</v>
      </c>
      <c r="U33" s="132"/>
    </row>
    <row r="34" spans="1:21" s="133" customFormat="1" ht="21" customHeight="1" thickBot="1">
      <c r="A34" s="190" t="s">
        <v>112</v>
      </c>
      <c r="B34" s="191"/>
      <c r="C34" s="293">
        <v>74.46</v>
      </c>
      <c r="D34" s="294">
        <v>137.2</v>
      </c>
      <c r="E34" s="294">
        <v>209.82</v>
      </c>
      <c r="F34" s="310"/>
      <c r="G34" s="311"/>
      <c r="H34" s="311"/>
      <c r="I34" s="311"/>
      <c r="J34" s="313"/>
      <c r="K34" s="314"/>
      <c r="L34" s="297">
        <v>283.89</v>
      </c>
      <c r="M34" s="321">
        <v>306.1</v>
      </c>
      <c r="N34" s="310"/>
      <c r="O34" s="311"/>
      <c r="P34" s="311"/>
      <c r="Q34" s="312"/>
      <c r="R34" s="313"/>
      <c r="S34" s="314"/>
      <c r="T34" s="644">
        <v>247.84</v>
      </c>
      <c r="U34" s="132"/>
    </row>
    <row r="35" spans="1:21" s="47" customFormat="1" ht="14.25" customHeight="1" thickBot="1">
      <c r="A35" s="22"/>
      <c r="B35" s="2"/>
      <c r="C35" s="58"/>
      <c r="D35" s="58"/>
      <c r="E35" s="58"/>
      <c r="F35" s="58"/>
      <c r="G35" s="58"/>
      <c r="H35" s="58"/>
      <c r="I35" s="58"/>
      <c r="J35" s="59"/>
      <c r="K35" s="58"/>
      <c r="L35" s="58"/>
      <c r="M35" s="58"/>
      <c r="N35" s="58"/>
      <c r="O35" s="58"/>
      <c r="P35" s="58"/>
      <c r="Q35" s="58"/>
      <c r="R35" s="58"/>
      <c r="S35" s="58"/>
      <c r="T35" s="58"/>
      <c r="U35" s="46"/>
    </row>
    <row r="36" spans="1:21" ht="15" customHeight="1">
      <c r="A36" s="1142" t="s">
        <v>28</v>
      </c>
      <c r="B36" s="1143"/>
      <c r="C36" s="1132" t="s">
        <v>130</v>
      </c>
      <c r="D36" s="1132" t="s">
        <v>131</v>
      </c>
      <c r="E36" s="1132" t="s">
        <v>150</v>
      </c>
      <c r="F36" s="1127" t="s">
        <v>202</v>
      </c>
      <c r="G36" s="1116"/>
      <c r="H36" s="1116"/>
      <c r="I36" s="1116"/>
      <c r="J36" s="1116"/>
      <c r="K36" s="1116"/>
      <c r="L36" s="1128"/>
      <c r="M36" s="1125" t="s">
        <v>213</v>
      </c>
      <c r="N36" s="54"/>
      <c r="O36" s="54"/>
      <c r="P36" s="54"/>
      <c r="Q36" s="54"/>
      <c r="R36" s="54"/>
      <c r="S36" s="54"/>
      <c r="T36" s="54"/>
      <c r="U36" s="54"/>
    </row>
    <row r="37" spans="1:21" ht="23.25" customHeight="1" thickBot="1">
      <c r="A37" s="1144"/>
      <c r="B37" s="1145"/>
      <c r="C37" s="1133"/>
      <c r="D37" s="1133"/>
      <c r="E37" s="1133"/>
      <c r="F37" s="1129"/>
      <c r="G37" s="1130"/>
      <c r="H37" s="1130"/>
      <c r="I37" s="1130"/>
      <c r="J37" s="1130"/>
      <c r="K37" s="1130"/>
      <c r="L37" s="1131"/>
      <c r="M37" s="1126"/>
      <c r="N37" s="54"/>
      <c r="O37" s="54"/>
      <c r="P37" s="54"/>
      <c r="Q37" s="54"/>
      <c r="R37" s="54"/>
      <c r="S37" s="54"/>
      <c r="T37" s="54"/>
      <c r="U37" s="54"/>
    </row>
    <row r="38" spans="1:21" ht="20.25" customHeight="1" thickBot="1">
      <c r="A38" s="1146" t="s">
        <v>105</v>
      </c>
      <c r="B38" s="1147"/>
      <c r="C38" s="270" t="s">
        <v>123</v>
      </c>
      <c r="D38" s="270" t="s">
        <v>108</v>
      </c>
      <c r="E38" s="270" t="s">
        <v>108</v>
      </c>
      <c r="F38" s="122" t="str">
        <f>F5</f>
        <v>Q1 (A)</v>
      </c>
      <c r="G38" s="557" t="s">
        <v>190</v>
      </c>
      <c r="H38" s="123" t="s">
        <v>169</v>
      </c>
      <c r="I38" s="557" t="s">
        <v>171</v>
      </c>
      <c r="J38" s="125" t="s">
        <v>210</v>
      </c>
      <c r="K38" s="564" t="s">
        <v>173</v>
      </c>
      <c r="L38" s="125" t="s">
        <v>175</v>
      </c>
      <c r="M38" s="242" t="s">
        <v>175</v>
      </c>
      <c r="N38" s="54"/>
      <c r="O38" s="54"/>
      <c r="P38" s="54"/>
      <c r="Q38" s="54"/>
      <c r="R38" s="54"/>
      <c r="S38" s="54"/>
      <c r="T38" s="54"/>
      <c r="U38" s="54"/>
    </row>
    <row r="39" spans="1:21" ht="20.25" customHeight="1" thickTop="1">
      <c r="A39" s="43" t="s">
        <v>1</v>
      </c>
      <c r="B39" s="5"/>
      <c r="C39" s="486">
        <v>1.0500428929221666</v>
      </c>
      <c r="D39" s="486">
        <v>1.1883362034308507</v>
      </c>
      <c r="E39" s="486">
        <v>1.0961051326966518</v>
      </c>
      <c r="F39" s="565">
        <v>1.0414513814591901</v>
      </c>
      <c r="G39" s="160">
        <v>1.0040085864634083</v>
      </c>
      <c r="H39" s="598"/>
      <c r="I39" s="599"/>
      <c r="J39" s="159">
        <v>1.0222663499764046</v>
      </c>
      <c r="K39" s="159">
        <v>1.0084514424768716</v>
      </c>
      <c r="L39" s="159">
        <v>1.0150462908320075</v>
      </c>
      <c r="M39" s="1054">
        <v>0.9555555555555556</v>
      </c>
      <c r="N39" s="54"/>
      <c r="O39" s="54"/>
      <c r="P39" s="54"/>
      <c r="Q39" s="54"/>
      <c r="R39" s="54"/>
      <c r="S39" s="54"/>
      <c r="T39" s="54"/>
      <c r="U39" s="54"/>
    </row>
    <row r="40" spans="1:21" ht="20.25" customHeight="1">
      <c r="A40" s="43" t="s">
        <v>93</v>
      </c>
      <c r="B40" s="5"/>
      <c r="C40" s="487">
        <v>1.044384039052669</v>
      </c>
      <c r="D40" s="487">
        <v>1.1633532532913657</v>
      </c>
      <c r="E40" s="487">
        <v>1.0817369334829894</v>
      </c>
      <c r="F40" s="565">
        <v>1.060220604307837</v>
      </c>
      <c r="G40" s="160">
        <v>1.0105899930782727</v>
      </c>
      <c r="H40" s="598"/>
      <c r="I40" s="599"/>
      <c r="J40" s="159">
        <v>1.0347971905853355</v>
      </c>
      <c r="K40" s="159">
        <v>0.9958234110033318</v>
      </c>
      <c r="L40" s="159">
        <v>1.0142914047547338</v>
      </c>
      <c r="M40" s="1054">
        <v>0.9595588235294118</v>
      </c>
      <c r="N40" s="54"/>
      <c r="O40" s="54"/>
      <c r="P40" s="54"/>
      <c r="Q40" s="54"/>
      <c r="R40" s="54"/>
      <c r="S40" s="54"/>
      <c r="T40" s="54"/>
      <c r="U40" s="54"/>
    </row>
    <row r="41" spans="1:21" ht="20.25" customHeight="1">
      <c r="A41" s="30" t="s">
        <v>2</v>
      </c>
      <c r="B41" s="6"/>
      <c r="C41" s="488">
        <v>1.0597664185750864</v>
      </c>
      <c r="D41" s="488">
        <v>1.2306409481531997</v>
      </c>
      <c r="E41" s="488">
        <v>1.1191051384888697</v>
      </c>
      <c r="F41" s="566">
        <v>1.0129291070995108</v>
      </c>
      <c r="G41" s="163">
        <v>0.994020359252721</v>
      </c>
      <c r="H41" s="590"/>
      <c r="I41" s="601"/>
      <c r="J41" s="164">
        <v>1.003236869693929</v>
      </c>
      <c r="K41" s="164">
        <v>1.0283291525262885</v>
      </c>
      <c r="L41" s="164">
        <v>1.0162143310273084</v>
      </c>
      <c r="M41" s="1055">
        <v>0.949438202247191</v>
      </c>
      <c r="N41" s="54"/>
      <c r="O41" s="54"/>
      <c r="P41" s="54"/>
      <c r="Q41" s="54"/>
      <c r="R41" s="54"/>
      <c r="S41" s="54"/>
      <c r="T41" s="54"/>
      <c r="U41" s="54"/>
    </row>
    <row r="42" spans="1:21" ht="20.25" customHeight="1">
      <c r="A42" s="45"/>
      <c r="B42" s="131" t="s">
        <v>3</v>
      </c>
      <c r="C42" s="489">
        <v>1.0481497938073416</v>
      </c>
      <c r="D42" s="489">
        <v>1.1869936883694876</v>
      </c>
      <c r="E42" s="489">
        <v>1.0931328459097807</v>
      </c>
      <c r="F42" s="567">
        <v>1.0768362544455565</v>
      </c>
      <c r="G42" s="948">
        <v>1.1013436239362622</v>
      </c>
      <c r="H42" s="602"/>
      <c r="I42" s="603"/>
      <c r="J42" s="496">
        <v>1.0891092441443853</v>
      </c>
      <c r="K42" s="496">
        <v>1.0722330915787772</v>
      </c>
      <c r="L42" s="496">
        <v>1.0802461345865535</v>
      </c>
      <c r="M42" s="1056">
        <v>1.0046948356807512</v>
      </c>
      <c r="N42" s="54"/>
      <c r="O42" s="54"/>
      <c r="P42" s="54"/>
      <c r="Q42" s="54"/>
      <c r="R42" s="54"/>
      <c r="S42" s="54"/>
      <c r="T42" s="54"/>
      <c r="U42" s="54"/>
    </row>
    <row r="43" spans="1:21" ht="20.25" customHeight="1">
      <c r="A43" s="3"/>
      <c r="B43" s="70" t="s">
        <v>4</v>
      </c>
      <c r="C43" s="490">
        <v>1.033235252946863</v>
      </c>
      <c r="D43" s="490">
        <v>1.1020995892873284</v>
      </c>
      <c r="E43" s="490">
        <v>0.9996870305458188</v>
      </c>
      <c r="F43" s="568">
        <v>1.0745957224830465</v>
      </c>
      <c r="G43" s="949">
        <v>1.1074352912377556</v>
      </c>
      <c r="H43" s="605"/>
      <c r="I43" s="606"/>
      <c r="J43" s="240">
        <v>1.0913799546562692</v>
      </c>
      <c r="K43" s="240">
        <v>1.1614469888803576</v>
      </c>
      <c r="L43" s="240">
        <v>1.1270427650115835</v>
      </c>
      <c r="M43" s="1057">
        <v>1.0188679245283019</v>
      </c>
      <c r="N43" s="54"/>
      <c r="O43" s="54"/>
      <c r="P43" s="54"/>
      <c r="Q43" s="54"/>
      <c r="R43" s="54"/>
      <c r="S43" s="54"/>
      <c r="T43" s="54"/>
      <c r="U43" s="54"/>
    </row>
    <row r="44" spans="1:21" ht="20.25" customHeight="1">
      <c r="A44" s="43" t="s">
        <v>5</v>
      </c>
      <c r="B44" s="5"/>
      <c r="C44" s="491">
        <v>1.0448063296158039</v>
      </c>
      <c r="D44" s="491">
        <v>1.1681733376493468</v>
      </c>
      <c r="E44" s="491">
        <v>1.0735883885438984</v>
      </c>
      <c r="F44" s="569">
        <v>1.076395422432816</v>
      </c>
      <c r="G44" s="160">
        <v>1.1025823873336495</v>
      </c>
      <c r="H44" s="598"/>
      <c r="I44" s="599"/>
      <c r="J44" s="159">
        <v>1.089563550487804</v>
      </c>
      <c r="K44" s="159">
        <v>1.0891737088616444</v>
      </c>
      <c r="L44" s="159">
        <v>1.0893600416233091</v>
      </c>
      <c r="M44" s="1054">
        <v>1.0075187969924813</v>
      </c>
      <c r="N44" s="54"/>
      <c r="O44" s="54"/>
      <c r="P44" s="54"/>
      <c r="Q44" s="54"/>
      <c r="R44" s="54"/>
      <c r="S44" s="54"/>
      <c r="T44" s="54"/>
      <c r="U44" s="54"/>
    </row>
    <row r="45" spans="1:21" ht="20.25" customHeight="1">
      <c r="A45" s="30" t="s">
        <v>6</v>
      </c>
      <c r="B45" s="6"/>
      <c r="C45" s="487">
        <v>1.1297484826434188</v>
      </c>
      <c r="D45" s="487">
        <v>1.5008883289260078</v>
      </c>
      <c r="E45" s="487">
        <v>1.2723679376974506</v>
      </c>
      <c r="F45" s="569">
        <v>0.825678812960533</v>
      </c>
      <c r="G45" s="160">
        <v>0.71713760466651</v>
      </c>
      <c r="H45" s="598"/>
      <c r="I45" s="599"/>
      <c r="J45" s="159">
        <v>0.7671549019114836</v>
      </c>
      <c r="K45" s="159">
        <v>0.8490780634927519</v>
      </c>
      <c r="L45" s="159">
        <v>0.8083981014193161</v>
      </c>
      <c r="M45" s="1054">
        <v>0.7777777777777778</v>
      </c>
      <c r="N45" s="54"/>
      <c r="O45" s="54"/>
      <c r="P45" s="54"/>
      <c r="Q45" s="54"/>
      <c r="R45" s="54"/>
      <c r="S45" s="54"/>
      <c r="T45" s="54"/>
      <c r="U45" s="54"/>
    </row>
    <row r="46" spans="1:21" ht="26.25" customHeight="1">
      <c r="A46" s="1122" t="s">
        <v>47</v>
      </c>
      <c r="B46" s="1123"/>
      <c r="C46" s="487">
        <v>1.2292282046393286</v>
      </c>
      <c r="D46" s="487">
        <v>1.5036794595507346</v>
      </c>
      <c r="E46" s="487">
        <v>1.4093247536568452</v>
      </c>
      <c r="F46" s="569">
        <v>0.7900219554351381</v>
      </c>
      <c r="G46" s="160">
        <v>0.6725233485825526</v>
      </c>
      <c r="H46" s="598"/>
      <c r="I46" s="599"/>
      <c r="J46" s="159">
        <v>0.7284369275586232</v>
      </c>
      <c r="K46" s="159">
        <v>0.9016184650065305</v>
      </c>
      <c r="L46" s="159">
        <v>0.8124685311484414</v>
      </c>
      <c r="M46" s="1054">
        <v>0.797752808988764</v>
      </c>
      <c r="N46" s="54"/>
      <c r="O46" s="54"/>
      <c r="P46" s="54"/>
      <c r="Q46" s="54"/>
      <c r="R46" s="54"/>
      <c r="S46" s="54"/>
      <c r="T46" s="54"/>
      <c r="U46" s="54"/>
    </row>
    <row r="47" spans="1:21" ht="28.5" customHeight="1" thickBot="1">
      <c r="A47" s="1134" t="s">
        <v>96</v>
      </c>
      <c r="B47" s="1135"/>
      <c r="C47" s="492">
        <v>1.8428927644648796</v>
      </c>
      <c r="D47" s="492">
        <v>1.529158521120487</v>
      </c>
      <c r="E47" s="492">
        <v>1.3461080437371442</v>
      </c>
      <c r="F47" s="173">
        <v>0.8174659523655845</v>
      </c>
      <c r="G47" s="170">
        <v>0.6490772864518556</v>
      </c>
      <c r="H47" s="592"/>
      <c r="I47" s="608"/>
      <c r="J47" s="169">
        <v>0.7265220825218711</v>
      </c>
      <c r="K47" s="169">
        <v>1.0190467972877706</v>
      </c>
      <c r="L47" s="169">
        <v>0.8605436705806658</v>
      </c>
      <c r="M47" s="1058">
        <v>0.8045112781954887</v>
      </c>
      <c r="N47" s="54"/>
      <c r="O47" s="54"/>
      <c r="P47" s="54"/>
      <c r="Q47" s="54"/>
      <c r="R47" s="54"/>
      <c r="S47" s="54"/>
      <c r="T47" s="54"/>
      <c r="U47" s="54"/>
    </row>
    <row r="48" spans="1:21" s="47" customFormat="1" ht="14.25" customHeight="1" thickBot="1">
      <c r="A48" s="22"/>
      <c r="B48" s="2"/>
      <c r="C48" s="58"/>
      <c r="D48" s="58"/>
      <c r="E48" s="58"/>
      <c r="F48" s="58"/>
      <c r="G48" s="58"/>
      <c r="H48" s="58"/>
      <c r="I48" s="58"/>
      <c r="J48" s="59"/>
      <c r="K48" s="58"/>
      <c r="L48" s="58"/>
      <c r="M48" s="58"/>
      <c r="N48" s="58"/>
      <c r="O48" s="58"/>
      <c r="P48" s="58"/>
      <c r="Q48" s="58"/>
      <c r="R48" s="58"/>
      <c r="S48" s="58"/>
      <c r="T48" s="58"/>
      <c r="U48" s="46"/>
    </row>
    <row r="49" spans="1:13" ht="20.25" customHeight="1">
      <c r="A49" s="1140" t="s">
        <v>107</v>
      </c>
      <c r="B49" s="1141"/>
      <c r="C49" s="493">
        <v>1</v>
      </c>
      <c r="D49" s="493">
        <v>1.1908127208480566</v>
      </c>
      <c r="E49" s="493">
        <v>1.131839762611276</v>
      </c>
      <c r="F49" s="570">
        <v>1.0716296658545998</v>
      </c>
      <c r="G49" s="155">
        <v>1.0210167286056542</v>
      </c>
      <c r="H49" s="587"/>
      <c r="I49" s="609"/>
      <c r="J49" s="154">
        <v>1.1425216097681947</v>
      </c>
      <c r="K49" s="154">
        <v>0.7675347878761092</v>
      </c>
      <c r="L49" s="154">
        <v>0.7992994023287089</v>
      </c>
      <c r="M49" s="1059">
        <v>1</v>
      </c>
    </row>
    <row r="50" spans="1:13" ht="20.25" customHeight="1" thickBot="1">
      <c r="A50" s="1138" t="s">
        <v>106</v>
      </c>
      <c r="B50" s="1139"/>
      <c r="C50" s="494">
        <v>0.9948269001193792</v>
      </c>
      <c r="D50" s="494">
        <v>1.1150666666666667</v>
      </c>
      <c r="E50" s="494">
        <v>1.1295388417234644</v>
      </c>
      <c r="F50" s="173">
        <v>1.1602722772277227</v>
      </c>
      <c r="G50" s="170">
        <v>1.1557083084279738</v>
      </c>
      <c r="H50" s="592"/>
      <c r="I50" s="608"/>
      <c r="J50" s="169">
        <f>R26/J26</f>
        <v>1.154090909090909</v>
      </c>
      <c r="K50" s="169">
        <v>1.0033590199565305</v>
      </c>
      <c r="L50" s="169">
        <v>0.6269099121352201</v>
      </c>
      <c r="M50" s="1058">
        <v>0.9999928014475445</v>
      </c>
    </row>
    <row r="51" spans="11:20" ht="8.25" customHeight="1">
      <c r="K51" s="185"/>
      <c r="L51" s="111"/>
      <c r="M51" s="25"/>
      <c r="N51" s="25"/>
      <c r="O51" s="25"/>
      <c r="P51" s="25"/>
      <c r="Q51" s="25"/>
      <c r="R51" s="25"/>
      <c r="S51" s="25"/>
      <c r="T51" s="25"/>
    </row>
  </sheetData>
  <sheetProtection/>
  <mergeCells count="23">
    <mergeCell ref="A50:B50"/>
    <mergeCell ref="A49:B49"/>
    <mergeCell ref="A36:B37"/>
    <mergeCell ref="A46:B46"/>
    <mergeCell ref="A47:B47"/>
    <mergeCell ref="C36:C37"/>
    <mergeCell ref="A38:B38"/>
    <mergeCell ref="A14:B14"/>
    <mergeCell ref="A15:B15"/>
    <mergeCell ref="S1:T1"/>
    <mergeCell ref="M36:M37"/>
    <mergeCell ref="F36:L37"/>
    <mergeCell ref="E36:E37"/>
    <mergeCell ref="D36:D37"/>
    <mergeCell ref="A16:B16"/>
    <mergeCell ref="A17:B17"/>
    <mergeCell ref="A3:B3"/>
    <mergeCell ref="N2:T2"/>
    <mergeCell ref="N3:T3"/>
    <mergeCell ref="F2:L2"/>
    <mergeCell ref="F3:L3"/>
    <mergeCell ref="F4:L4"/>
    <mergeCell ref="N4:T4"/>
  </mergeCells>
  <printOptions/>
  <pageMargins left="0.15748031496062992" right="0.11811023622047245" top="0.15748031496062992" bottom="0" header="0.2362204724409449" footer="0.07874015748031496"/>
  <pageSetup fitToHeight="0" fitToWidth="0" horizontalDpi="600" verticalDpi="600" orientation="landscape" paperSize="9" scale="62" r:id="rId2"/>
  <headerFooter alignWithMargins="0">
    <oddFooter>&amp;C2&amp;RFinancial Highlights</oddFooter>
  </headerFooter>
  <drawing r:id="rId1"/>
</worksheet>
</file>

<file path=xl/worksheets/sheet3.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125" style="40" customWidth="1"/>
    <col min="13" max="13" width="18.875" style="40" customWidth="1"/>
    <col min="14" max="20" width="11.003906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4.25">
      <c r="A2" s="26"/>
      <c r="B2" s="27"/>
      <c r="C2" s="1046" t="s">
        <v>113</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 r="A3" s="1136" t="s">
        <v>16</v>
      </c>
      <c r="B3" s="1151"/>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28"/>
      <c r="B4" s="29"/>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90" t="str">
        <f>'Total PL'!N5</f>
        <v>Q1 (A)</v>
      </c>
      <c r="O5" s="691" t="str">
        <f>'Total PL'!O5</f>
        <v>Q2 (A)</v>
      </c>
      <c r="P5" s="692" t="str">
        <f>'Total PL'!P5</f>
        <v>Q3 (E)</v>
      </c>
      <c r="Q5" s="691" t="str">
        <f>'Total PL'!Q5</f>
        <v>Q4 (E)</v>
      </c>
      <c r="R5" s="693" t="str">
        <f>'Total PL'!R5</f>
        <v>1st H (A)</v>
      </c>
      <c r="S5" s="693" t="str">
        <f>'Total PL'!S5</f>
        <v>2nd H (E)</v>
      </c>
      <c r="T5" s="694" t="str">
        <f>'Total PL'!T5</f>
        <v>Full (E)</v>
      </c>
    </row>
    <row r="6" spans="1:20" ht="23.25" customHeight="1" thickBot="1" thickTop="1">
      <c r="A6" s="76" t="s">
        <v>10</v>
      </c>
      <c r="B6" s="84"/>
      <c r="C6" s="206">
        <v>1231</v>
      </c>
      <c r="D6" s="206">
        <v>1162.83</v>
      </c>
      <c r="E6" s="206">
        <v>1194.0746744</v>
      </c>
      <c r="F6" s="206">
        <v>288</v>
      </c>
      <c r="G6" s="207">
        <v>322.9</v>
      </c>
      <c r="H6" s="208">
        <v>318.3</v>
      </c>
      <c r="I6" s="209">
        <v>338</v>
      </c>
      <c r="J6" s="210">
        <v>610.9</v>
      </c>
      <c r="K6" s="210">
        <v>656.3000000000001</v>
      </c>
      <c r="L6" s="209">
        <v>1267.2</v>
      </c>
      <c r="M6" s="243">
        <v>1370</v>
      </c>
      <c r="N6" s="695">
        <v>310.07</v>
      </c>
      <c r="O6" s="950">
        <v>321.05</v>
      </c>
      <c r="P6" s="669"/>
      <c r="Q6" s="670"/>
      <c r="R6" s="957">
        <v>631.12</v>
      </c>
      <c r="S6" s="671"/>
      <c r="T6" s="1063"/>
    </row>
    <row r="7" spans="1:20" ht="23.25" customHeight="1">
      <c r="A7" s="48" t="s">
        <v>11</v>
      </c>
      <c r="B7" s="86"/>
      <c r="C7" s="211">
        <v>1476.77</v>
      </c>
      <c r="D7" s="211">
        <v>1467</v>
      </c>
      <c r="E7" s="211">
        <v>1723.3153356</v>
      </c>
      <c r="F7" s="211">
        <v>493.79</v>
      </c>
      <c r="G7" s="212">
        <v>506.92</v>
      </c>
      <c r="H7" s="213">
        <v>516.14</v>
      </c>
      <c r="I7" s="214">
        <v>534.3499999999998</v>
      </c>
      <c r="J7" s="215">
        <v>1000.71</v>
      </c>
      <c r="K7" s="215">
        <v>1050.4899999999998</v>
      </c>
      <c r="L7" s="214">
        <v>2051.2</v>
      </c>
      <c r="M7" s="244">
        <v>2080</v>
      </c>
      <c r="N7" s="696">
        <v>546.0100000000001</v>
      </c>
      <c r="O7" s="951">
        <v>529.68</v>
      </c>
      <c r="P7" s="673"/>
      <c r="Q7" s="674"/>
      <c r="R7" s="253">
        <v>1075.69</v>
      </c>
      <c r="S7" s="675"/>
      <c r="T7" s="1064"/>
    </row>
    <row r="8" spans="1:20" ht="23.25" customHeight="1">
      <c r="A8" s="79"/>
      <c r="B8" s="85" t="s">
        <v>62</v>
      </c>
      <c r="C8" s="216">
        <v>293.04</v>
      </c>
      <c r="D8" s="216">
        <v>315.53</v>
      </c>
      <c r="E8" s="216">
        <v>369.00800000000004</v>
      </c>
      <c r="F8" s="216">
        <v>103.45</v>
      </c>
      <c r="G8" s="217">
        <v>116.83</v>
      </c>
      <c r="H8" s="218">
        <v>125.98</v>
      </c>
      <c r="I8" s="219">
        <v>129.35000000000002</v>
      </c>
      <c r="J8" s="220">
        <v>220.28</v>
      </c>
      <c r="K8" s="220">
        <v>255.33</v>
      </c>
      <c r="L8" s="219">
        <v>475.61</v>
      </c>
      <c r="M8" s="245">
        <v>440</v>
      </c>
      <c r="N8" s="697">
        <v>112.3</v>
      </c>
      <c r="O8" s="952">
        <v>102.04</v>
      </c>
      <c r="P8" s="677"/>
      <c r="Q8" s="678"/>
      <c r="R8" s="254">
        <v>214.34</v>
      </c>
      <c r="S8" s="679"/>
      <c r="T8" s="1065"/>
    </row>
    <row r="9" spans="1:20" ht="23.25" customHeight="1">
      <c r="A9" s="69"/>
      <c r="B9" s="70" t="s">
        <v>12</v>
      </c>
      <c r="C9" s="221">
        <v>552.54</v>
      </c>
      <c r="D9" s="221">
        <v>504.34</v>
      </c>
      <c r="E9" s="221">
        <v>619.321</v>
      </c>
      <c r="F9" s="221">
        <v>170.77</v>
      </c>
      <c r="G9" s="222">
        <v>158.48999999999998</v>
      </c>
      <c r="H9" s="223">
        <v>167.75000000000003</v>
      </c>
      <c r="I9" s="224">
        <v>180.63999999999996</v>
      </c>
      <c r="J9" s="225">
        <v>329.26</v>
      </c>
      <c r="K9" s="225">
        <v>348.39</v>
      </c>
      <c r="L9" s="224">
        <v>677.65</v>
      </c>
      <c r="M9" s="246">
        <v>660</v>
      </c>
      <c r="N9" s="698">
        <v>171.55</v>
      </c>
      <c r="O9" s="953">
        <v>168.45999999999998</v>
      </c>
      <c r="P9" s="580"/>
      <c r="Q9" s="681"/>
      <c r="R9" s="255">
        <v>340.01</v>
      </c>
      <c r="S9" s="583"/>
      <c r="T9" s="1066"/>
    </row>
    <row r="10" spans="1:20" ht="23.25" customHeight="1">
      <c r="A10" s="71"/>
      <c r="B10" s="70" t="s">
        <v>63</v>
      </c>
      <c r="C10" s="221">
        <v>252.89</v>
      </c>
      <c r="D10" s="221">
        <v>247.41</v>
      </c>
      <c r="E10" s="221">
        <v>288.911</v>
      </c>
      <c r="F10" s="221">
        <v>77.5</v>
      </c>
      <c r="G10" s="222">
        <v>83.59</v>
      </c>
      <c r="H10" s="223">
        <v>87.38999999999999</v>
      </c>
      <c r="I10" s="224">
        <v>92.47999999999999</v>
      </c>
      <c r="J10" s="225">
        <v>161.09</v>
      </c>
      <c r="K10" s="225">
        <v>179.86999999999998</v>
      </c>
      <c r="L10" s="224">
        <v>340.96</v>
      </c>
      <c r="M10" s="246">
        <v>375</v>
      </c>
      <c r="N10" s="698">
        <v>99.73</v>
      </c>
      <c r="O10" s="953">
        <v>95.18999999999998</v>
      </c>
      <c r="P10" s="580"/>
      <c r="Q10" s="681"/>
      <c r="R10" s="255">
        <v>194.92</v>
      </c>
      <c r="S10" s="583"/>
      <c r="T10" s="1066"/>
    </row>
    <row r="11" spans="1:20" ht="23.25" customHeight="1">
      <c r="A11" s="69"/>
      <c r="B11" s="70" t="s">
        <v>64</v>
      </c>
      <c r="C11" s="221">
        <v>368.05</v>
      </c>
      <c r="D11" s="221">
        <v>393.7</v>
      </c>
      <c r="E11" s="221">
        <v>438.0653356</v>
      </c>
      <c r="F11" s="221">
        <v>140.11</v>
      </c>
      <c r="G11" s="222">
        <v>146.01</v>
      </c>
      <c r="H11" s="223">
        <v>133.08999999999997</v>
      </c>
      <c r="I11" s="224">
        <v>130.52000000000004</v>
      </c>
      <c r="J11" s="225">
        <v>286.12</v>
      </c>
      <c r="K11" s="225">
        <v>263.61</v>
      </c>
      <c r="L11" s="224">
        <v>549.73</v>
      </c>
      <c r="M11" s="246">
        <v>600</v>
      </c>
      <c r="N11" s="698">
        <v>160.57</v>
      </c>
      <c r="O11" s="953">
        <v>162.34000000000003</v>
      </c>
      <c r="P11" s="580"/>
      <c r="Q11" s="681"/>
      <c r="R11" s="255">
        <v>322.91</v>
      </c>
      <c r="S11" s="583"/>
      <c r="T11" s="1066"/>
    </row>
    <row r="12" spans="1:20" ht="23.25" customHeight="1" thickBot="1">
      <c r="A12" s="72"/>
      <c r="B12" s="73" t="s">
        <v>13</v>
      </c>
      <c r="C12" s="226">
        <v>10.25</v>
      </c>
      <c r="D12" s="226">
        <v>6.02</v>
      </c>
      <c r="E12" s="226">
        <v>8.01</v>
      </c>
      <c r="F12" s="226">
        <v>1.96</v>
      </c>
      <c r="G12" s="227">
        <v>2</v>
      </c>
      <c r="H12" s="228">
        <v>1.9299999999999997</v>
      </c>
      <c r="I12" s="229">
        <v>1.3600000000000003</v>
      </c>
      <c r="J12" s="230">
        <v>3.96</v>
      </c>
      <c r="K12" s="230">
        <v>3.29</v>
      </c>
      <c r="L12" s="229">
        <v>7.25</v>
      </c>
      <c r="M12" s="248">
        <v>5</v>
      </c>
      <c r="N12" s="699">
        <v>1.86</v>
      </c>
      <c r="O12" s="954">
        <v>1.6499999999999997</v>
      </c>
      <c r="P12" s="683"/>
      <c r="Q12" s="684"/>
      <c r="R12" s="256">
        <v>3.51</v>
      </c>
      <c r="S12" s="685"/>
      <c r="T12" s="1067"/>
    </row>
    <row r="13" spans="1:20" ht="23.25" customHeight="1" thickBot="1" thickTop="1">
      <c r="A13" s="12" t="s">
        <v>14</v>
      </c>
      <c r="B13" s="31"/>
      <c r="C13" s="231">
        <v>2708.35</v>
      </c>
      <c r="D13" s="231">
        <v>2629.83</v>
      </c>
      <c r="E13" s="231">
        <v>2917.39001</v>
      </c>
      <c r="F13" s="231">
        <v>782.48</v>
      </c>
      <c r="G13" s="232">
        <v>829.1300000000001</v>
      </c>
      <c r="H13" s="149">
        <v>834.44</v>
      </c>
      <c r="I13" s="147">
        <v>872.3499999999997</v>
      </c>
      <c r="J13" s="148">
        <v>1611.61</v>
      </c>
      <c r="K13" s="148">
        <v>1706.7899999999997</v>
      </c>
      <c r="L13" s="147">
        <v>3318.3999999999996</v>
      </c>
      <c r="M13" s="249">
        <v>3450</v>
      </c>
      <c r="N13" s="654">
        <v>856.0800000000002</v>
      </c>
      <c r="O13" s="955">
        <v>850.7299999999998</v>
      </c>
      <c r="P13" s="660"/>
      <c r="Q13" s="686"/>
      <c r="R13" s="958">
        <v>1706.81</v>
      </c>
      <c r="S13" s="958">
        <v>1793.19</v>
      </c>
      <c r="T13" s="656">
        <v>3500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353.53999999999996</v>
      </c>
      <c r="D16" s="176">
        <v>313.46000000000004</v>
      </c>
      <c r="E16" s="176">
        <v>387.55</v>
      </c>
      <c r="F16" s="176">
        <v>119.07</v>
      </c>
      <c r="G16" s="233">
        <v>147.98000000000002</v>
      </c>
      <c r="H16" s="234">
        <v>135.82</v>
      </c>
      <c r="I16" s="235">
        <v>143.29999999999995</v>
      </c>
      <c r="J16" s="175">
        <v>267.05</v>
      </c>
      <c r="K16" s="175">
        <v>279.11999999999995</v>
      </c>
      <c r="L16" s="175">
        <v>546.17</v>
      </c>
      <c r="M16" s="250">
        <v>570</v>
      </c>
      <c r="N16" s="700">
        <v>141.01</v>
      </c>
      <c r="O16" s="956">
        <v>128.49</v>
      </c>
      <c r="P16" s="687"/>
      <c r="Q16" s="688"/>
      <c r="R16" s="959">
        <v>269.5</v>
      </c>
      <c r="S16" s="959">
        <v>280.5</v>
      </c>
      <c r="T16" s="257">
        <v>550</v>
      </c>
    </row>
    <row r="17" spans="1:20" ht="23.25" customHeight="1" thickBot="1">
      <c r="A17" s="38" t="s">
        <v>27</v>
      </c>
      <c r="B17" s="39"/>
      <c r="C17" s="236">
        <v>0.13053704284896708</v>
      </c>
      <c r="D17" s="236">
        <v>0.11919401634326175</v>
      </c>
      <c r="E17" s="236">
        <v>0.13284134060635933</v>
      </c>
      <c r="F17" s="236">
        <v>0.152170023514978</v>
      </c>
      <c r="G17" s="170">
        <v>0.17847623412492614</v>
      </c>
      <c r="H17" s="174">
        <v>0.16276519448857169</v>
      </c>
      <c r="I17" s="237">
        <v>0.16426892875566002</v>
      </c>
      <c r="J17" s="173">
        <v>0.16570386135603526</v>
      </c>
      <c r="K17" s="173">
        <v>0.1635350570368938</v>
      </c>
      <c r="L17" s="173">
        <v>0.16458835583413695</v>
      </c>
      <c r="M17" s="251">
        <v>0.16521739130434782</v>
      </c>
      <c r="N17" s="701">
        <v>0.16471591440052327</v>
      </c>
      <c r="O17" s="944">
        <v>0.1510349934761911</v>
      </c>
      <c r="P17" s="592"/>
      <c r="Q17" s="689"/>
      <c r="R17" s="630">
        <v>0.15789689537792725</v>
      </c>
      <c r="S17" s="630">
        <v>0.1564251417864253</v>
      </c>
      <c r="T17" s="198">
        <v>0.15714285714285714</v>
      </c>
    </row>
    <row r="18" spans="1:13" ht="20.25" customHeight="1" thickBot="1">
      <c r="A18" s="1150"/>
      <c r="B18" s="1150"/>
      <c r="C18" s="1150"/>
      <c r="D18" s="1150"/>
      <c r="E18" s="1150"/>
      <c r="F18" s="1150"/>
      <c r="G18" s="1150"/>
      <c r="H18" s="1150"/>
      <c r="I18" s="1150"/>
      <c r="J18" s="1150"/>
      <c r="K18" s="1150"/>
      <c r="L18" s="1150"/>
      <c r="M18" s="1150"/>
    </row>
    <row r="19" spans="1:13" ht="23.25" customHeight="1">
      <c r="A19" s="1157" t="s">
        <v>114</v>
      </c>
      <c r="B19" s="1158"/>
      <c r="C19" s="1132" t="s">
        <v>130</v>
      </c>
      <c r="D19" s="1132" t="s">
        <v>131</v>
      </c>
      <c r="E19" s="1132" t="s">
        <v>150</v>
      </c>
      <c r="F19" s="1127" t="s">
        <v>193</v>
      </c>
      <c r="G19" s="1116"/>
      <c r="H19" s="1116"/>
      <c r="I19" s="1116"/>
      <c r="J19" s="1116"/>
      <c r="K19" s="1116"/>
      <c r="L19" s="1128"/>
      <c r="M19" s="1125" t="s">
        <v>212</v>
      </c>
    </row>
    <row r="20" spans="1:13" ht="15" customHeight="1" thickBot="1">
      <c r="A20" s="1159" t="s">
        <v>118</v>
      </c>
      <c r="B20" s="1160"/>
      <c r="C20" s="1133"/>
      <c r="D20" s="1133"/>
      <c r="E20" s="1133"/>
      <c r="F20" s="1129"/>
      <c r="G20" s="1130"/>
      <c r="H20" s="1130"/>
      <c r="I20" s="1130"/>
      <c r="J20" s="1130"/>
      <c r="K20" s="1130"/>
      <c r="L20" s="1131"/>
      <c r="M20" s="1126"/>
    </row>
    <row r="21" spans="1:13" ht="23.25" customHeight="1" thickBot="1">
      <c r="A21" s="1146" t="s">
        <v>115</v>
      </c>
      <c r="B21" s="1147"/>
      <c r="C21" s="125" t="str">
        <f>C5</f>
        <v>Full (A)</v>
      </c>
      <c r="D21" s="125" t="str">
        <f>D5</f>
        <v>Full (A)</v>
      </c>
      <c r="E21" s="125" t="str">
        <f>E5</f>
        <v>Full (A)</v>
      </c>
      <c r="F21" s="122" t="str">
        <f>F5</f>
        <v>Q1 (A)</v>
      </c>
      <c r="G21" s="557" t="s">
        <v>191</v>
      </c>
      <c r="H21" s="123" t="s">
        <v>168</v>
      </c>
      <c r="I21" s="557" t="s">
        <v>170</v>
      </c>
      <c r="J21" s="125" t="s">
        <v>31</v>
      </c>
      <c r="K21" s="125" t="s">
        <v>172</v>
      </c>
      <c r="L21" s="126" t="s">
        <v>174</v>
      </c>
      <c r="M21" s="1060" t="s">
        <v>174</v>
      </c>
    </row>
    <row r="22" spans="1:21" ht="23.25" customHeight="1" thickBot="1" thickTop="1">
      <c r="A22" s="76" t="s">
        <v>10</v>
      </c>
      <c r="B22" s="84"/>
      <c r="C22" s="238">
        <v>0.944</v>
      </c>
      <c r="D22" s="238">
        <v>1.0268695117945015</v>
      </c>
      <c r="E22" s="238">
        <v>1.0612401612459825</v>
      </c>
      <c r="F22" s="622">
        <v>1.07405867885968</v>
      </c>
      <c r="G22" s="960">
        <v>0.9942706720346858</v>
      </c>
      <c r="H22" s="610"/>
      <c r="I22" s="611"/>
      <c r="J22" s="238">
        <v>1.0330987068259945</v>
      </c>
      <c r="K22" s="612"/>
      <c r="L22" s="612"/>
      <c r="M22" s="612"/>
      <c r="U22" s="47"/>
    </row>
    <row r="23" spans="1:13" ht="23.25" customHeight="1">
      <c r="A23" s="48" t="s">
        <v>11</v>
      </c>
      <c r="B23" s="86"/>
      <c r="C23" s="154">
        <v>0.9933842101342796</v>
      </c>
      <c r="D23" s="154">
        <v>1.1747207468302658</v>
      </c>
      <c r="E23" s="154">
        <v>1.190263881268045</v>
      </c>
      <c r="F23" s="570">
        <v>1.1057534579477106</v>
      </c>
      <c r="G23" s="961">
        <v>1.044898603329914</v>
      </c>
      <c r="H23" s="587"/>
      <c r="I23" s="588"/>
      <c r="J23" s="154">
        <v>1.0749268019706009</v>
      </c>
      <c r="K23" s="589"/>
      <c r="L23" s="589"/>
      <c r="M23" s="589"/>
    </row>
    <row r="24" spans="1:13" ht="23.25" customHeight="1">
      <c r="A24" s="79"/>
      <c r="B24" s="85" t="s">
        <v>62</v>
      </c>
      <c r="C24" s="239">
        <v>1.0767472017472015</v>
      </c>
      <c r="D24" s="239">
        <v>1.1694862612112955</v>
      </c>
      <c r="E24" s="239">
        <v>1.288888045787625</v>
      </c>
      <c r="F24" s="623">
        <v>1.08554857419043</v>
      </c>
      <c r="G24" s="962">
        <v>0.873405803303946</v>
      </c>
      <c r="H24" s="613"/>
      <c r="I24" s="614"/>
      <c r="J24" s="395">
        <v>0.9730343199564191</v>
      </c>
      <c r="K24" s="615"/>
      <c r="L24" s="615"/>
      <c r="M24" s="615"/>
    </row>
    <row r="25" spans="1:13" ht="23.25" customHeight="1">
      <c r="A25" s="69"/>
      <c r="B25" s="70" t="s">
        <v>12</v>
      </c>
      <c r="C25" s="240">
        <v>0.9127664965432367</v>
      </c>
      <c r="D25" s="240">
        <v>1.2279831066344133</v>
      </c>
      <c r="E25" s="240">
        <v>1.094182176932479</v>
      </c>
      <c r="F25" s="568">
        <v>1.0045675469930315</v>
      </c>
      <c r="G25" s="963">
        <v>1.0629061770458703</v>
      </c>
      <c r="H25" s="605"/>
      <c r="I25" s="604"/>
      <c r="J25" s="240">
        <v>1.0326489704185142</v>
      </c>
      <c r="K25" s="607"/>
      <c r="L25" s="607"/>
      <c r="M25" s="607"/>
    </row>
    <row r="26" spans="1:13" ht="23.25" customHeight="1">
      <c r="A26" s="71"/>
      <c r="B26" s="70" t="s">
        <v>63</v>
      </c>
      <c r="C26" s="240">
        <v>0.9783304994266282</v>
      </c>
      <c r="D26" s="240">
        <v>1.1677418051008448</v>
      </c>
      <c r="E26" s="240">
        <v>1.180155826534815</v>
      </c>
      <c r="F26" s="568">
        <v>1.2868387096774194</v>
      </c>
      <c r="G26" s="963">
        <v>1.1387725804522069</v>
      </c>
      <c r="H26" s="605"/>
      <c r="I26" s="604"/>
      <c r="J26" s="240">
        <v>1.2100068284809733</v>
      </c>
      <c r="K26" s="607"/>
      <c r="L26" s="607"/>
      <c r="M26" s="607"/>
    </row>
    <row r="27" spans="1:13" ht="23.25" customHeight="1">
      <c r="A27" s="69"/>
      <c r="B27" s="70" t="s">
        <v>64</v>
      </c>
      <c r="C27" s="240">
        <v>1.0696916179866864</v>
      </c>
      <c r="D27" s="240">
        <v>1.1126881778003557</v>
      </c>
      <c r="E27" s="240">
        <v>1.254904132615418</v>
      </c>
      <c r="F27" s="568">
        <v>1.146028120762258</v>
      </c>
      <c r="G27" s="963">
        <v>1.1118416546811865</v>
      </c>
      <c r="H27" s="605"/>
      <c r="I27" s="604"/>
      <c r="J27" s="240">
        <v>1.1285824129735775</v>
      </c>
      <c r="K27" s="607"/>
      <c r="L27" s="607"/>
      <c r="M27" s="607"/>
    </row>
    <row r="28" spans="1:13" ht="23.25" customHeight="1" thickBot="1">
      <c r="A28" s="72"/>
      <c r="B28" s="73" t="s">
        <v>13</v>
      </c>
      <c r="C28" s="241">
        <v>0.5873170731707317</v>
      </c>
      <c r="D28" s="241">
        <v>1.3305647840531563</v>
      </c>
      <c r="E28" s="241">
        <v>0.9051186017478152</v>
      </c>
      <c r="F28" s="624">
        <v>0.9489795918367347</v>
      </c>
      <c r="G28" s="964">
        <v>0.8249999999999998</v>
      </c>
      <c r="H28" s="616"/>
      <c r="I28" s="617"/>
      <c r="J28" s="626">
        <v>0.8863636363636364</v>
      </c>
      <c r="K28" s="618"/>
      <c r="L28" s="618"/>
      <c r="M28" s="618"/>
    </row>
    <row r="29" spans="1:13" ht="23.25" customHeight="1" thickBot="1" thickTop="1">
      <c r="A29" s="12" t="s">
        <v>28</v>
      </c>
      <c r="B29" s="31"/>
      <c r="C29" s="204">
        <v>0.9710081784112098</v>
      </c>
      <c r="D29" s="204">
        <v>1.1093454748025537</v>
      </c>
      <c r="E29" s="204">
        <v>1.1374550501048708</v>
      </c>
      <c r="F29" s="625">
        <v>1.09405991207443</v>
      </c>
      <c r="G29" s="965">
        <v>1.0260514032781345</v>
      </c>
      <c r="H29" s="619"/>
      <c r="I29" s="620"/>
      <c r="J29" s="484">
        <v>1.0590713634191895</v>
      </c>
      <c r="K29" s="484">
        <v>1.0506213418170955</v>
      </c>
      <c r="L29" s="484">
        <v>1.054725168756027</v>
      </c>
      <c r="M29" s="1061">
        <v>1.0144927536231885</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L31">G21</f>
        <v>Q2 (A)</v>
      </c>
      <c r="H31" s="182" t="str">
        <f t="shared" si="0"/>
        <v>Q3</v>
      </c>
      <c r="I31" s="126" t="str">
        <f t="shared" si="0"/>
        <v>Q4 </v>
      </c>
      <c r="J31" s="125" t="str">
        <f t="shared" si="0"/>
        <v>1st H (A)</v>
      </c>
      <c r="K31" s="125" t="str">
        <f t="shared" si="0"/>
        <v>2nd H </v>
      </c>
      <c r="L31" s="126" t="str">
        <f t="shared" si="0"/>
        <v>Full </v>
      </c>
      <c r="M31" s="1060" t="str">
        <f>M21</f>
        <v>Full </v>
      </c>
    </row>
    <row r="32" spans="1:13" ht="23.25" customHeight="1" thickBot="1" thickTop="1">
      <c r="A32" s="41" t="s">
        <v>26</v>
      </c>
      <c r="B32" s="199"/>
      <c r="C32" s="204">
        <v>0.8866323471177238</v>
      </c>
      <c r="D32" s="204">
        <v>1.2363618962547054</v>
      </c>
      <c r="E32" s="204">
        <v>1.409289123984002</v>
      </c>
      <c r="F32" s="627">
        <v>1.18426135886453</v>
      </c>
      <c r="G32" s="966">
        <v>0.868293012569266</v>
      </c>
      <c r="H32" s="621"/>
      <c r="I32" s="621"/>
      <c r="J32" s="204">
        <v>1.0091743119266054</v>
      </c>
      <c r="K32" s="204">
        <v>1.0049441100601892</v>
      </c>
      <c r="L32" s="204">
        <v>1.0070124686452937</v>
      </c>
      <c r="M32" s="1062">
        <v>0.9649122807017544</v>
      </c>
    </row>
    <row r="34" spans="1:20" ht="20.25" customHeight="1">
      <c r="A34" s="1152" t="s">
        <v>182</v>
      </c>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N2:T2"/>
    <mergeCell ref="N3:T3"/>
    <mergeCell ref="A19:B19"/>
    <mergeCell ref="D19:D20"/>
    <mergeCell ref="S1:T1"/>
    <mergeCell ref="C19:C20"/>
    <mergeCell ref="E19:E20"/>
    <mergeCell ref="A15:B15"/>
    <mergeCell ref="A20:B20"/>
    <mergeCell ref="F4:L4"/>
    <mergeCell ref="A3:B3"/>
    <mergeCell ref="A34:M35"/>
    <mergeCell ref="F2:L2"/>
    <mergeCell ref="F3:L3"/>
    <mergeCell ref="A31:B31"/>
    <mergeCell ref="A21:B21"/>
    <mergeCell ref="N4:T4"/>
    <mergeCell ref="M19:M20"/>
    <mergeCell ref="A5:B5"/>
    <mergeCell ref="K30:L30"/>
    <mergeCell ref="A18:M18"/>
    <mergeCell ref="F19:L20"/>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&amp;C3&amp;RIAB　   Summary of Operations</oddFooter>
  </headerFooter>
</worksheet>
</file>

<file path=xl/worksheets/sheet4.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125" style="40" customWidth="1"/>
    <col min="13" max="13" width="18.87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4.25">
      <c r="A2" s="26"/>
      <c r="B2" s="27"/>
      <c r="C2" s="1046" t="s">
        <v>97</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 r="A3" s="1136" t="s">
        <v>159</v>
      </c>
      <c r="B3" s="1151"/>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28"/>
      <c r="B4" s="29"/>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
        <v>10</v>
      </c>
      <c r="B6" s="84"/>
      <c r="C6" s="206">
        <v>252.58763507</v>
      </c>
      <c r="D6" s="206">
        <v>266.64378353</v>
      </c>
      <c r="E6" s="206">
        <v>281.03</v>
      </c>
      <c r="F6" s="206">
        <v>64.42</v>
      </c>
      <c r="G6" s="207">
        <v>52.42</v>
      </c>
      <c r="H6" s="208">
        <v>60.69</v>
      </c>
      <c r="I6" s="209">
        <v>61.46000000000001</v>
      </c>
      <c r="J6" s="210">
        <v>116.84</v>
      </c>
      <c r="K6" s="210">
        <v>122.15</v>
      </c>
      <c r="L6" s="209">
        <v>238.99</v>
      </c>
      <c r="M6" s="243">
        <v>240</v>
      </c>
      <c r="N6" s="695">
        <v>60.22</v>
      </c>
      <c r="O6" s="950">
        <v>68.02000000000001</v>
      </c>
      <c r="P6" s="669"/>
      <c r="Q6" s="670"/>
      <c r="R6" s="957">
        <v>128.24</v>
      </c>
      <c r="S6" s="671"/>
      <c r="T6" s="1063"/>
    </row>
    <row r="7" spans="1:20" ht="23.25" customHeight="1">
      <c r="A7" s="48" t="s">
        <v>11</v>
      </c>
      <c r="B7" s="86"/>
      <c r="C7" s="211">
        <v>577.43</v>
      </c>
      <c r="D7" s="211">
        <v>574.43</v>
      </c>
      <c r="E7" s="211">
        <v>695.96</v>
      </c>
      <c r="F7" s="211">
        <v>198.7</v>
      </c>
      <c r="G7" s="212">
        <v>185.38</v>
      </c>
      <c r="H7" s="213">
        <v>194.48999999999998</v>
      </c>
      <c r="I7" s="214">
        <v>221.90000000000006</v>
      </c>
      <c r="J7" s="215">
        <v>384.08</v>
      </c>
      <c r="K7" s="215">
        <v>416.39000000000004</v>
      </c>
      <c r="L7" s="214">
        <v>800.47</v>
      </c>
      <c r="M7" s="244">
        <v>850</v>
      </c>
      <c r="N7" s="696">
        <v>202.20000000000002</v>
      </c>
      <c r="O7" s="951">
        <v>212.82999999999996</v>
      </c>
      <c r="P7" s="673"/>
      <c r="Q7" s="674"/>
      <c r="R7" s="253">
        <v>415.03</v>
      </c>
      <c r="S7" s="675"/>
      <c r="T7" s="1064"/>
    </row>
    <row r="8" spans="1:20" ht="23.25" customHeight="1">
      <c r="A8" s="79"/>
      <c r="B8" s="85" t="s">
        <v>62</v>
      </c>
      <c r="C8" s="216">
        <v>132.49</v>
      </c>
      <c r="D8" s="216">
        <v>131.25</v>
      </c>
      <c r="E8" s="216">
        <v>165.59799999999998</v>
      </c>
      <c r="F8" s="216">
        <v>42.37</v>
      </c>
      <c r="G8" s="217">
        <v>39.57</v>
      </c>
      <c r="H8" s="218">
        <v>46.74</v>
      </c>
      <c r="I8" s="219">
        <v>52.1</v>
      </c>
      <c r="J8" s="220">
        <v>81.94</v>
      </c>
      <c r="K8" s="220">
        <v>98.84</v>
      </c>
      <c r="L8" s="219">
        <v>180.78</v>
      </c>
      <c r="M8" s="245">
        <v>190</v>
      </c>
      <c r="N8" s="697">
        <v>48.9</v>
      </c>
      <c r="O8" s="952">
        <v>52.02</v>
      </c>
      <c r="P8" s="677"/>
      <c r="Q8" s="678"/>
      <c r="R8" s="254">
        <v>100.92</v>
      </c>
      <c r="S8" s="679"/>
      <c r="T8" s="1065"/>
    </row>
    <row r="9" spans="1:20" ht="23.25" customHeight="1">
      <c r="A9" s="69"/>
      <c r="B9" s="70" t="s">
        <v>12</v>
      </c>
      <c r="C9" s="221">
        <v>128.86</v>
      </c>
      <c r="D9" s="221">
        <v>112.69</v>
      </c>
      <c r="E9" s="221">
        <v>147.255</v>
      </c>
      <c r="F9" s="221">
        <v>41.12</v>
      </c>
      <c r="G9" s="222">
        <v>36.24</v>
      </c>
      <c r="H9" s="223">
        <v>36.470000000000006</v>
      </c>
      <c r="I9" s="224">
        <v>45.179999999999986</v>
      </c>
      <c r="J9" s="225">
        <v>77.36</v>
      </c>
      <c r="K9" s="225">
        <v>81.64999999999999</v>
      </c>
      <c r="L9" s="224">
        <v>159.01</v>
      </c>
      <c r="M9" s="246">
        <v>155</v>
      </c>
      <c r="N9" s="698">
        <v>39.23</v>
      </c>
      <c r="O9" s="953">
        <v>38.9</v>
      </c>
      <c r="P9" s="580"/>
      <c r="Q9" s="681"/>
      <c r="R9" s="255">
        <v>78.13</v>
      </c>
      <c r="S9" s="583"/>
      <c r="T9" s="1066"/>
    </row>
    <row r="10" spans="1:20" ht="23.25" customHeight="1">
      <c r="A10" s="71"/>
      <c r="B10" s="70" t="s">
        <v>63</v>
      </c>
      <c r="C10" s="221">
        <v>76.11</v>
      </c>
      <c r="D10" s="221">
        <v>70.64</v>
      </c>
      <c r="E10" s="221">
        <v>87.285</v>
      </c>
      <c r="F10" s="221">
        <v>25.43</v>
      </c>
      <c r="G10" s="222">
        <v>24.45</v>
      </c>
      <c r="H10" s="223">
        <v>24.639999999999993</v>
      </c>
      <c r="I10" s="224">
        <v>26.67</v>
      </c>
      <c r="J10" s="225">
        <v>49.88</v>
      </c>
      <c r="K10" s="225">
        <v>51.309999999999995</v>
      </c>
      <c r="L10" s="224">
        <v>101.19</v>
      </c>
      <c r="M10" s="246">
        <v>120</v>
      </c>
      <c r="N10" s="698">
        <v>25.76</v>
      </c>
      <c r="O10" s="953">
        <v>24.23</v>
      </c>
      <c r="P10" s="580"/>
      <c r="Q10" s="681"/>
      <c r="R10" s="255">
        <v>49.99</v>
      </c>
      <c r="S10" s="583"/>
      <c r="T10" s="1066"/>
    </row>
    <row r="11" spans="1:20" ht="23.25" customHeight="1">
      <c r="A11" s="69"/>
      <c r="B11" s="70" t="s">
        <v>64</v>
      </c>
      <c r="C11" s="221">
        <v>227.22</v>
      </c>
      <c r="D11" s="221">
        <v>245.95</v>
      </c>
      <c r="E11" s="221">
        <v>287.282</v>
      </c>
      <c r="F11" s="221">
        <v>86.69</v>
      </c>
      <c r="G11" s="222">
        <v>82.91</v>
      </c>
      <c r="H11" s="223">
        <v>84.94</v>
      </c>
      <c r="I11" s="224">
        <v>95.47999999999999</v>
      </c>
      <c r="J11" s="225">
        <v>169.6</v>
      </c>
      <c r="K11" s="225">
        <v>180.42</v>
      </c>
      <c r="L11" s="224">
        <v>350.02</v>
      </c>
      <c r="M11" s="246">
        <v>380</v>
      </c>
      <c r="N11" s="698">
        <v>86.22</v>
      </c>
      <c r="O11" s="953">
        <v>95.37</v>
      </c>
      <c r="P11" s="580"/>
      <c r="Q11" s="681"/>
      <c r="R11" s="255">
        <v>181.59</v>
      </c>
      <c r="S11" s="583"/>
      <c r="T11" s="1066"/>
    </row>
    <row r="12" spans="1:20" ht="23.25" customHeight="1" thickBot="1">
      <c r="A12" s="72"/>
      <c r="B12" s="73" t="s">
        <v>13</v>
      </c>
      <c r="C12" s="226">
        <v>12.75</v>
      </c>
      <c r="D12" s="226">
        <v>13.9</v>
      </c>
      <c r="E12" s="226">
        <v>8.54</v>
      </c>
      <c r="F12" s="226">
        <v>3.09</v>
      </c>
      <c r="G12" s="227">
        <v>2.21</v>
      </c>
      <c r="H12" s="228">
        <v>1.7000000000000002</v>
      </c>
      <c r="I12" s="229">
        <v>2.4700000000000006</v>
      </c>
      <c r="J12" s="230">
        <v>5.3</v>
      </c>
      <c r="K12" s="230">
        <v>4.170000000000001</v>
      </c>
      <c r="L12" s="229">
        <v>9.47</v>
      </c>
      <c r="M12" s="248">
        <v>5</v>
      </c>
      <c r="N12" s="699">
        <v>2.09</v>
      </c>
      <c r="O12" s="954">
        <v>2.3100000000000005</v>
      </c>
      <c r="P12" s="683"/>
      <c r="Q12" s="684"/>
      <c r="R12" s="256">
        <v>4.4</v>
      </c>
      <c r="S12" s="685"/>
      <c r="T12" s="1067"/>
    </row>
    <row r="13" spans="1:20" ht="23.25" customHeight="1" thickBot="1" thickTop="1">
      <c r="A13" s="12" t="s">
        <v>14</v>
      </c>
      <c r="B13" s="31"/>
      <c r="C13" s="231">
        <v>830.01763507</v>
      </c>
      <c r="D13" s="231">
        <v>841.07</v>
      </c>
      <c r="E13" s="231">
        <v>976.99</v>
      </c>
      <c r="F13" s="231">
        <v>263.12</v>
      </c>
      <c r="G13" s="232">
        <v>237.8</v>
      </c>
      <c r="H13" s="149">
        <v>255.17999999999998</v>
      </c>
      <c r="I13" s="147">
        <v>283.3600000000001</v>
      </c>
      <c r="J13" s="148">
        <v>500.91999999999996</v>
      </c>
      <c r="K13" s="148">
        <v>538.5400000000001</v>
      </c>
      <c r="L13" s="147">
        <v>1039.46</v>
      </c>
      <c r="M13" s="249">
        <v>1090</v>
      </c>
      <c r="N13" s="654">
        <v>262.42</v>
      </c>
      <c r="O13" s="955">
        <v>280.84999999999997</v>
      </c>
      <c r="P13" s="660"/>
      <c r="Q13" s="686"/>
      <c r="R13" s="958">
        <v>543.27</v>
      </c>
      <c r="S13" s="958">
        <v>536.73</v>
      </c>
      <c r="T13" s="656">
        <v>1080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51.14</v>
      </c>
      <c r="D16" s="176">
        <v>43.54</v>
      </c>
      <c r="E16" s="176">
        <v>86.55</v>
      </c>
      <c r="F16" s="176">
        <v>23.82</v>
      </c>
      <c r="G16" s="233">
        <v>15.909999999999997</v>
      </c>
      <c r="H16" s="234">
        <v>30.470000000000006</v>
      </c>
      <c r="I16" s="235">
        <v>31.480000000000004</v>
      </c>
      <c r="J16" s="175">
        <v>39.73</v>
      </c>
      <c r="K16" s="175">
        <v>61.95000000000001</v>
      </c>
      <c r="L16" s="175">
        <v>101.68</v>
      </c>
      <c r="M16" s="250">
        <v>112</v>
      </c>
      <c r="N16" s="700">
        <v>22.24</v>
      </c>
      <c r="O16" s="956">
        <v>26.74</v>
      </c>
      <c r="P16" s="687"/>
      <c r="Q16" s="688"/>
      <c r="R16" s="959">
        <v>48.98</v>
      </c>
      <c r="S16" s="959">
        <v>56.02</v>
      </c>
      <c r="T16" s="257">
        <v>105</v>
      </c>
    </row>
    <row r="17" spans="1:20" ht="23.25" customHeight="1" thickBot="1">
      <c r="A17" s="38" t="s">
        <v>27</v>
      </c>
      <c r="B17" s="39"/>
      <c r="C17" s="236">
        <v>0.06161297318136912</v>
      </c>
      <c r="D17" s="236">
        <v>0.05176739153697076</v>
      </c>
      <c r="E17" s="236">
        <v>0.08858841953346502</v>
      </c>
      <c r="F17" s="236">
        <v>0.0905290361812101</v>
      </c>
      <c r="G17" s="170">
        <v>0.06690496215306979</v>
      </c>
      <c r="H17" s="174">
        <v>0.11944735487015418</v>
      </c>
      <c r="I17" s="237">
        <v>0.11109542631281757</v>
      </c>
      <c r="J17" s="173">
        <v>0.07931406212568873</v>
      </c>
      <c r="K17" s="173">
        <v>0.11503323801388941</v>
      </c>
      <c r="L17" s="173">
        <v>0.09782002193446597</v>
      </c>
      <c r="M17" s="251">
        <v>0.10275229357798166</v>
      </c>
      <c r="N17" s="701">
        <v>0.08474963798490967</v>
      </c>
      <c r="O17" s="944">
        <v>0.09521096670820724</v>
      </c>
      <c r="P17" s="592"/>
      <c r="Q17" s="689"/>
      <c r="R17" s="630">
        <v>0.09015774844920574</v>
      </c>
      <c r="S17" s="630">
        <v>0.10437277588359138</v>
      </c>
      <c r="T17" s="198">
        <v>0.09722222222222222</v>
      </c>
    </row>
    <row r="18" spans="1:13" ht="20.25" customHeight="1" thickBot="1">
      <c r="A18" s="1150"/>
      <c r="B18" s="1150"/>
      <c r="C18" s="1150"/>
      <c r="D18" s="1150"/>
      <c r="E18" s="1150"/>
      <c r="F18" s="1150"/>
      <c r="G18" s="1150"/>
      <c r="H18" s="1150"/>
      <c r="I18" s="1150"/>
      <c r="J18" s="1150"/>
      <c r="K18" s="1150"/>
      <c r="L18" s="1150"/>
      <c r="M18" s="1150"/>
    </row>
    <row r="19" spans="1:13" ht="23.25" customHeight="1">
      <c r="A19" s="1157" t="s">
        <v>159</v>
      </c>
      <c r="B19" s="1158"/>
      <c r="C19" s="1132" t="s">
        <v>130</v>
      </c>
      <c r="D19" s="1132" t="s">
        <v>131</v>
      </c>
      <c r="E19" s="1132" t="s">
        <v>150</v>
      </c>
      <c r="F19" s="1127" t="s">
        <v>193</v>
      </c>
      <c r="G19" s="1116"/>
      <c r="H19" s="1116"/>
      <c r="I19" s="1116"/>
      <c r="J19" s="1116"/>
      <c r="K19" s="1116"/>
      <c r="L19" s="1128"/>
      <c r="M19" s="1125" t="s">
        <v>212</v>
      </c>
    </row>
    <row r="20" spans="1:13" ht="15" customHeight="1" thickBot="1">
      <c r="A20" s="1159" t="s">
        <v>21</v>
      </c>
      <c r="B20" s="1160"/>
      <c r="C20" s="1133"/>
      <c r="D20" s="1133"/>
      <c r="E20" s="1133"/>
      <c r="F20" s="1129"/>
      <c r="G20" s="1130"/>
      <c r="H20" s="1130"/>
      <c r="I20" s="1130"/>
      <c r="J20" s="1130"/>
      <c r="K20" s="1130"/>
      <c r="L20" s="1131"/>
      <c r="M20" s="1126"/>
    </row>
    <row r="21" spans="1:13" ht="23.25" customHeight="1" thickBot="1">
      <c r="A21" s="1146" t="s">
        <v>105</v>
      </c>
      <c r="B21" s="1147"/>
      <c r="C21" s="125" t="str">
        <f>C5</f>
        <v>Full (A)</v>
      </c>
      <c r="D21" s="125" t="str">
        <f>D5</f>
        <v>Full (A)</v>
      </c>
      <c r="E21" s="125" t="str">
        <f>E5</f>
        <v>Full (A)</v>
      </c>
      <c r="F21" s="122" t="str">
        <f>F5</f>
        <v>Q1 (A)</v>
      </c>
      <c r="G21" s="557" t="s">
        <v>191</v>
      </c>
      <c r="H21" s="123" t="s">
        <v>168</v>
      </c>
      <c r="I21" s="557" t="s">
        <v>170</v>
      </c>
      <c r="J21" s="125" t="s">
        <v>210</v>
      </c>
      <c r="K21" s="125" t="s">
        <v>172</v>
      </c>
      <c r="L21" s="126" t="s">
        <v>174</v>
      </c>
      <c r="M21" s="1060" t="s">
        <v>174</v>
      </c>
    </row>
    <row r="22" spans="1:21" ht="23.25" customHeight="1" thickBot="1" thickTop="1">
      <c r="A22" s="76" t="s">
        <v>10</v>
      </c>
      <c r="B22" s="84"/>
      <c r="C22" s="238">
        <v>1.055648600756346</v>
      </c>
      <c r="D22" s="238">
        <v>1.0539529415595073</v>
      </c>
      <c r="E22" s="238">
        <v>0.850407429811764</v>
      </c>
      <c r="F22" s="622">
        <v>0.9348028562558212</v>
      </c>
      <c r="G22" s="960">
        <v>1.297596337275849</v>
      </c>
      <c r="H22" s="610"/>
      <c r="I22" s="611"/>
      <c r="J22" s="238">
        <v>1.0975693255734338</v>
      </c>
      <c r="K22" s="612"/>
      <c r="L22" s="612"/>
      <c r="M22" s="612"/>
      <c r="U22" s="47"/>
    </row>
    <row r="23" spans="1:13" ht="23.25" customHeight="1">
      <c r="A23" s="48" t="s">
        <v>11</v>
      </c>
      <c r="B23" s="86"/>
      <c r="C23" s="154">
        <v>0.9948045650555045</v>
      </c>
      <c r="D23" s="154">
        <v>1.2115662482809046</v>
      </c>
      <c r="E23" s="154">
        <v>1.1501666762457612</v>
      </c>
      <c r="F23" s="570">
        <v>1.0176144942123806</v>
      </c>
      <c r="G23" s="961">
        <v>1.148074225914338</v>
      </c>
      <c r="H23" s="587"/>
      <c r="I23" s="588"/>
      <c r="J23" s="154">
        <v>1.0805821703811707</v>
      </c>
      <c r="K23" s="589"/>
      <c r="L23" s="589"/>
      <c r="M23" s="589"/>
    </row>
    <row r="24" spans="1:13" ht="23.25" customHeight="1">
      <c r="A24" s="79"/>
      <c r="B24" s="85" t="s">
        <v>62</v>
      </c>
      <c r="C24" s="239">
        <v>0.9906408030794777</v>
      </c>
      <c r="D24" s="239">
        <v>1.2616990476190475</v>
      </c>
      <c r="E24" s="239">
        <v>1.0916798512059325</v>
      </c>
      <c r="F24" s="623">
        <v>1.154118480056644</v>
      </c>
      <c r="G24" s="962">
        <v>1.3146322971948448</v>
      </c>
      <c r="H24" s="613"/>
      <c r="I24" s="614"/>
      <c r="J24" s="395">
        <v>1.231632902123505</v>
      </c>
      <c r="K24" s="615"/>
      <c r="L24" s="615"/>
      <c r="M24" s="615"/>
    </row>
    <row r="25" spans="1:13" ht="23.25" customHeight="1">
      <c r="A25" s="69"/>
      <c r="B25" s="70" t="s">
        <v>12</v>
      </c>
      <c r="C25" s="240">
        <v>0.8745149774949557</v>
      </c>
      <c r="D25" s="240">
        <v>1.3067264176058213</v>
      </c>
      <c r="E25" s="240">
        <v>1.0798275101015244</v>
      </c>
      <c r="F25" s="568">
        <v>0.9540369649805447</v>
      </c>
      <c r="G25" s="963">
        <v>1.0733995584988962</v>
      </c>
      <c r="H25" s="605"/>
      <c r="I25" s="604"/>
      <c r="J25" s="240">
        <v>1.0099534643226473</v>
      </c>
      <c r="K25" s="607"/>
      <c r="L25" s="607"/>
      <c r="M25" s="607"/>
    </row>
    <row r="26" spans="1:13" ht="23.25" customHeight="1">
      <c r="A26" s="71"/>
      <c r="B26" s="70" t="s">
        <v>63</v>
      </c>
      <c r="C26" s="240">
        <v>0.9281303376691631</v>
      </c>
      <c r="D26" s="240">
        <v>1.2356313703284258</v>
      </c>
      <c r="E26" s="240">
        <v>1.1593057226327548</v>
      </c>
      <c r="F26" s="568">
        <v>1.0129767990562328</v>
      </c>
      <c r="G26" s="963">
        <v>0.9910020449897751</v>
      </c>
      <c r="H26" s="605"/>
      <c r="I26" s="604"/>
      <c r="J26" s="240">
        <v>1.002205292702486</v>
      </c>
      <c r="K26" s="607"/>
      <c r="L26" s="607"/>
      <c r="M26" s="607"/>
    </row>
    <row r="27" spans="1:13" ht="23.25" customHeight="1">
      <c r="A27" s="69"/>
      <c r="B27" s="70" t="s">
        <v>64</v>
      </c>
      <c r="C27" s="240">
        <v>1.0824311240207727</v>
      </c>
      <c r="D27" s="240">
        <v>1.1680504167513721</v>
      </c>
      <c r="E27" s="240">
        <v>1.218384723024763</v>
      </c>
      <c r="F27" s="568">
        <v>0.9945783827431076</v>
      </c>
      <c r="G27" s="963">
        <v>1.150283439874563</v>
      </c>
      <c r="H27" s="605"/>
      <c r="I27" s="604"/>
      <c r="J27" s="240">
        <v>1.070695754716981</v>
      </c>
      <c r="K27" s="607"/>
      <c r="L27" s="607"/>
      <c r="M27" s="607"/>
    </row>
    <row r="28" spans="1:13" ht="23.25" customHeight="1" thickBot="1">
      <c r="A28" s="72"/>
      <c r="B28" s="73" t="s">
        <v>13</v>
      </c>
      <c r="C28" s="241">
        <v>1.0901960784313727</v>
      </c>
      <c r="D28" s="241">
        <v>0.614388489208633</v>
      </c>
      <c r="E28" s="241">
        <v>1.1088992974238878</v>
      </c>
      <c r="F28" s="624">
        <v>0.6763754045307443</v>
      </c>
      <c r="G28" s="964">
        <v>1.0452488687782808</v>
      </c>
      <c r="H28" s="616"/>
      <c r="I28" s="617"/>
      <c r="J28" s="626">
        <v>0.8301886792452832</v>
      </c>
      <c r="K28" s="618"/>
      <c r="L28" s="618"/>
      <c r="M28" s="618"/>
    </row>
    <row r="29" spans="1:13" ht="23.25" customHeight="1" thickBot="1" thickTop="1">
      <c r="A29" s="12" t="s">
        <v>28</v>
      </c>
      <c r="B29" s="31"/>
      <c r="C29" s="204">
        <v>1.0133158194031238</v>
      </c>
      <c r="D29" s="204">
        <v>1.161603671513667</v>
      </c>
      <c r="E29" s="204">
        <v>1.0639412890613005</v>
      </c>
      <c r="F29" s="625">
        <v>0.9973396169048343</v>
      </c>
      <c r="G29" s="965">
        <v>1.1810344827586206</v>
      </c>
      <c r="H29" s="619"/>
      <c r="I29" s="620"/>
      <c r="J29" s="484">
        <v>1.0845444382336502</v>
      </c>
      <c r="K29" s="484">
        <v>0.9966390611653729</v>
      </c>
      <c r="L29" s="484">
        <v>1.0390010197602602</v>
      </c>
      <c r="M29" s="1061">
        <v>0.9908256880733946</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M31">G21</f>
        <v>Q2 (A)</v>
      </c>
      <c r="H31" s="182" t="str">
        <f t="shared" si="0"/>
        <v>Q3</v>
      </c>
      <c r="I31" s="126" t="str">
        <f t="shared" si="0"/>
        <v>Q4 </v>
      </c>
      <c r="J31" s="125" t="str">
        <f t="shared" si="0"/>
        <v>1st H (A)</v>
      </c>
      <c r="K31" s="125" t="str">
        <f t="shared" si="0"/>
        <v>2nd H </v>
      </c>
      <c r="L31" s="126" t="str">
        <f t="shared" si="0"/>
        <v>Full </v>
      </c>
      <c r="M31" s="1060" t="str">
        <f t="shared" si="0"/>
        <v>Full </v>
      </c>
    </row>
    <row r="32" spans="1:13" ht="23.25" customHeight="1" thickBot="1" thickTop="1">
      <c r="A32" s="41" t="s">
        <v>26</v>
      </c>
      <c r="B32" s="199"/>
      <c r="C32" s="204">
        <v>0.8513883457176379</v>
      </c>
      <c r="D32" s="204">
        <v>1.987827285254938</v>
      </c>
      <c r="E32" s="204">
        <v>1.1748122472559215</v>
      </c>
      <c r="F32" s="627">
        <v>0.933669185558354</v>
      </c>
      <c r="G32" s="966">
        <v>1.6807039597737274</v>
      </c>
      <c r="H32" s="621"/>
      <c r="I32" s="621"/>
      <c r="J32" s="204">
        <v>1.2328215454316638</v>
      </c>
      <c r="K32" s="204">
        <v>0.904277643260694</v>
      </c>
      <c r="L32" s="204">
        <v>1.0326514555468134</v>
      </c>
      <c r="M32" s="1062">
        <v>0.9375</v>
      </c>
    </row>
    <row r="34" spans="1:20" ht="20.25" customHeight="1">
      <c r="A34" s="1152" t="s">
        <v>183</v>
      </c>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&amp;C4&amp;REMC　   Summary of Operations</oddFooter>
  </headerFooter>
</worksheet>
</file>

<file path=xl/worksheets/sheet5.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4.25">
      <c r="A2" s="26"/>
      <c r="B2" s="27"/>
      <c r="C2" s="1046" t="s">
        <v>97</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 r="A3" s="1136" t="s">
        <v>161</v>
      </c>
      <c r="B3" s="1151"/>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28"/>
      <c r="B4" s="29"/>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
        <v>10</v>
      </c>
      <c r="B6" s="84"/>
      <c r="C6" s="206">
        <v>288.92</v>
      </c>
      <c r="D6" s="206">
        <v>302.49</v>
      </c>
      <c r="E6" s="206">
        <v>284</v>
      </c>
      <c r="F6" s="206">
        <v>67.91</v>
      </c>
      <c r="G6" s="207">
        <v>63.46000000000001</v>
      </c>
      <c r="H6" s="208">
        <v>56.32</v>
      </c>
      <c r="I6" s="209">
        <v>71.11000000000001</v>
      </c>
      <c r="J6" s="210">
        <v>131.37</v>
      </c>
      <c r="K6" s="210">
        <v>127.43</v>
      </c>
      <c r="L6" s="209">
        <v>258.8</v>
      </c>
      <c r="M6" s="243">
        <v>200</v>
      </c>
      <c r="N6" s="695">
        <v>49.72</v>
      </c>
      <c r="O6" s="950">
        <v>51.28</v>
      </c>
      <c r="P6" s="669"/>
      <c r="Q6" s="670"/>
      <c r="R6" s="957">
        <v>101</v>
      </c>
      <c r="S6" s="671"/>
      <c r="T6" s="1063"/>
    </row>
    <row r="7" spans="1:20" ht="23.25" customHeight="1">
      <c r="A7" s="48" t="s">
        <v>11</v>
      </c>
      <c r="B7" s="86"/>
      <c r="C7" s="211">
        <v>561.35</v>
      </c>
      <c r="D7" s="211">
        <v>673.74</v>
      </c>
      <c r="E7" s="211">
        <v>982.19783</v>
      </c>
      <c r="F7" s="211">
        <v>259.87</v>
      </c>
      <c r="G7" s="212">
        <v>264.65999999999997</v>
      </c>
      <c r="H7" s="213">
        <v>297.03</v>
      </c>
      <c r="I7" s="214">
        <v>298.47</v>
      </c>
      <c r="J7" s="215">
        <v>524.53</v>
      </c>
      <c r="K7" s="215">
        <v>595.5</v>
      </c>
      <c r="L7" s="214">
        <v>1120.03</v>
      </c>
      <c r="M7" s="244">
        <v>1200</v>
      </c>
      <c r="N7" s="696">
        <v>299.34999999999997</v>
      </c>
      <c r="O7" s="951">
        <v>284.42</v>
      </c>
      <c r="P7" s="673"/>
      <c r="Q7" s="674"/>
      <c r="R7" s="253">
        <v>583.77</v>
      </c>
      <c r="S7" s="675"/>
      <c r="T7" s="1064"/>
    </row>
    <row r="8" spans="1:20" ht="23.25" customHeight="1">
      <c r="A8" s="79"/>
      <c r="B8" s="85" t="s">
        <v>62</v>
      </c>
      <c r="C8" s="216">
        <v>215.37</v>
      </c>
      <c r="D8" s="216">
        <v>250.17</v>
      </c>
      <c r="E8" s="216">
        <v>332.53263</v>
      </c>
      <c r="F8" s="216">
        <v>89.74</v>
      </c>
      <c r="G8" s="217">
        <v>92.54</v>
      </c>
      <c r="H8" s="218">
        <v>98.41999999999997</v>
      </c>
      <c r="I8" s="219">
        <v>112.16000000000004</v>
      </c>
      <c r="J8" s="220">
        <v>182.28</v>
      </c>
      <c r="K8" s="220">
        <v>210.58</v>
      </c>
      <c r="L8" s="219">
        <v>392.86</v>
      </c>
      <c r="M8" s="245">
        <v>425</v>
      </c>
      <c r="N8" s="697">
        <v>117.56</v>
      </c>
      <c r="O8" s="952">
        <v>123.72</v>
      </c>
      <c r="P8" s="677"/>
      <c r="Q8" s="678"/>
      <c r="R8" s="254">
        <v>241.28</v>
      </c>
      <c r="S8" s="679"/>
      <c r="T8" s="1065"/>
    </row>
    <row r="9" spans="1:20" ht="23.25" customHeight="1">
      <c r="A9" s="69"/>
      <c r="B9" s="70" t="s">
        <v>12</v>
      </c>
      <c r="C9" s="221">
        <v>23.97</v>
      </c>
      <c r="D9" s="221">
        <v>28.02</v>
      </c>
      <c r="E9" s="221">
        <v>32.92736</v>
      </c>
      <c r="F9" s="221">
        <v>8.58</v>
      </c>
      <c r="G9" s="222">
        <v>7.02</v>
      </c>
      <c r="H9" s="223">
        <v>8.320000000000002</v>
      </c>
      <c r="I9" s="224">
        <v>11.6</v>
      </c>
      <c r="J9" s="225">
        <v>15.6</v>
      </c>
      <c r="K9" s="225">
        <v>19.92</v>
      </c>
      <c r="L9" s="224">
        <v>35.52</v>
      </c>
      <c r="M9" s="246">
        <v>40</v>
      </c>
      <c r="N9" s="698">
        <v>11.29</v>
      </c>
      <c r="O9" s="953">
        <v>10.95</v>
      </c>
      <c r="P9" s="580"/>
      <c r="Q9" s="681"/>
      <c r="R9" s="255">
        <v>22.24</v>
      </c>
      <c r="S9" s="583"/>
      <c r="T9" s="1066"/>
    </row>
    <row r="10" spans="1:20" ht="23.25" customHeight="1">
      <c r="A10" s="71"/>
      <c r="B10" s="70" t="s">
        <v>63</v>
      </c>
      <c r="C10" s="221">
        <v>162.46</v>
      </c>
      <c r="D10" s="221">
        <v>195.3</v>
      </c>
      <c r="E10" s="221">
        <v>291.52829</v>
      </c>
      <c r="F10" s="221">
        <v>78.39</v>
      </c>
      <c r="G10" s="222">
        <v>72.44000000000001</v>
      </c>
      <c r="H10" s="223">
        <v>84.68999999999998</v>
      </c>
      <c r="I10" s="224">
        <v>86.61</v>
      </c>
      <c r="J10" s="225">
        <v>150.83</v>
      </c>
      <c r="K10" s="225">
        <v>171.29999999999998</v>
      </c>
      <c r="L10" s="224">
        <v>322.13</v>
      </c>
      <c r="M10" s="246">
        <v>340</v>
      </c>
      <c r="N10" s="698">
        <v>83.27</v>
      </c>
      <c r="O10" s="953">
        <v>74.51</v>
      </c>
      <c r="P10" s="580"/>
      <c r="Q10" s="681"/>
      <c r="R10" s="255">
        <v>157.78</v>
      </c>
      <c r="S10" s="583"/>
      <c r="T10" s="1066"/>
    </row>
    <row r="11" spans="1:20" ht="23.25" customHeight="1">
      <c r="A11" s="69"/>
      <c r="B11" s="70" t="s">
        <v>64</v>
      </c>
      <c r="C11" s="221">
        <v>94.93</v>
      </c>
      <c r="D11" s="221">
        <v>138.72</v>
      </c>
      <c r="E11" s="221">
        <v>253.53955</v>
      </c>
      <c r="F11" s="221">
        <v>68.62</v>
      </c>
      <c r="G11" s="222">
        <v>74.63999999999999</v>
      </c>
      <c r="H11" s="223">
        <v>79.62</v>
      </c>
      <c r="I11" s="224">
        <v>75.70999999999998</v>
      </c>
      <c r="J11" s="225">
        <v>143.26</v>
      </c>
      <c r="K11" s="225">
        <v>155.32999999999998</v>
      </c>
      <c r="L11" s="224">
        <v>298.59</v>
      </c>
      <c r="M11" s="246">
        <v>320</v>
      </c>
      <c r="N11" s="698">
        <v>72.64</v>
      </c>
      <c r="O11" s="953">
        <v>57.769999999999996</v>
      </c>
      <c r="P11" s="580"/>
      <c r="Q11" s="681"/>
      <c r="R11" s="255">
        <v>130.41</v>
      </c>
      <c r="S11" s="583"/>
      <c r="T11" s="1066"/>
    </row>
    <row r="12" spans="1:20" ht="23.25" customHeight="1" thickBot="1">
      <c r="A12" s="72"/>
      <c r="B12" s="73" t="s">
        <v>13</v>
      </c>
      <c r="C12" s="226">
        <v>64.62</v>
      </c>
      <c r="D12" s="226">
        <v>61.53</v>
      </c>
      <c r="E12" s="226">
        <v>71.67</v>
      </c>
      <c r="F12" s="226">
        <v>14.54</v>
      </c>
      <c r="G12" s="227">
        <v>18.020000000000003</v>
      </c>
      <c r="H12" s="228">
        <v>25.979999999999997</v>
      </c>
      <c r="I12" s="229">
        <v>12.390000000000008</v>
      </c>
      <c r="J12" s="230">
        <v>32.56</v>
      </c>
      <c r="K12" s="230">
        <v>38.370000000000005</v>
      </c>
      <c r="L12" s="229">
        <v>70.93</v>
      </c>
      <c r="M12" s="248">
        <v>75</v>
      </c>
      <c r="N12" s="699">
        <v>14.59</v>
      </c>
      <c r="O12" s="954">
        <v>17.470000000000002</v>
      </c>
      <c r="P12" s="683"/>
      <c r="Q12" s="684"/>
      <c r="R12" s="256">
        <v>32.06</v>
      </c>
      <c r="S12" s="685"/>
      <c r="T12" s="1067"/>
    </row>
    <row r="13" spans="1:20" ht="23.25" customHeight="1" thickBot="1" thickTop="1">
      <c r="A13" s="12" t="s">
        <v>14</v>
      </c>
      <c r="B13" s="31"/>
      <c r="C13" s="231">
        <v>850.27</v>
      </c>
      <c r="D13" s="231">
        <v>976.43</v>
      </c>
      <c r="E13" s="231">
        <v>1266.19783</v>
      </c>
      <c r="F13" s="231">
        <v>327.78</v>
      </c>
      <c r="G13" s="232">
        <v>328.12</v>
      </c>
      <c r="H13" s="149">
        <v>353.34999999999997</v>
      </c>
      <c r="I13" s="147">
        <v>369.58</v>
      </c>
      <c r="J13" s="148">
        <v>655.9</v>
      </c>
      <c r="K13" s="148">
        <v>722.93</v>
      </c>
      <c r="L13" s="147">
        <v>1378.83</v>
      </c>
      <c r="M13" s="249">
        <v>1400</v>
      </c>
      <c r="N13" s="654">
        <v>349.06999999999994</v>
      </c>
      <c r="O13" s="955">
        <v>336.23</v>
      </c>
      <c r="P13" s="660"/>
      <c r="Q13" s="686"/>
      <c r="R13" s="958">
        <v>685.3</v>
      </c>
      <c r="S13" s="958">
        <v>694.7</v>
      </c>
      <c r="T13" s="656">
        <v>1380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26.91</v>
      </c>
      <c r="D16" s="176">
        <v>50.09</v>
      </c>
      <c r="E16" s="176">
        <v>90.84</v>
      </c>
      <c r="F16" s="176">
        <v>22.75</v>
      </c>
      <c r="G16" s="233">
        <v>18.369999999999997</v>
      </c>
      <c r="H16" s="234">
        <v>29.42</v>
      </c>
      <c r="I16" s="235">
        <v>21.759999999999998</v>
      </c>
      <c r="J16" s="175">
        <v>41.12</v>
      </c>
      <c r="K16" s="175">
        <v>51.18</v>
      </c>
      <c r="L16" s="175">
        <v>92.3</v>
      </c>
      <c r="M16" s="250">
        <v>93</v>
      </c>
      <c r="N16" s="700">
        <v>17.76</v>
      </c>
      <c r="O16" s="956">
        <v>13.569999999999997</v>
      </c>
      <c r="P16" s="687"/>
      <c r="Q16" s="688"/>
      <c r="R16" s="959">
        <v>31.33</v>
      </c>
      <c r="S16" s="959">
        <v>43.67</v>
      </c>
      <c r="T16" s="257">
        <v>75</v>
      </c>
    </row>
    <row r="17" spans="1:20" ht="23.25" customHeight="1" thickBot="1">
      <c r="A17" s="38" t="s">
        <v>27</v>
      </c>
      <c r="B17" s="39"/>
      <c r="C17" s="236">
        <v>0.03164877039058182</v>
      </c>
      <c r="D17" s="236">
        <v>0.05129912026463751</v>
      </c>
      <c r="E17" s="236">
        <v>0.07174234376945662</v>
      </c>
      <c r="F17" s="236">
        <v>0.06940630910976875</v>
      </c>
      <c r="G17" s="170">
        <v>0.05598561501889552</v>
      </c>
      <c r="H17" s="174">
        <v>0.08325583631399261</v>
      </c>
      <c r="I17" s="237">
        <v>0.05887764489420423</v>
      </c>
      <c r="J17" s="173">
        <v>0.06269248361030645</v>
      </c>
      <c r="K17" s="173">
        <v>0.07079523605328317</v>
      </c>
      <c r="L17" s="173">
        <v>0.066940812137827</v>
      </c>
      <c r="M17" s="251">
        <v>0.06642857142857143</v>
      </c>
      <c r="N17" s="701">
        <v>0.050878047383046396</v>
      </c>
      <c r="O17" s="944">
        <v>0.040359277875263944</v>
      </c>
      <c r="P17" s="592"/>
      <c r="Q17" s="689"/>
      <c r="R17" s="630">
        <v>0.04571720414417044</v>
      </c>
      <c r="S17" s="630">
        <v>0.06286166690657838</v>
      </c>
      <c r="T17" s="198">
        <v>0.05434782608695652</v>
      </c>
    </row>
    <row r="18" spans="1:13" ht="20.25" customHeight="1" thickBot="1">
      <c r="A18" s="1150"/>
      <c r="B18" s="1150"/>
      <c r="C18" s="1150"/>
      <c r="D18" s="1150"/>
      <c r="E18" s="1150"/>
      <c r="F18" s="1150"/>
      <c r="G18" s="1150"/>
      <c r="H18" s="1150"/>
      <c r="I18" s="1150"/>
      <c r="J18" s="1150"/>
      <c r="K18" s="1150"/>
      <c r="L18" s="1150"/>
      <c r="M18" s="1150"/>
    </row>
    <row r="19" spans="1:13" ht="23.25" customHeight="1">
      <c r="A19" s="1157" t="s">
        <v>160</v>
      </c>
      <c r="B19" s="1158"/>
      <c r="C19" s="1132" t="s">
        <v>130</v>
      </c>
      <c r="D19" s="1132" t="s">
        <v>131</v>
      </c>
      <c r="E19" s="1132" t="s">
        <v>150</v>
      </c>
      <c r="F19" s="1127" t="s">
        <v>194</v>
      </c>
      <c r="G19" s="1116"/>
      <c r="H19" s="1116"/>
      <c r="I19" s="1116"/>
      <c r="J19" s="1116"/>
      <c r="K19" s="1116"/>
      <c r="L19" s="1128"/>
      <c r="M19" s="1125" t="s">
        <v>212</v>
      </c>
    </row>
    <row r="20" spans="1:13" ht="15" customHeight="1" thickBot="1">
      <c r="A20" s="1159" t="s">
        <v>21</v>
      </c>
      <c r="B20" s="1160"/>
      <c r="C20" s="1133"/>
      <c r="D20" s="1133"/>
      <c r="E20" s="1133"/>
      <c r="F20" s="1129"/>
      <c r="G20" s="1130"/>
      <c r="H20" s="1130"/>
      <c r="I20" s="1130"/>
      <c r="J20" s="1130"/>
      <c r="K20" s="1130"/>
      <c r="L20" s="1131"/>
      <c r="M20" s="1126"/>
    </row>
    <row r="21" spans="1:13" ht="23.25" customHeight="1" thickBot="1">
      <c r="A21" s="1146" t="s">
        <v>105</v>
      </c>
      <c r="B21" s="1147"/>
      <c r="C21" s="125" t="str">
        <f>C5</f>
        <v>Full (A)</v>
      </c>
      <c r="D21" s="125" t="str">
        <f>D5</f>
        <v>Full (A)</v>
      </c>
      <c r="E21" s="125" t="str">
        <f>E5</f>
        <v>Full (A)</v>
      </c>
      <c r="F21" s="122" t="str">
        <f>F5</f>
        <v>Q1 (A)</v>
      </c>
      <c r="G21" s="557" t="s">
        <v>191</v>
      </c>
      <c r="H21" s="123" t="s">
        <v>168</v>
      </c>
      <c r="I21" s="557" t="s">
        <v>170</v>
      </c>
      <c r="J21" s="125" t="s">
        <v>210</v>
      </c>
      <c r="K21" s="125" t="s">
        <v>172</v>
      </c>
      <c r="L21" s="126" t="s">
        <v>174</v>
      </c>
      <c r="M21" s="1060" t="s">
        <v>174</v>
      </c>
    </row>
    <row r="22" spans="1:21" ht="23.25" customHeight="1" thickBot="1" thickTop="1">
      <c r="A22" s="76" t="s">
        <v>10</v>
      </c>
      <c r="B22" s="84"/>
      <c r="C22" s="238">
        <v>1.048</v>
      </c>
      <c r="D22" s="238">
        <v>0.938</v>
      </c>
      <c r="E22" s="238">
        <v>0.911267605633803</v>
      </c>
      <c r="F22" s="622">
        <v>0.732145486673539</v>
      </c>
      <c r="G22" s="960">
        <v>0.8080680743775606</v>
      </c>
      <c r="H22" s="610"/>
      <c r="I22" s="611"/>
      <c r="J22" s="238">
        <v>0.773</v>
      </c>
      <c r="K22" s="612"/>
      <c r="L22" s="612"/>
      <c r="M22" s="612"/>
      <c r="U22" s="47"/>
    </row>
    <row r="23" spans="1:13" ht="23.25" customHeight="1">
      <c r="A23" s="48" t="s">
        <v>11</v>
      </c>
      <c r="B23" s="86"/>
      <c r="C23" s="154">
        <v>1.2002137703749889</v>
      </c>
      <c r="D23" s="154">
        <v>1.4578291774274943</v>
      </c>
      <c r="E23" s="154">
        <v>1.1403303548328956</v>
      </c>
      <c r="F23" s="570">
        <v>1.15192211490361</v>
      </c>
      <c r="G23" s="961">
        <v>1.074661830272803</v>
      </c>
      <c r="H23" s="587"/>
      <c r="I23" s="588"/>
      <c r="J23" s="154">
        <v>1.1129392027148113</v>
      </c>
      <c r="K23" s="589"/>
      <c r="L23" s="589"/>
      <c r="M23" s="589"/>
    </row>
    <row r="24" spans="1:13" ht="23.25" customHeight="1">
      <c r="A24" s="79"/>
      <c r="B24" s="85" t="s">
        <v>62</v>
      </c>
      <c r="C24" s="239">
        <v>1.1615823930909597</v>
      </c>
      <c r="D24" s="239">
        <v>1.329226645880801</v>
      </c>
      <c r="E24" s="239">
        <v>1.1814178957415398</v>
      </c>
      <c r="F24" s="623">
        <v>1.31000668598172</v>
      </c>
      <c r="G24" s="962">
        <v>1.3369353792954397</v>
      </c>
      <c r="H24" s="613"/>
      <c r="I24" s="614"/>
      <c r="J24" s="395">
        <v>1.3236778582400701</v>
      </c>
      <c r="K24" s="615"/>
      <c r="L24" s="615"/>
      <c r="M24" s="615"/>
    </row>
    <row r="25" spans="1:13" ht="23.25" customHeight="1">
      <c r="A25" s="69"/>
      <c r="B25" s="70" t="s">
        <v>12</v>
      </c>
      <c r="C25" s="240">
        <v>1.1689612015018773</v>
      </c>
      <c r="D25" s="240">
        <v>1.1751377587437546</v>
      </c>
      <c r="E25" s="240">
        <v>1.07873816789442</v>
      </c>
      <c r="F25" s="568">
        <v>1.31585081585082</v>
      </c>
      <c r="G25" s="963">
        <v>1.5598290598290598</v>
      </c>
      <c r="H25" s="605"/>
      <c r="I25" s="604"/>
      <c r="J25" s="240">
        <v>1.4256410256410257</v>
      </c>
      <c r="K25" s="607"/>
      <c r="L25" s="607"/>
      <c r="M25" s="607"/>
    </row>
    <row r="26" spans="1:13" ht="23.25" customHeight="1">
      <c r="A26" s="71"/>
      <c r="B26" s="70" t="s">
        <v>63</v>
      </c>
      <c r="C26" s="240">
        <v>1.202142065739259</v>
      </c>
      <c r="D26" s="240">
        <v>1.49272037890425</v>
      </c>
      <c r="E26" s="240">
        <v>1.1049699499146377</v>
      </c>
      <c r="F26" s="568">
        <v>1.0622528383722414</v>
      </c>
      <c r="G26" s="963">
        <v>1.0285753727222529</v>
      </c>
      <c r="H26" s="605"/>
      <c r="I26" s="604"/>
      <c r="J26" s="240">
        <v>1.0460783663727375</v>
      </c>
      <c r="K26" s="607"/>
      <c r="L26" s="607"/>
      <c r="M26" s="607"/>
    </row>
    <row r="27" spans="1:13" ht="23.25" customHeight="1">
      <c r="A27" s="69"/>
      <c r="B27" s="70" t="s">
        <v>64</v>
      </c>
      <c r="C27" s="240">
        <v>1.4612872643000103</v>
      </c>
      <c r="D27" s="240">
        <v>1.8277072520184543</v>
      </c>
      <c r="E27" s="240">
        <v>1.177686084873149</v>
      </c>
      <c r="F27" s="568">
        <v>1.0585835033517925</v>
      </c>
      <c r="G27" s="963">
        <v>0.7739817792068597</v>
      </c>
      <c r="H27" s="605"/>
      <c r="I27" s="604"/>
      <c r="J27" s="240">
        <v>0.9103029456931454</v>
      </c>
      <c r="K27" s="607"/>
      <c r="L27" s="607"/>
      <c r="M27" s="607"/>
    </row>
    <row r="28" spans="1:13" ht="23.25" customHeight="1" thickBot="1">
      <c r="A28" s="72"/>
      <c r="B28" s="73" t="s">
        <v>13</v>
      </c>
      <c r="C28" s="241">
        <v>0.9521819870009285</v>
      </c>
      <c r="D28" s="241">
        <v>1.1647976596782057</v>
      </c>
      <c r="E28" s="241">
        <v>0.9896748988419144</v>
      </c>
      <c r="F28" s="624">
        <v>1.00343878954608</v>
      </c>
      <c r="G28" s="964">
        <v>0.9694783573806881</v>
      </c>
      <c r="H28" s="616"/>
      <c r="I28" s="617"/>
      <c r="J28" s="626">
        <v>0.9846437346437347</v>
      </c>
      <c r="K28" s="618"/>
      <c r="L28" s="618"/>
      <c r="M28" s="618"/>
    </row>
    <row r="29" spans="1:13" ht="23.25" customHeight="1" thickBot="1" thickTop="1">
      <c r="A29" s="12" t="s">
        <v>28</v>
      </c>
      <c r="B29" s="31"/>
      <c r="C29" s="204">
        <v>1.148376398085314</v>
      </c>
      <c r="D29" s="204">
        <v>1.2967625226590744</v>
      </c>
      <c r="E29" s="204">
        <v>1.088953058780712</v>
      </c>
      <c r="F29" s="625">
        <v>1.0649521020196473</v>
      </c>
      <c r="G29" s="965">
        <v>1.0247165671095941</v>
      </c>
      <c r="H29" s="619"/>
      <c r="I29" s="620"/>
      <c r="J29" s="484">
        <v>1.0448239060832443</v>
      </c>
      <c r="K29" s="484">
        <v>0.9609505761277026</v>
      </c>
      <c r="L29" s="484">
        <v>1.0008485455059726</v>
      </c>
      <c r="M29" s="1061">
        <v>0.9857142857142858</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M31">G21</f>
        <v>Q2 (A)</v>
      </c>
      <c r="H31" s="182" t="str">
        <f t="shared" si="0"/>
        <v>Q3</v>
      </c>
      <c r="I31" s="126" t="str">
        <f t="shared" si="0"/>
        <v>Q4 </v>
      </c>
      <c r="J31" s="125" t="str">
        <f t="shared" si="0"/>
        <v>1st H (A)</v>
      </c>
      <c r="K31" s="125" t="str">
        <f t="shared" si="0"/>
        <v>2nd H </v>
      </c>
      <c r="L31" s="126" t="str">
        <f t="shared" si="0"/>
        <v>Full </v>
      </c>
      <c r="M31" s="1060" t="str">
        <f t="shared" si="0"/>
        <v>Full </v>
      </c>
    </row>
    <row r="32" spans="1:13" ht="23.25" customHeight="1" thickBot="1" thickTop="1">
      <c r="A32" s="41" t="s">
        <v>26</v>
      </c>
      <c r="B32" s="199"/>
      <c r="C32" s="204">
        <v>1.861389817911557</v>
      </c>
      <c r="D32" s="204">
        <v>1.8135356358554602</v>
      </c>
      <c r="E32" s="204">
        <v>1.0160722148833112</v>
      </c>
      <c r="F32" s="627">
        <v>0.780659340659341</v>
      </c>
      <c r="G32" s="966">
        <v>0.7387044093630919</v>
      </c>
      <c r="H32" s="621"/>
      <c r="I32" s="621"/>
      <c r="J32" s="204">
        <v>0.7619163424124513</v>
      </c>
      <c r="K32" s="204">
        <v>0.85326299335678</v>
      </c>
      <c r="L32" s="204">
        <v>0.8125677139761647</v>
      </c>
      <c r="M32" s="1062">
        <v>0.8064516129032258</v>
      </c>
    </row>
    <row r="34" spans="1:20" ht="20.25" customHeight="1">
      <c r="A34" s="1152"/>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003906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4.25">
      <c r="A2" s="26"/>
      <c r="B2" s="27"/>
      <c r="C2" s="1046" t="s">
        <v>97</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 r="A3" s="1136" t="s">
        <v>162</v>
      </c>
      <c r="B3" s="1151"/>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28"/>
      <c r="B4" s="29"/>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
        <v>10</v>
      </c>
      <c r="B6" s="84"/>
      <c r="C6" s="206">
        <v>568.9</v>
      </c>
      <c r="D6" s="206">
        <v>684.5</v>
      </c>
      <c r="E6" s="206">
        <v>823.8439999999999</v>
      </c>
      <c r="F6" s="206">
        <v>131.08</v>
      </c>
      <c r="G6" s="207">
        <v>175.92</v>
      </c>
      <c r="H6" s="208">
        <v>168.00999999999996</v>
      </c>
      <c r="I6" s="209">
        <v>315.79999999999995</v>
      </c>
      <c r="J6" s="210">
        <v>307</v>
      </c>
      <c r="K6" s="210">
        <v>483.80999999999995</v>
      </c>
      <c r="L6" s="209">
        <v>790.81</v>
      </c>
      <c r="M6" s="243">
        <v>835</v>
      </c>
      <c r="N6" s="695">
        <v>122.83</v>
      </c>
      <c r="O6" s="950">
        <v>154.17000000000002</v>
      </c>
      <c r="P6" s="669"/>
      <c r="Q6" s="670"/>
      <c r="R6" s="957">
        <v>277</v>
      </c>
      <c r="S6" s="671"/>
      <c r="T6" s="1063"/>
    </row>
    <row r="7" spans="1:20" ht="23.25" customHeight="1">
      <c r="A7" s="48" t="s">
        <v>11</v>
      </c>
      <c r="B7" s="86"/>
      <c r="C7" s="211">
        <v>3.1</v>
      </c>
      <c r="D7" s="211">
        <v>3.05</v>
      </c>
      <c r="E7" s="211">
        <v>3.11</v>
      </c>
      <c r="F7" s="211">
        <v>0.22</v>
      </c>
      <c r="G7" s="212">
        <v>2.05</v>
      </c>
      <c r="H7" s="213">
        <v>2.5699999999999994</v>
      </c>
      <c r="I7" s="214">
        <v>8.45</v>
      </c>
      <c r="J7" s="215">
        <v>2.27</v>
      </c>
      <c r="K7" s="215">
        <v>11.02</v>
      </c>
      <c r="L7" s="214">
        <v>13.29</v>
      </c>
      <c r="M7" s="244">
        <v>15</v>
      </c>
      <c r="N7" s="696">
        <v>6</v>
      </c>
      <c r="O7" s="951">
        <v>4</v>
      </c>
      <c r="P7" s="673"/>
      <c r="Q7" s="674"/>
      <c r="R7" s="253">
        <v>10</v>
      </c>
      <c r="S7" s="675"/>
      <c r="T7" s="1064"/>
    </row>
    <row r="8" spans="1:20" ht="23.25" customHeight="1">
      <c r="A8" s="79"/>
      <c r="B8" s="85" t="s">
        <v>62</v>
      </c>
      <c r="C8" s="216">
        <v>0</v>
      </c>
      <c r="D8" s="216">
        <v>0</v>
      </c>
      <c r="E8" s="216">
        <v>0</v>
      </c>
      <c r="F8" s="216">
        <v>0</v>
      </c>
      <c r="G8" s="217">
        <v>0</v>
      </c>
      <c r="H8" s="218">
        <v>0</v>
      </c>
      <c r="I8" s="219">
        <v>0</v>
      </c>
      <c r="J8" s="220">
        <v>0</v>
      </c>
      <c r="K8" s="220">
        <v>0</v>
      </c>
      <c r="L8" s="219">
        <v>0</v>
      </c>
      <c r="M8" s="245">
        <v>0</v>
      </c>
      <c r="N8" s="697">
        <v>0</v>
      </c>
      <c r="O8" s="952">
        <v>0</v>
      </c>
      <c r="P8" s="677"/>
      <c r="Q8" s="678"/>
      <c r="R8" s="254">
        <v>0</v>
      </c>
      <c r="S8" s="679"/>
      <c r="T8" s="1065"/>
    </row>
    <row r="9" spans="1:20" ht="23.25" customHeight="1">
      <c r="A9" s="69"/>
      <c r="B9" s="70" t="s">
        <v>12</v>
      </c>
      <c r="C9" s="221">
        <v>0</v>
      </c>
      <c r="D9" s="221">
        <v>0</v>
      </c>
      <c r="E9" s="221">
        <v>0</v>
      </c>
      <c r="F9" s="221">
        <v>0</v>
      </c>
      <c r="G9" s="222">
        <v>0</v>
      </c>
      <c r="H9" s="223">
        <v>0</v>
      </c>
      <c r="I9" s="224">
        <v>0</v>
      </c>
      <c r="J9" s="225">
        <v>0</v>
      </c>
      <c r="K9" s="225">
        <v>0</v>
      </c>
      <c r="L9" s="224">
        <v>0</v>
      </c>
      <c r="M9" s="246">
        <v>0</v>
      </c>
      <c r="N9" s="698">
        <v>0</v>
      </c>
      <c r="O9" s="953">
        <v>0</v>
      </c>
      <c r="P9" s="580"/>
      <c r="Q9" s="681"/>
      <c r="R9" s="255">
        <v>0</v>
      </c>
      <c r="S9" s="583"/>
      <c r="T9" s="1066"/>
    </row>
    <row r="10" spans="1:20" ht="23.25" customHeight="1">
      <c r="A10" s="71"/>
      <c r="B10" s="70" t="s">
        <v>63</v>
      </c>
      <c r="C10" s="221">
        <v>0</v>
      </c>
      <c r="D10" s="221">
        <v>0</v>
      </c>
      <c r="E10" s="221">
        <v>0</v>
      </c>
      <c r="F10" s="221">
        <v>0</v>
      </c>
      <c r="G10" s="222">
        <v>0</v>
      </c>
      <c r="H10" s="223">
        <v>0</v>
      </c>
      <c r="I10" s="224">
        <v>0</v>
      </c>
      <c r="J10" s="225">
        <v>0</v>
      </c>
      <c r="K10" s="225">
        <v>0</v>
      </c>
      <c r="L10" s="224">
        <v>0</v>
      </c>
      <c r="M10" s="246">
        <v>0</v>
      </c>
      <c r="N10" s="698">
        <v>0</v>
      </c>
      <c r="O10" s="953">
        <v>0</v>
      </c>
      <c r="P10" s="580"/>
      <c r="Q10" s="681"/>
      <c r="R10" s="255">
        <v>0</v>
      </c>
      <c r="S10" s="583"/>
      <c r="T10" s="1066"/>
    </row>
    <row r="11" spans="1:20" ht="23.25" customHeight="1">
      <c r="A11" s="69"/>
      <c r="B11" s="70" t="s">
        <v>64</v>
      </c>
      <c r="C11" s="221">
        <v>0.15</v>
      </c>
      <c r="D11" s="221">
        <v>0.79</v>
      </c>
      <c r="E11" s="221">
        <v>2.28</v>
      </c>
      <c r="F11" s="221">
        <v>0.12</v>
      </c>
      <c r="G11" s="222">
        <v>-0.12</v>
      </c>
      <c r="H11" s="223">
        <v>0.57</v>
      </c>
      <c r="I11" s="224">
        <v>2.1</v>
      </c>
      <c r="J11" s="225">
        <v>0</v>
      </c>
      <c r="K11" s="225">
        <v>2.67</v>
      </c>
      <c r="L11" s="224">
        <v>2.67</v>
      </c>
      <c r="M11" s="246">
        <v>5</v>
      </c>
      <c r="N11" s="698">
        <v>0.6</v>
      </c>
      <c r="O11" s="953">
        <v>3.35</v>
      </c>
      <c r="P11" s="580"/>
      <c r="Q11" s="681"/>
      <c r="R11" s="255">
        <v>3.95</v>
      </c>
      <c r="S11" s="583"/>
      <c r="T11" s="1066"/>
    </row>
    <row r="12" spans="1:20" ht="23.25" customHeight="1" thickBot="1">
      <c r="A12" s="72"/>
      <c r="B12" s="73" t="s">
        <v>13</v>
      </c>
      <c r="C12" s="226">
        <v>2.95</v>
      </c>
      <c r="D12" s="226">
        <v>2.26</v>
      </c>
      <c r="E12" s="226">
        <v>0.83</v>
      </c>
      <c r="F12" s="226">
        <v>0.09</v>
      </c>
      <c r="G12" s="227">
        <v>2.18</v>
      </c>
      <c r="H12" s="228">
        <v>1.9999999999999996</v>
      </c>
      <c r="I12" s="229">
        <v>6.35</v>
      </c>
      <c r="J12" s="230">
        <v>2.27</v>
      </c>
      <c r="K12" s="230">
        <v>8.35</v>
      </c>
      <c r="L12" s="229">
        <v>10.62</v>
      </c>
      <c r="M12" s="248">
        <v>10</v>
      </c>
      <c r="N12" s="699">
        <v>6.05</v>
      </c>
      <c r="O12" s="954">
        <v>0.1900000000000004</v>
      </c>
      <c r="P12" s="683"/>
      <c r="Q12" s="684"/>
      <c r="R12" s="256">
        <v>6.24</v>
      </c>
      <c r="S12" s="685"/>
      <c r="T12" s="1067"/>
    </row>
    <row r="13" spans="1:20" ht="23.25" customHeight="1" thickBot="1" thickTop="1">
      <c r="A13" s="12" t="s">
        <v>14</v>
      </c>
      <c r="B13" s="31"/>
      <c r="C13" s="231">
        <v>572</v>
      </c>
      <c r="D13" s="231">
        <v>687.54</v>
      </c>
      <c r="E13" s="231">
        <v>826.954</v>
      </c>
      <c r="F13" s="231">
        <v>131.3</v>
      </c>
      <c r="G13" s="232">
        <v>177.41</v>
      </c>
      <c r="H13" s="149">
        <v>171.14000000000001</v>
      </c>
      <c r="I13" s="147">
        <v>324.2499999999999</v>
      </c>
      <c r="J13" s="148">
        <v>308.71</v>
      </c>
      <c r="K13" s="148">
        <v>495.38999999999993</v>
      </c>
      <c r="L13" s="147">
        <v>804.0999999999999</v>
      </c>
      <c r="M13" s="249">
        <v>850</v>
      </c>
      <c r="N13" s="654">
        <v>129.48</v>
      </c>
      <c r="O13" s="955">
        <v>157.83</v>
      </c>
      <c r="P13" s="660"/>
      <c r="Q13" s="686"/>
      <c r="R13" s="958">
        <v>287.31</v>
      </c>
      <c r="S13" s="958">
        <v>512.69</v>
      </c>
      <c r="T13" s="656">
        <v>800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0.98</v>
      </c>
      <c r="D16" s="176">
        <v>29.15</v>
      </c>
      <c r="E16" s="176">
        <v>55.52</v>
      </c>
      <c r="F16" s="176">
        <v>-14.78</v>
      </c>
      <c r="G16" s="233">
        <v>4.69</v>
      </c>
      <c r="H16" s="234">
        <v>0.4499999999999993</v>
      </c>
      <c r="I16" s="235">
        <v>59.56999999999999</v>
      </c>
      <c r="J16" s="175">
        <v>-10.09</v>
      </c>
      <c r="K16" s="175">
        <v>60.019999999999996</v>
      </c>
      <c r="L16" s="175">
        <v>49.93</v>
      </c>
      <c r="M16" s="250">
        <v>55</v>
      </c>
      <c r="N16" s="700">
        <v>-20.67</v>
      </c>
      <c r="O16" s="956">
        <v>1.1600000000000001</v>
      </c>
      <c r="P16" s="687"/>
      <c r="Q16" s="688"/>
      <c r="R16" s="959">
        <v>-19.51</v>
      </c>
      <c r="S16" s="959">
        <v>54.510000000000005</v>
      </c>
      <c r="T16" s="257">
        <v>35</v>
      </c>
    </row>
    <row r="17" spans="1:20" ht="23.25" customHeight="1" thickBot="1">
      <c r="A17" s="38" t="s">
        <v>27</v>
      </c>
      <c r="B17" s="39"/>
      <c r="C17" s="236">
        <v>0.0017132867132867132</v>
      </c>
      <c r="D17" s="236">
        <v>0.04239753323443</v>
      </c>
      <c r="E17" s="236">
        <v>0.06713795446905149</v>
      </c>
      <c r="F17" s="890" t="s">
        <v>125</v>
      </c>
      <c r="G17" s="170">
        <v>0.02643593934952934</v>
      </c>
      <c r="H17" s="891" t="s">
        <v>125</v>
      </c>
      <c r="I17" s="237">
        <v>0.1837162683114881</v>
      </c>
      <c r="J17" s="892" t="s">
        <v>125</v>
      </c>
      <c r="K17" s="173">
        <v>0.12115706816851371</v>
      </c>
      <c r="L17" s="173">
        <v>0.062094266882228584</v>
      </c>
      <c r="M17" s="251">
        <v>0.06470588235294118</v>
      </c>
      <c r="N17" s="893" t="s">
        <v>125</v>
      </c>
      <c r="O17" s="944">
        <v>0.007349680035481214</v>
      </c>
      <c r="P17" s="592"/>
      <c r="Q17" s="689"/>
      <c r="R17" s="970" t="s">
        <v>125</v>
      </c>
      <c r="S17" s="630">
        <v>0.10632155883672395</v>
      </c>
      <c r="T17" s="198">
        <v>0.04375</v>
      </c>
    </row>
    <row r="18" spans="1:13" ht="20.25" customHeight="1" thickBot="1">
      <c r="A18" s="1150"/>
      <c r="B18" s="1150"/>
      <c r="C18" s="1150"/>
      <c r="D18" s="1150"/>
      <c r="E18" s="1150"/>
      <c r="F18" s="1150"/>
      <c r="G18" s="1150"/>
      <c r="H18" s="1150"/>
      <c r="I18" s="1150"/>
      <c r="J18" s="1150"/>
      <c r="K18" s="1150"/>
      <c r="L18" s="1150"/>
      <c r="M18" s="1150"/>
    </row>
    <row r="19" spans="1:13" ht="23.25" customHeight="1">
      <c r="A19" s="1157" t="s">
        <v>162</v>
      </c>
      <c r="B19" s="1158"/>
      <c r="C19" s="1132" t="s">
        <v>130</v>
      </c>
      <c r="D19" s="1132" t="s">
        <v>131</v>
      </c>
      <c r="E19" s="1132" t="s">
        <v>150</v>
      </c>
      <c r="F19" s="1127" t="s">
        <v>194</v>
      </c>
      <c r="G19" s="1116"/>
      <c r="H19" s="1116"/>
      <c r="I19" s="1116"/>
      <c r="J19" s="1116"/>
      <c r="K19" s="1116"/>
      <c r="L19" s="1128"/>
      <c r="M19" s="1125" t="s">
        <v>212</v>
      </c>
    </row>
    <row r="20" spans="1:13" ht="15" customHeight="1" thickBot="1">
      <c r="A20" s="1159" t="s">
        <v>21</v>
      </c>
      <c r="B20" s="1160"/>
      <c r="C20" s="1133"/>
      <c r="D20" s="1133"/>
      <c r="E20" s="1133"/>
      <c r="F20" s="1129"/>
      <c r="G20" s="1130"/>
      <c r="H20" s="1130"/>
      <c r="I20" s="1130"/>
      <c r="J20" s="1130"/>
      <c r="K20" s="1130"/>
      <c r="L20" s="1131"/>
      <c r="M20" s="1126"/>
    </row>
    <row r="21" spans="1:13" ht="23.25" customHeight="1" thickBot="1">
      <c r="A21" s="1146" t="s">
        <v>105</v>
      </c>
      <c r="B21" s="1147"/>
      <c r="C21" s="125" t="str">
        <f>C5</f>
        <v>Full (A)</v>
      </c>
      <c r="D21" s="125" t="str">
        <f>D5</f>
        <v>Full (A)</v>
      </c>
      <c r="E21" s="125" t="str">
        <f>E5</f>
        <v>Full (A)</v>
      </c>
      <c r="F21" s="122" t="str">
        <f>F5</f>
        <v>Q1 (A)</v>
      </c>
      <c r="G21" s="557" t="s">
        <v>191</v>
      </c>
      <c r="H21" s="123" t="s">
        <v>168</v>
      </c>
      <c r="I21" s="557" t="s">
        <v>170</v>
      </c>
      <c r="J21" s="125" t="s">
        <v>210</v>
      </c>
      <c r="K21" s="125" t="s">
        <v>172</v>
      </c>
      <c r="L21" s="126" t="s">
        <v>174</v>
      </c>
      <c r="M21" s="1060" t="s">
        <v>174</v>
      </c>
    </row>
    <row r="22" spans="1:21" ht="23.25" customHeight="1" thickBot="1" thickTop="1">
      <c r="A22" s="76" t="s">
        <v>10</v>
      </c>
      <c r="B22" s="84"/>
      <c r="C22" s="238">
        <v>1.2031991562664792</v>
      </c>
      <c r="D22" s="238">
        <v>1.2035704894083272</v>
      </c>
      <c r="E22" s="238">
        <v>0.9599026029199703</v>
      </c>
      <c r="F22" s="622">
        <v>0.937</v>
      </c>
      <c r="G22" s="960">
        <v>0.8763642564802184</v>
      </c>
      <c r="H22" s="610"/>
      <c r="I22" s="611"/>
      <c r="J22" s="238">
        <v>0.905</v>
      </c>
      <c r="K22" s="612"/>
      <c r="L22" s="612"/>
      <c r="M22" s="612"/>
      <c r="U22" s="47"/>
    </row>
    <row r="23" spans="1:13" ht="23.25" customHeight="1">
      <c r="A23" s="48" t="s">
        <v>11</v>
      </c>
      <c r="B23" s="86"/>
      <c r="C23" s="154">
        <v>0.9838709677419354</v>
      </c>
      <c r="D23" s="154">
        <v>1.019672131147541</v>
      </c>
      <c r="E23" s="154">
        <v>4.273311897106109</v>
      </c>
      <c r="F23" s="905" t="s">
        <v>125</v>
      </c>
      <c r="G23" s="961">
        <v>1.9512195121951221</v>
      </c>
      <c r="H23" s="587"/>
      <c r="I23" s="588"/>
      <c r="J23" s="154">
        <v>4.159</v>
      </c>
      <c r="K23" s="589"/>
      <c r="L23" s="589"/>
      <c r="M23" s="589"/>
    </row>
    <row r="24" spans="1:13" ht="23.25" customHeight="1">
      <c r="A24" s="79"/>
      <c r="B24" s="85" t="s">
        <v>62</v>
      </c>
      <c r="C24" s="894" t="s">
        <v>125</v>
      </c>
      <c r="D24" s="894" t="s">
        <v>125</v>
      </c>
      <c r="E24" s="894" t="s">
        <v>125</v>
      </c>
      <c r="F24" s="895" t="s">
        <v>125</v>
      </c>
      <c r="G24" s="967" t="s">
        <v>125</v>
      </c>
      <c r="H24" s="896"/>
      <c r="I24" s="897"/>
      <c r="J24" s="899" t="s">
        <v>125</v>
      </c>
      <c r="K24" s="898"/>
      <c r="L24" s="898"/>
      <c r="M24" s="615"/>
    </row>
    <row r="25" spans="1:13" ht="23.25" customHeight="1">
      <c r="A25" s="69"/>
      <c r="B25" s="70" t="s">
        <v>12</v>
      </c>
      <c r="C25" s="900" t="s">
        <v>125</v>
      </c>
      <c r="D25" s="900" t="s">
        <v>125</v>
      </c>
      <c r="E25" s="900" t="s">
        <v>125</v>
      </c>
      <c r="F25" s="901" t="s">
        <v>125</v>
      </c>
      <c r="G25" s="968" t="s">
        <v>125</v>
      </c>
      <c r="H25" s="902"/>
      <c r="I25" s="903"/>
      <c r="J25" s="900" t="s">
        <v>125</v>
      </c>
      <c r="K25" s="904"/>
      <c r="L25" s="904"/>
      <c r="M25" s="607"/>
    </row>
    <row r="26" spans="1:13" ht="23.25" customHeight="1">
      <c r="A26" s="71"/>
      <c r="B26" s="70" t="s">
        <v>63</v>
      </c>
      <c r="C26" s="900" t="s">
        <v>125</v>
      </c>
      <c r="D26" s="900" t="s">
        <v>125</v>
      </c>
      <c r="E26" s="900" t="s">
        <v>125</v>
      </c>
      <c r="F26" s="901" t="s">
        <v>125</v>
      </c>
      <c r="G26" s="968" t="s">
        <v>125</v>
      </c>
      <c r="H26" s="902"/>
      <c r="I26" s="903"/>
      <c r="J26" s="900" t="s">
        <v>125</v>
      </c>
      <c r="K26" s="904"/>
      <c r="L26" s="904"/>
      <c r="M26" s="607"/>
    </row>
    <row r="27" spans="1:13" ht="23.25" customHeight="1">
      <c r="A27" s="69"/>
      <c r="B27" s="70" t="s">
        <v>64</v>
      </c>
      <c r="C27" s="900" t="s">
        <v>125</v>
      </c>
      <c r="D27" s="240">
        <v>2.8860759493670884</v>
      </c>
      <c r="E27" s="240">
        <v>1.1710526315789473</v>
      </c>
      <c r="F27" s="901" t="s">
        <v>125</v>
      </c>
      <c r="G27" s="968" t="s">
        <v>125</v>
      </c>
      <c r="H27" s="605"/>
      <c r="I27" s="604"/>
      <c r="J27" s="900" t="s">
        <v>125</v>
      </c>
      <c r="K27" s="607"/>
      <c r="L27" s="607"/>
      <c r="M27" s="607"/>
    </row>
    <row r="28" spans="1:13" ht="23.25" customHeight="1" thickBot="1">
      <c r="A28" s="72"/>
      <c r="B28" s="73" t="s">
        <v>13</v>
      </c>
      <c r="C28" s="241">
        <v>0.7661016949152541</v>
      </c>
      <c r="D28" s="241">
        <v>0.3672566371681416</v>
      </c>
      <c r="E28" s="241">
        <v>12.7951807228916</v>
      </c>
      <c r="F28" s="906" t="s">
        <v>125</v>
      </c>
      <c r="G28" s="971" t="s">
        <v>125</v>
      </c>
      <c r="H28" s="616"/>
      <c r="I28" s="617"/>
      <c r="J28" s="626">
        <v>2.748898678414097</v>
      </c>
      <c r="K28" s="618"/>
      <c r="L28" s="618"/>
      <c r="M28" s="618"/>
    </row>
    <row r="29" spans="1:13" ht="23.25" customHeight="1" thickBot="1" thickTop="1">
      <c r="A29" s="12" t="s">
        <v>28</v>
      </c>
      <c r="B29" s="31"/>
      <c r="C29" s="204">
        <v>1.201993006993007</v>
      </c>
      <c r="D29" s="204">
        <v>1.2027722023445908</v>
      </c>
      <c r="E29" s="204">
        <v>0.9723636381225558</v>
      </c>
      <c r="F29" s="625">
        <v>0.986138613861386</v>
      </c>
      <c r="G29" s="965">
        <v>0.8896341807113467</v>
      </c>
      <c r="H29" s="619"/>
      <c r="I29" s="620"/>
      <c r="J29" s="484">
        <v>0.9306792782870656</v>
      </c>
      <c r="K29" s="484">
        <v>1.0349219806617012</v>
      </c>
      <c r="L29" s="484">
        <v>0.9949011317000375</v>
      </c>
      <c r="M29" s="1061">
        <v>0.9411764705882353</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M31">G21</f>
        <v>Q2 (A)</v>
      </c>
      <c r="H31" s="182" t="str">
        <f t="shared" si="0"/>
        <v>Q3</v>
      </c>
      <c r="I31" s="126" t="str">
        <f t="shared" si="0"/>
        <v>Q4 </v>
      </c>
      <c r="J31" s="125" t="str">
        <f t="shared" si="0"/>
        <v>1st H (A)</v>
      </c>
      <c r="K31" s="125" t="str">
        <f t="shared" si="0"/>
        <v>2nd H </v>
      </c>
      <c r="L31" s="126" t="str">
        <f t="shared" si="0"/>
        <v>Full </v>
      </c>
      <c r="M31" s="1060" t="str">
        <f t="shared" si="0"/>
        <v>Full </v>
      </c>
    </row>
    <row r="32" spans="1:13" ht="23.25" customHeight="1" thickBot="1" thickTop="1">
      <c r="A32" s="41" t="s">
        <v>26</v>
      </c>
      <c r="B32" s="199"/>
      <c r="C32" s="204">
        <v>29.74489795918367</v>
      </c>
      <c r="D32" s="204">
        <v>1.9046312178387652</v>
      </c>
      <c r="E32" s="204">
        <v>0.8993155619596541</v>
      </c>
      <c r="F32" s="907" t="s">
        <v>125</v>
      </c>
      <c r="G32" s="966">
        <v>0.24733475479744138</v>
      </c>
      <c r="H32" s="621"/>
      <c r="I32" s="621"/>
      <c r="J32" s="909" t="s">
        <v>125</v>
      </c>
      <c r="K32" s="204">
        <v>0.9081972675774743</v>
      </c>
      <c r="L32" s="204">
        <v>0.7009813739234929</v>
      </c>
      <c r="M32" s="1062">
        <v>0.6363636363636364</v>
      </c>
    </row>
    <row r="34" spans="1:20" ht="20.25" customHeight="1">
      <c r="A34" s="1152"/>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&amp;C6&amp;RSSB　   Summary of Operations</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4.25">
      <c r="A2" s="26"/>
      <c r="B2" s="27"/>
      <c r="C2" s="1046" t="s">
        <v>97</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 r="A3" s="1136" t="s">
        <v>163</v>
      </c>
      <c r="B3" s="1151"/>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28"/>
      <c r="B4" s="29"/>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
        <v>10</v>
      </c>
      <c r="B6" s="84"/>
      <c r="C6" s="206">
        <v>272</v>
      </c>
      <c r="D6" s="206">
        <v>294.91</v>
      </c>
      <c r="E6" s="206">
        <v>308.16</v>
      </c>
      <c r="F6" s="206">
        <v>65.86</v>
      </c>
      <c r="G6" s="207">
        <v>80.75000000000001</v>
      </c>
      <c r="H6" s="208">
        <v>86.07999999999997</v>
      </c>
      <c r="I6" s="209">
        <v>81.73900000000005</v>
      </c>
      <c r="J6" s="210">
        <v>146.61</v>
      </c>
      <c r="K6" s="210">
        <v>167.81900000000002</v>
      </c>
      <c r="L6" s="209">
        <v>314.42900000000003</v>
      </c>
      <c r="M6" s="243">
        <v>335</v>
      </c>
      <c r="N6" s="695">
        <v>66.87</v>
      </c>
      <c r="O6" s="950">
        <v>77.78</v>
      </c>
      <c r="P6" s="669"/>
      <c r="Q6" s="670"/>
      <c r="R6" s="957">
        <v>144.65</v>
      </c>
      <c r="S6" s="671"/>
      <c r="T6" s="1063"/>
    </row>
    <row r="7" spans="1:20" ht="23.25" customHeight="1">
      <c r="A7" s="48" t="s">
        <v>11</v>
      </c>
      <c r="B7" s="86"/>
      <c r="C7" s="211">
        <v>351.87</v>
      </c>
      <c r="D7" s="211">
        <v>420.29</v>
      </c>
      <c r="E7" s="211">
        <v>584.5930000000001</v>
      </c>
      <c r="F7" s="211">
        <v>154.89</v>
      </c>
      <c r="G7" s="212">
        <v>153.08000000000004</v>
      </c>
      <c r="H7" s="213">
        <v>194.21</v>
      </c>
      <c r="I7" s="214">
        <v>189.54</v>
      </c>
      <c r="J7" s="215">
        <v>307.97</v>
      </c>
      <c r="K7" s="215">
        <v>383.75</v>
      </c>
      <c r="L7" s="214">
        <v>691.72</v>
      </c>
      <c r="M7" s="244">
        <v>775</v>
      </c>
      <c r="N7" s="696">
        <v>187.74</v>
      </c>
      <c r="O7" s="951">
        <v>189.38</v>
      </c>
      <c r="P7" s="673"/>
      <c r="Q7" s="674"/>
      <c r="R7" s="253">
        <v>377.12</v>
      </c>
      <c r="S7" s="675"/>
      <c r="T7" s="1064"/>
    </row>
    <row r="8" spans="1:20" ht="23.25" customHeight="1">
      <c r="A8" s="79"/>
      <c r="B8" s="85" t="s">
        <v>62</v>
      </c>
      <c r="C8" s="216">
        <v>98.17</v>
      </c>
      <c r="D8" s="216">
        <v>107.58</v>
      </c>
      <c r="E8" s="216">
        <v>142.775</v>
      </c>
      <c r="F8" s="216">
        <v>39.72</v>
      </c>
      <c r="G8" s="217">
        <v>38.21000000000001</v>
      </c>
      <c r="H8" s="218">
        <v>51.22</v>
      </c>
      <c r="I8" s="219">
        <v>56.53999999999999</v>
      </c>
      <c r="J8" s="220">
        <v>77.93</v>
      </c>
      <c r="K8" s="220">
        <v>107.75999999999999</v>
      </c>
      <c r="L8" s="219">
        <v>185.69</v>
      </c>
      <c r="M8" s="245">
        <v>245</v>
      </c>
      <c r="N8" s="697">
        <v>64.01</v>
      </c>
      <c r="O8" s="952">
        <v>56.64999999999999</v>
      </c>
      <c r="P8" s="677"/>
      <c r="Q8" s="678"/>
      <c r="R8" s="254">
        <v>120.66</v>
      </c>
      <c r="S8" s="679"/>
      <c r="T8" s="1065"/>
    </row>
    <row r="9" spans="1:20" ht="23.25" customHeight="1">
      <c r="A9" s="69"/>
      <c r="B9" s="70" t="s">
        <v>12</v>
      </c>
      <c r="C9" s="221">
        <v>130.24</v>
      </c>
      <c r="D9" s="221">
        <v>159.48</v>
      </c>
      <c r="E9" s="221">
        <v>209.78099999999998</v>
      </c>
      <c r="F9" s="221">
        <v>42.7</v>
      </c>
      <c r="G9" s="222">
        <v>50.06999999999999</v>
      </c>
      <c r="H9" s="223">
        <v>60.06000000000002</v>
      </c>
      <c r="I9" s="224">
        <v>59.28999999999999</v>
      </c>
      <c r="J9" s="225">
        <v>92.77</v>
      </c>
      <c r="K9" s="225">
        <v>119.35000000000001</v>
      </c>
      <c r="L9" s="224">
        <v>212.12</v>
      </c>
      <c r="M9" s="246">
        <v>185</v>
      </c>
      <c r="N9" s="698">
        <v>33.95</v>
      </c>
      <c r="O9" s="953">
        <v>46.95</v>
      </c>
      <c r="P9" s="580"/>
      <c r="Q9" s="681"/>
      <c r="R9" s="255">
        <v>80.9</v>
      </c>
      <c r="S9" s="583"/>
      <c r="T9" s="1066"/>
    </row>
    <row r="10" spans="1:20" ht="23.25" customHeight="1">
      <c r="A10" s="71"/>
      <c r="B10" s="70" t="s">
        <v>63</v>
      </c>
      <c r="C10" s="221">
        <v>28.97</v>
      </c>
      <c r="D10" s="221">
        <v>35.46</v>
      </c>
      <c r="E10" s="221">
        <v>54.516999999999996</v>
      </c>
      <c r="F10" s="221">
        <v>13.62</v>
      </c>
      <c r="G10" s="222">
        <v>15.660000000000002</v>
      </c>
      <c r="H10" s="223">
        <v>19.310000000000002</v>
      </c>
      <c r="I10" s="224">
        <v>17.08</v>
      </c>
      <c r="J10" s="225">
        <v>29.28</v>
      </c>
      <c r="K10" s="225">
        <v>36.39</v>
      </c>
      <c r="L10" s="224">
        <v>65.67</v>
      </c>
      <c r="M10" s="246">
        <v>80</v>
      </c>
      <c r="N10" s="698">
        <v>20.95</v>
      </c>
      <c r="O10" s="953">
        <v>24.150000000000002</v>
      </c>
      <c r="P10" s="580"/>
      <c r="Q10" s="681"/>
      <c r="R10" s="255">
        <v>45.1</v>
      </c>
      <c r="S10" s="583"/>
      <c r="T10" s="1066"/>
    </row>
    <row r="11" spans="1:20" ht="23.25" customHeight="1">
      <c r="A11" s="69"/>
      <c r="B11" s="70" t="s">
        <v>64</v>
      </c>
      <c r="C11" s="221">
        <v>85.74</v>
      </c>
      <c r="D11" s="221">
        <v>110.74</v>
      </c>
      <c r="E11" s="221">
        <v>173.38</v>
      </c>
      <c r="F11" s="221">
        <v>57.41</v>
      </c>
      <c r="G11" s="222">
        <v>48.010000000000005</v>
      </c>
      <c r="H11" s="223">
        <v>62.209999999999994</v>
      </c>
      <c r="I11" s="224">
        <v>55.890000000000015</v>
      </c>
      <c r="J11" s="225">
        <v>105.42</v>
      </c>
      <c r="K11" s="225">
        <v>118.10000000000001</v>
      </c>
      <c r="L11" s="224">
        <v>223.52</v>
      </c>
      <c r="M11" s="246">
        <v>260</v>
      </c>
      <c r="N11" s="698">
        <v>67.15</v>
      </c>
      <c r="O11" s="953">
        <v>60.28</v>
      </c>
      <c r="P11" s="580"/>
      <c r="Q11" s="681"/>
      <c r="R11" s="255">
        <v>127.43</v>
      </c>
      <c r="S11" s="583"/>
      <c r="T11" s="1066"/>
    </row>
    <row r="12" spans="1:20" ht="23.25" customHeight="1" thickBot="1">
      <c r="A12" s="72"/>
      <c r="B12" s="73" t="s">
        <v>13</v>
      </c>
      <c r="C12" s="226">
        <v>8.75</v>
      </c>
      <c r="D12" s="226">
        <v>7.03</v>
      </c>
      <c r="E12" s="226">
        <v>4.14</v>
      </c>
      <c r="F12" s="226">
        <v>1.44</v>
      </c>
      <c r="G12" s="227">
        <v>1.13</v>
      </c>
      <c r="H12" s="228">
        <v>1.4100000000000001</v>
      </c>
      <c r="I12" s="229">
        <v>0.7399999999999998</v>
      </c>
      <c r="J12" s="230">
        <v>2.57</v>
      </c>
      <c r="K12" s="230">
        <v>2.15</v>
      </c>
      <c r="L12" s="229">
        <v>4.72</v>
      </c>
      <c r="M12" s="248">
        <v>5</v>
      </c>
      <c r="N12" s="699">
        <v>1.68</v>
      </c>
      <c r="O12" s="954">
        <v>1.3499999999999999</v>
      </c>
      <c r="P12" s="683"/>
      <c r="Q12" s="684"/>
      <c r="R12" s="256">
        <v>3.03</v>
      </c>
      <c r="S12" s="685"/>
      <c r="T12" s="1067"/>
    </row>
    <row r="13" spans="1:20" ht="23.25" customHeight="1" thickBot="1" thickTop="1">
      <c r="A13" s="12" t="s">
        <v>14</v>
      </c>
      <c r="B13" s="31"/>
      <c r="C13" s="231">
        <v>624.46</v>
      </c>
      <c r="D13" s="231">
        <v>715.2</v>
      </c>
      <c r="E13" s="231">
        <v>892.753</v>
      </c>
      <c r="F13" s="231">
        <v>220.75</v>
      </c>
      <c r="G13" s="232">
        <v>233.83000000000004</v>
      </c>
      <c r="H13" s="149">
        <v>280.28999999999996</v>
      </c>
      <c r="I13" s="147">
        <v>271.2790000000001</v>
      </c>
      <c r="J13" s="148">
        <v>454.58000000000004</v>
      </c>
      <c r="K13" s="148">
        <v>551.5690000000001</v>
      </c>
      <c r="L13" s="147">
        <v>1006.1490000000001</v>
      </c>
      <c r="M13" s="249">
        <v>1110</v>
      </c>
      <c r="N13" s="654">
        <v>254.61</v>
      </c>
      <c r="O13" s="955">
        <v>267.15999999999997</v>
      </c>
      <c r="P13" s="660"/>
      <c r="Q13" s="686"/>
      <c r="R13" s="958">
        <v>521.77</v>
      </c>
      <c r="S13" s="958">
        <v>588.23</v>
      </c>
      <c r="T13" s="656">
        <v>1110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29.18</v>
      </c>
      <c r="D16" s="176">
        <v>44.07</v>
      </c>
      <c r="E16" s="176">
        <v>75.45</v>
      </c>
      <c r="F16" s="176">
        <v>18.98</v>
      </c>
      <c r="G16" s="233">
        <v>20.470000000000002</v>
      </c>
      <c r="H16" s="234">
        <v>18.98</v>
      </c>
      <c r="I16" s="235">
        <v>6.679999999999996</v>
      </c>
      <c r="J16" s="175">
        <v>39.45</v>
      </c>
      <c r="K16" s="175">
        <v>25.659999999999997</v>
      </c>
      <c r="L16" s="175">
        <v>65.11</v>
      </c>
      <c r="M16" s="250">
        <v>78</v>
      </c>
      <c r="N16" s="700">
        <v>19.33</v>
      </c>
      <c r="O16" s="956">
        <v>19.92</v>
      </c>
      <c r="P16" s="687"/>
      <c r="Q16" s="688"/>
      <c r="R16" s="959">
        <v>39.25</v>
      </c>
      <c r="S16" s="959">
        <v>30.75</v>
      </c>
      <c r="T16" s="257">
        <v>70</v>
      </c>
    </row>
    <row r="17" spans="1:20" ht="23.25" customHeight="1" thickBot="1">
      <c r="A17" s="38" t="s">
        <v>27</v>
      </c>
      <c r="B17" s="39"/>
      <c r="C17" s="236">
        <v>0.04672837331454376</v>
      </c>
      <c r="D17" s="236">
        <v>0.06161912751677852</v>
      </c>
      <c r="E17" s="236">
        <v>0.0845138576963617</v>
      </c>
      <c r="F17" s="236">
        <v>0.08597961494903737</v>
      </c>
      <c r="G17" s="170">
        <v>0.08754223153573108</v>
      </c>
      <c r="H17" s="174">
        <v>0.06759329523042079</v>
      </c>
      <c r="I17" s="237">
        <v>0.02462409548840859</v>
      </c>
      <c r="J17" s="173">
        <v>0.08678340446126094</v>
      </c>
      <c r="K17" s="173">
        <v>0.046521831357454815</v>
      </c>
      <c r="L17" s="173">
        <v>0.0647120853869556</v>
      </c>
      <c r="M17" s="251">
        <v>0.07027027027027027</v>
      </c>
      <c r="N17" s="701">
        <v>0.07592003456266445</v>
      </c>
      <c r="O17" s="944">
        <v>0.07456206018865101</v>
      </c>
      <c r="P17" s="592"/>
      <c r="Q17" s="689"/>
      <c r="R17" s="630">
        <v>0.07522471587097763</v>
      </c>
      <c r="S17" s="630">
        <v>0.05227547047923431</v>
      </c>
      <c r="T17" s="198">
        <v>0.06306306306306306</v>
      </c>
    </row>
    <row r="18" spans="1:13" ht="20.25" customHeight="1" thickBot="1">
      <c r="A18" s="1150"/>
      <c r="B18" s="1150"/>
      <c r="C18" s="1150"/>
      <c r="D18" s="1150"/>
      <c r="E18" s="1150"/>
      <c r="F18" s="1150"/>
      <c r="G18" s="1150"/>
      <c r="H18" s="1150"/>
      <c r="I18" s="1150"/>
      <c r="J18" s="1150"/>
      <c r="K18" s="1150"/>
      <c r="L18" s="1150"/>
      <c r="M18" s="1150"/>
    </row>
    <row r="19" spans="1:13" ht="23.25" customHeight="1">
      <c r="A19" s="1157" t="s">
        <v>163</v>
      </c>
      <c r="B19" s="1158"/>
      <c r="C19" s="1132" t="s">
        <v>130</v>
      </c>
      <c r="D19" s="1132" t="s">
        <v>131</v>
      </c>
      <c r="E19" s="1132" t="s">
        <v>150</v>
      </c>
      <c r="F19" s="1127" t="s">
        <v>193</v>
      </c>
      <c r="G19" s="1116"/>
      <c r="H19" s="1116"/>
      <c r="I19" s="1116"/>
      <c r="J19" s="1116"/>
      <c r="K19" s="1116"/>
      <c r="L19" s="1128"/>
      <c r="M19" s="1125" t="s">
        <v>212</v>
      </c>
    </row>
    <row r="20" spans="1:13" ht="15" customHeight="1" thickBot="1">
      <c r="A20" s="1159" t="s">
        <v>21</v>
      </c>
      <c r="B20" s="1160"/>
      <c r="C20" s="1133"/>
      <c r="D20" s="1133"/>
      <c r="E20" s="1133"/>
      <c r="F20" s="1129"/>
      <c r="G20" s="1130"/>
      <c r="H20" s="1130"/>
      <c r="I20" s="1130"/>
      <c r="J20" s="1130"/>
      <c r="K20" s="1130"/>
      <c r="L20" s="1131"/>
      <c r="M20" s="1126"/>
    </row>
    <row r="21" spans="1:13" ht="23.25" customHeight="1" thickBot="1">
      <c r="A21" s="1146" t="s">
        <v>105</v>
      </c>
      <c r="B21" s="1147"/>
      <c r="C21" s="125" t="str">
        <f>C5</f>
        <v>Full (A)</v>
      </c>
      <c r="D21" s="125" t="str">
        <f>D5</f>
        <v>Full (A)</v>
      </c>
      <c r="E21" s="125" t="str">
        <f>E5</f>
        <v>Full (A)</v>
      </c>
      <c r="F21" s="122" t="str">
        <f>F5</f>
        <v>Q1 (A)</v>
      </c>
      <c r="G21" s="557" t="s">
        <v>192</v>
      </c>
      <c r="H21" s="123" t="s">
        <v>168</v>
      </c>
      <c r="I21" s="557" t="s">
        <v>170</v>
      </c>
      <c r="J21" s="125" t="s">
        <v>210</v>
      </c>
      <c r="K21" s="125" t="s">
        <v>172</v>
      </c>
      <c r="L21" s="126" t="s">
        <v>174</v>
      </c>
      <c r="M21" s="1060" t="s">
        <v>174</v>
      </c>
    </row>
    <row r="22" spans="1:21" ht="23.25" customHeight="1" thickBot="1" thickTop="1">
      <c r="A22" s="76" t="s">
        <v>10</v>
      </c>
      <c r="B22" s="84"/>
      <c r="C22" s="238">
        <v>1.082</v>
      </c>
      <c r="D22" s="238">
        <v>1.0449289613780475</v>
      </c>
      <c r="E22" s="238">
        <v>1.0203433281412253</v>
      </c>
      <c r="F22" s="622">
        <v>1.0153355602793805</v>
      </c>
      <c r="G22" s="960">
        <v>0.963219814241486</v>
      </c>
      <c r="H22" s="610"/>
      <c r="I22" s="611"/>
      <c r="J22" s="238">
        <v>0.9866311984175704</v>
      </c>
      <c r="K22" s="612"/>
      <c r="L22" s="612"/>
      <c r="M22" s="612"/>
      <c r="U22" s="47"/>
    </row>
    <row r="23" spans="1:13" ht="23.25" customHeight="1">
      <c r="A23" s="48" t="s">
        <v>11</v>
      </c>
      <c r="B23" s="86"/>
      <c r="C23" s="154">
        <v>1.1944468127433427</v>
      </c>
      <c r="D23" s="154">
        <v>1.3909276927835543</v>
      </c>
      <c r="E23" s="154">
        <v>1.1832505691994257</v>
      </c>
      <c r="F23" s="570">
        <v>1.212085996513655</v>
      </c>
      <c r="G23" s="961">
        <v>1.2371309119414682</v>
      </c>
      <c r="H23" s="587"/>
      <c r="I23" s="588"/>
      <c r="J23" s="154">
        <v>1.2245348572912944</v>
      </c>
      <c r="K23" s="589"/>
      <c r="L23" s="589"/>
      <c r="M23" s="589"/>
    </row>
    <row r="24" spans="1:13" ht="23.25" customHeight="1">
      <c r="A24" s="79"/>
      <c r="B24" s="85" t="s">
        <v>62</v>
      </c>
      <c r="C24" s="239">
        <v>1.095854130589793</v>
      </c>
      <c r="D24" s="239">
        <v>1.327151886967838</v>
      </c>
      <c r="E24" s="239">
        <v>1.3005778322535457</v>
      </c>
      <c r="F24" s="623">
        <v>1.6115307150050355</v>
      </c>
      <c r="G24" s="962">
        <v>1.4825961790107296</v>
      </c>
      <c r="H24" s="613"/>
      <c r="I24" s="614"/>
      <c r="J24" s="395">
        <v>1.5483125882201973</v>
      </c>
      <c r="K24" s="615"/>
      <c r="L24" s="615"/>
      <c r="M24" s="615"/>
    </row>
    <row r="25" spans="1:13" ht="23.25" customHeight="1">
      <c r="A25" s="69"/>
      <c r="B25" s="70" t="s">
        <v>12</v>
      </c>
      <c r="C25" s="240">
        <v>1.2245085995085994</v>
      </c>
      <c r="D25" s="240">
        <v>1.3154063205417608</v>
      </c>
      <c r="E25" s="240">
        <v>1.0111497228061646</v>
      </c>
      <c r="F25" s="568">
        <v>0.7950819672131147</v>
      </c>
      <c r="G25" s="963">
        <v>0.9376872378669864</v>
      </c>
      <c r="H25" s="605"/>
      <c r="I25" s="604"/>
      <c r="J25" s="240">
        <v>0.8720491538212786</v>
      </c>
      <c r="K25" s="607"/>
      <c r="L25" s="607"/>
      <c r="M25" s="607"/>
    </row>
    <row r="26" spans="1:13" ht="23.25" customHeight="1">
      <c r="A26" s="71"/>
      <c r="B26" s="70" t="s">
        <v>63</v>
      </c>
      <c r="C26" s="240">
        <v>1.2240248532965137</v>
      </c>
      <c r="D26" s="240">
        <v>1.537422447828539</v>
      </c>
      <c r="E26" s="240">
        <v>1.2045783883926116</v>
      </c>
      <c r="F26" s="568">
        <v>1.538179148311307</v>
      </c>
      <c r="G26" s="963">
        <v>1.5421455938697317</v>
      </c>
      <c r="H26" s="605"/>
      <c r="I26" s="604"/>
      <c r="J26" s="240">
        <v>1.5403005464480874</v>
      </c>
      <c r="K26" s="607"/>
      <c r="L26" s="607"/>
      <c r="M26" s="607"/>
    </row>
    <row r="27" spans="1:13" ht="23.25" customHeight="1">
      <c r="A27" s="69"/>
      <c r="B27" s="70" t="s">
        <v>64</v>
      </c>
      <c r="C27" s="240">
        <v>1.291579192908794</v>
      </c>
      <c r="D27" s="240">
        <v>1.5656492685569803</v>
      </c>
      <c r="E27" s="240">
        <v>1.2891913715538126</v>
      </c>
      <c r="F27" s="568">
        <v>1.1696568542065844</v>
      </c>
      <c r="G27" s="963">
        <v>1.2555717558841908</v>
      </c>
      <c r="H27" s="605"/>
      <c r="I27" s="604"/>
      <c r="J27" s="240">
        <v>1.208783911971163</v>
      </c>
      <c r="K27" s="607"/>
      <c r="L27" s="607"/>
      <c r="M27" s="607"/>
    </row>
    <row r="28" spans="1:13" ht="23.25" customHeight="1" thickBot="1">
      <c r="A28" s="72"/>
      <c r="B28" s="73" t="s">
        <v>13</v>
      </c>
      <c r="C28" s="241">
        <v>0.8034285714285715</v>
      </c>
      <c r="D28" s="241">
        <v>0.588904694167852</v>
      </c>
      <c r="E28" s="241">
        <v>1.1400966183574879</v>
      </c>
      <c r="F28" s="624">
        <v>1.1666666666666667</v>
      </c>
      <c r="G28" s="964">
        <v>1.1946902654867257</v>
      </c>
      <c r="H28" s="616"/>
      <c r="I28" s="617"/>
      <c r="J28" s="626">
        <v>1.178988326848249</v>
      </c>
      <c r="K28" s="618"/>
      <c r="L28" s="618"/>
      <c r="M28" s="618"/>
    </row>
    <row r="29" spans="1:13" ht="23.25" customHeight="1" thickBot="1" thickTop="1">
      <c r="A29" s="12" t="s">
        <v>28</v>
      </c>
      <c r="B29" s="31"/>
      <c r="C29" s="204">
        <v>1.145309547448996</v>
      </c>
      <c r="D29" s="204">
        <v>1.2482564317673377</v>
      </c>
      <c r="E29" s="204">
        <v>1.1270183354186434</v>
      </c>
      <c r="F29" s="625">
        <v>1.1533861834654586</v>
      </c>
      <c r="G29" s="965">
        <v>1.1425394517384422</v>
      </c>
      <c r="H29" s="619"/>
      <c r="I29" s="620"/>
      <c r="J29" s="484">
        <v>1.1478067666857317</v>
      </c>
      <c r="K29" s="484">
        <v>1.0664667521198616</v>
      </c>
      <c r="L29" s="484">
        <v>1.1032163228309126</v>
      </c>
      <c r="M29" s="1061">
        <v>1</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M31">G21</f>
        <v>Q2 (A)</v>
      </c>
      <c r="H31" s="182" t="str">
        <f t="shared" si="0"/>
        <v>Q3</v>
      </c>
      <c r="I31" s="126" t="str">
        <f t="shared" si="0"/>
        <v>Q4 </v>
      </c>
      <c r="J31" s="125" t="str">
        <f t="shared" si="0"/>
        <v>1st H (A)</v>
      </c>
      <c r="K31" s="125" t="str">
        <f t="shared" si="0"/>
        <v>2nd H </v>
      </c>
      <c r="L31" s="126" t="str">
        <f t="shared" si="0"/>
        <v>Full </v>
      </c>
      <c r="M31" s="1060" t="str">
        <f t="shared" si="0"/>
        <v>Full </v>
      </c>
    </row>
    <row r="32" spans="1:13" ht="23.25" customHeight="1" thickBot="1" thickTop="1">
      <c r="A32" s="41" t="s">
        <v>26</v>
      </c>
      <c r="B32" s="199"/>
      <c r="C32" s="204">
        <v>1.5102810143934202</v>
      </c>
      <c r="D32" s="204">
        <v>1.7120490129339687</v>
      </c>
      <c r="E32" s="204">
        <v>0.8629555997349238</v>
      </c>
      <c r="F32" s="627">
        <v>1.018440463645943</v>
      </c>
      <c r="G32" s="966">
        <v>0.9731314118221788</v>
      </c>
      <c r="H32" s="621"/>
      <c r="I32" s="621"/>
      <c r="J32" s="204">
        <v>0.9949302915082382</v>
      </c>
      <c r="K32" s="204">
        <v>1.1983632112236946</v>
      </c>
      <c r="L32" s="204">
        <v>1.0751036707111044</v>
      </c>
      <c r="M32" s="1062">
        <v>0.8974358974358975</v>
      </c>
    </row>
    <row r="34" spans="1:20" ht="20.25" customHeight="1">
      <c r="A34" s="1152"/>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&amp;C7&amp;RHCB　   Summary of Operations</oddFooter>
  </headerFooter>
</worksheet>
</file>

<file path=xl/worksheets/sheet8.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4.25">
      <c r="A2" s="26"/>
      <c r="B2" s="27"/>
      <c r="C2" s="1046" t="s">
        <v>97</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 r="A3" s="1136" t="s">
        <v>36</v>
      </c>
      <c r="B3" s="1151"/>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28"/>
      <c r="B4" s="29"/>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
        <v>10</v>
      </c>
      <c r="B6" s="84"/>
      <c r="C6" s="206">
        <v>295.48218733</v>
      </c>
      <c r="D6" s="206">
        <v>414.15</v>
      </c>
      <c r="E6" s="206">
        <v>510.33253</v>
      </c>
      <c r="F6" s="206">
        <v>132.52</v>
      </c>
      <c r="G6" s="207">
        <v>130.92999999999998</v>
      </c>
      <c r="H6" s="208">
        <v>86.61000000000001</v>
      </c>
      <c r="I6" s="209">
        <v>107.89999999999998</v>
      </c>
      <c r="J6" s="210">
        <v>263.45</v>
      </c>
      <c r="K6" s="210">
        <v>194.51</v>
      </c>
      <c r="L6" s="209">
        <v>457.96</v>
      </c>
      <c r="M6" s="243">
        <v>550</v>
      </c>
      <c r="N6" s="695">
        <v>117</v>
      </c>
      <c r="O6" s="950">
        <v>120</v>
      </c>
      <c r="P6" s="669"/>
      <c r="Q6" s="670"/>
      <c r="R6" s="957">
        <v>237</v>
      </c>
      <c r="S6" s="671"/>
      <c r="T6" s="1063"/>
    </row>
    <row r="7" spans="1:20" ht="23.25" customHeight="1">
      <c r="A7" s="48" t="s">
        <v>11</v>
      </c>
      <c r="B7" s="86"/>
      <c r="C7" s="211">
        <v>239.86713562</v>
      </c>
      <c r="D7" s="211">
        <v>178.25</v>
      </c>
      <c r="E7" s="211">
        <v>279.14847000000003</v>
      </c>
      <c r="F7" s="211">
        <v>101.3</v>
      </c>
      <c r="G7" s="212">
        <v>121.21</v>
      </c>
      <c r="H7" s="213">
        <v>105.22786</v>
      </c>
      <c r="I7" s="214">
        <v>88.12214000000002</v>
      </c>
      <c r="J7" s="215">
        <v>222.51</v>
      </c>
      <c r="K7" s="215">
        <v>193.35000000000002</v>
      </c>
      <c r="L7" s="214">
        <v>415.86</v>
      </c>
      <c r="M7" s="244">
        <v>500</v>
      </c>
      <c r="N7" s="696">
        <v>75</v>
      </c>
      <c r="O7" s="951">
        <v>56</v>
      </c>
      <c r="P7" s="673"/>
      <c r="Q7" s="674"/>
      <c r="R7" s="253">
        <v>131</v>
      </c>
      <c r="S7" s="675"/>
      <c r="T7" s="1064"/>
    </row>
    <row r="8" spans="1:20" ht="23.25" customHeight="1">
      <c r="A8" s="79"/>
      <c r="B8" s="85" t="s">
        <v>62</v>
      </c>
      <c r="C8" s="216">
        <v>0</v>
      </c>
      <c r="D8" s="216">
        <v>0</v>
      </c>
      <c r="E8" s="216">
        <v>0</v>
      </c>
      <c r="F8" s="216">
        <v>0</v>
      </c>
      <c r="G8" s="217">
        <v>0</v>
      </c>
      <c r="H8" s="218">
        <v>0</v>
      </c>
      <c r="I8" s="219">
        <v>0</v>
      </c>
      <c r="J8" s="220">
        <v>0</v>
      </c>
      <c r="K8" s="220">
        <v>0</v>
      </c>
      <c r="L8" s="219">
        <v>0</v>
      </c>
      <c r="M8" s="245">
        <v>0</v>
      </c>
      <c r="N8" s="697">
        <v>0</v>
      </c>
      <c r="O8" s="952">
        <v>0</v>
      </c>
      <c r="P8" s="677"/>
      <c r="Q8" s="678"/>
      <c r="R8" s="254">
        <v>0</v>
      </c>
      <c r="S8" s="679"/>
      <c r="T8" s="1065"/>
    </row>
    <row r="9" spans="1:20" ht="23.25" customHeight="1">
      <c r="A9" s="69"/>
      <c r="B9" s="70" t="s">
        <v>12</v>
      </c>
      <c r="C9" s="221">
        <v>0</v>
      </c>
      <c r="D9" s="221">
        <v>0</v>
      </c>
      <c r="E9" s="221">
        <v>0</v>
      </c>
      <c r="F9" s="221">
        <v>0</v>
      </c>
      <c r="G9" s="222">
        <v>0</v>
      </c>
      <c r="H9" s="223">
        <v>0</v>
      </c>
      <c r="I9" s="224">
        <v>0</v>
      </c>
      <c r="J9" s="225">
        <v>0</v>
      </c>
      <c r="K9" s="225">
        <v>0</v>
      </c>
      <c r="L9" s="224">
        <v>0</v>
      </c>
      <c r="M9" s="246">
        <v>0</v>
      </c>
      <c r="N9" s="698">
        <v>0</v>
      </c>
      <c r="O9" s="953">
        <v>0</v>
      </c>
      <c r="P9" s="580"/>
      <c r="Q9" s="681"/>
      <c r="R9" s="255">
        <v>0</v>
      </c>
      <c r="S9" s="583"/>
      <c r="T9" s="1066"/>
    </row>
    <row r="10" spans="1:20" ht="23.25" customHeight="1">
      <c r="A10" s="71"/>
      <c r="B10" s="70" t="s">
        <v>63</v>
      </c>
      <c r="C10" s="221">
        <v>0</v>
      </c>
      <c r="D10" s="221">
        <v>0</v>
      </c>
      <c r="E10" s="221">
        <v>0</v>
      </c>
      <c r="F10" s="221">
        <v>0</v>
      </c>
      <c r="G10" s="222">
        <v>0</v>
      </c>
      <c r="H10" s="223">
        <v>0</v>
      </c>
      <c r="I10" s="224">
        <v>0</v>
      </c>
      <c r="J10" s="225">
        <v>0</v>
      </c>
      <c r="K10" s="225">
        <v>0</v>
      </c>
      <c r="L10" s="224">
        <v>0</v>
      </c>
      <c r="M10" s="246">
        <v>0</v>
      </c>
      <c r="N10" s="698">
        <v>0</v>
      </c>
      <c r="O10" s="953">
        <v>0</v>
      </c>
      <c r="P10" s="580"/>
      <c r="Q10" s="681"/>
      <c r="R10" s="255">
        <v>0</v>
      </c>
      <c r="S10" s="583"/>
      <c r="T10" s="1066"/>
    </row>
    <row r="11" spans="1:20" ht="23.25" customHeight="1">
      <c r="A11" s="69"/>
      <c r="B11" s="70" t="s">
        <v>64</v>
      </c>
      <c r="C11" s="221">
        <v>226.14989405</v>
      </c>
      <c r="D11" s="221">
        <v>163.47</v>
      </c>
      <c r="E11" s="221">
        <v>256.38</v>
      </c>
      <c r="F11" s="221">
        <v>96.37</v>
      </c>
      <c r="G11" s="222">
        <v>114.91</v>
      </c>
      <c r="H11" s="223">
        <v>94.44000000000003</v>
      </c>
      <c r="I11" s="224">
        <v>76.34999999999997</v>
      </c>
      <c r="J11" s="225">
        <v>211.28</v>
      </c>
      <c r="K11" s="225">
        <v>170.79</v>
      </c>
      <c r="L11" s="224">
        <v>382.07</v>
      </c>
      <c r="M11" s="246">
        <v>460</v>
      </c>
      <c r="N11" s="698">
        <v>66.15</v>
      </c>
      <c r="O11" s="953">
        <v>52.06999999999999</v>
      </c>
      <c r="P11" s="580"/>
      <c r="Q11" s="681"/>
      <c r="R11" s="255">
        <v>118.22</v>
      </c>
      <c r="S11" s="583"/>
      <c r="T11" s="1066"/>
    </row>
    <row r="12" spans="1:20" ht="23.25" customHeight="1" thickBot="1">
      <c r="A12" s="72"/>
      <c r="B12" s="73" t="s">
        <v>13</v>
      </c>
      <c r="C12" s="226">
        <v>13.71724157</v>
      </c>
      <c r="D12" s="226">
        <v>14.78</v>
      </c>
      <c r="E12" s="226">
        <v>22.78147</v>
      </c>
      <c r="F12" s="226">
        <v>4.66</v>
      </c>
      <c r="G12" s="227">
        <v>6.57</v>
      </c>
      <c r="H12" s="228">
        <v>10.780000000000001</v>
      </c>
      <c r="I12" s="229">
        <v>11.779999999999998</v>
      </c>
      <c r="J12" s="230">
        <v>11.23</v>
      </c>
      <c r="K12" s="230">
        <v>22.56</v>
      </c>
      <c r="L12" s="229">
        <v>33.79</v>
      </c>
      <c r="M12" s="248">
        <v>40</v>
      </c>
      <c r="N12" s="699">
        <v>9.37</v>
      </c>
      <c r="O12" s="954">
        <v>5.16</v>
      </c>
      <c r="P12" s="683"/>
      <c r="Q12" s="684"/>
      <c r="R12" s="256">
        <v>14.53</v>
      </c>
      <c r="S12" s="685"/>
      <c r="T12" s="1067"/>
    </row>
    <row r="13" spans="1:20" ht="23.25" customHeight="1" thickBot="1" thickTop="1">
      <c r="A13" s="12" t="s">
        <v>14</v>
      </c>
      <c r="B13" s="31"/>
      <c r="C13" s="231">
        <v>535.34932295</v>
      </c>
      <c r="D13" s="231">
        <v>592.4</v>
      </c>
      <c r="E13" s="231">
        <v>789.494</v>
      </c>
      <c r="F13" s="231">
        <v>233.55</v>
      </c>
      <c r="G13" s="232">
        <v>252.14</v>
      </c>
      <c r="H13" s="149">
        <v>192.08786</v>
      </c>
      <c r="I13" s="147">
        <v>195.77213999999995</v>
      </c>
      <c r="J13" s="148">
        <v>485.96</v>
      </c>
      <c r="K13" s="148">
        <v>387.85999999999996</v>
      </c>
      <c r="L13" s="147">
        <v>873.8199999999999</v>
      </c>
      <c r="M13" s="249">
        <v>1050</v>
      </c>
      <c r="N13" s="654">
        <v>191.61</v>
      </c>
      <c r="O13" s="955">
        <v>176.39799999999997</v>
      </c>
      <c r="P13" s="660"/>
      <c r="Q13" s="686"/>
      <c r="R13" s="958">
        <v>368.008</v>
      </c>
      <c r="S13" s="958">
        <v>311.992</v>
      </c>
      <c r="T13" s="656">
        <v>680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-35.53</v>
      </c>
      <c r="D16" s="176">
        <v>25.26</v>
      </c>
      <c r="E16" s="176">
        <v>86.76</v>
      </c>
      <c r="F16" s="176">
        <v>37.97</v>
      </c>
      <c r="G16" s="233">
        <v>40.76</v>
      </c>
      <c r="H16" s="234">
        <v>4.810000000000009</v>
      </c>
      <c r="I16" s="235">
        <v>0.11999999999998323</v>
      </c>
      <c r="J16" s="175">
        <v>78.73</v>
      </c>
      <c r="K16" s="175">
        <v>4.929999999999993</v>
      </c>
      <c r="L16" s="175">
        <v>83.66</v>
      </c>
      <c r="M16" s="250">
        <v>100</v>
      </c>
      <c r="N16" s="700">
        <v>2.28</v>
      </c>
      <c r="O16" s="956">
        <v>-3.5199999999999996</v>
      </c>
      <c r="P16" s="687"/>
      <c r="Q16" s="688"/>
      <c r="R16" s="959">
        <v>-1.24</v>
      </c>
      <c r="S16" s="959">
        <v>-33.76</v>
      </c>
      <c r="T16" s="257">
        <v>-35</v>
      </c>
    </row>
    <row r="17" spans="1:20" ht="23.25" customHeight="1" thickBot="1">
      <c r="A17" s="38" t="s">
        <v>27</v>
      </c>
      <c r="B17" s="39"/>
      <c r="C17" s="890" t="s">
        <v>125</v>
      </c>
      <c r="D17" s="236">
        <v>0.04264010803511142</v>
      </c>
      <c r="E17" s="236">
        <v>0.10989317208237175</v>
      </c>
      <c r="F17" s="236">
        <v>0.162577606508242</v>
      </c>
      <c r="G17" s="170">
        <v>0.161656222733402</v>
      </c>
      <c r="H17" s="174">
        <v>0.025</v>
      </c>
      <c r="I17" s="908" t="s">
        <v>125</v>
      </c>
      <c r="J17" s="173">
        <v>0.1620092188657503</v>
      </c>
      <c r="K17" s="173">
        <v>0.012710771928015245</v>
      </c>
      <c r="L17" s="173">
        <v>0.09574054153029228</v>
      </c>
      <c r="M17" s="251">
        <v>0.09523809523809523</v>
      </c>
      <c r="N17" s="701">
        <v>0.011899170189447313</v>
      </c>
      <c r="O17" s="969" t="s">
        <v>125</v>
      </c>
      <c r="P17" s="592"/>
      <c r="Q17" s="689"/>
      <c r="R17" s="970" t="s">
        <v>125</v>
      </c>
      <c r="S17" s="970" t="s">
        <v>125</v>
      </c>
      <c r="T17" s="914" t="s">
        <v>125</v>
      </c>
    </row>
    <row r="18" spans="1:13" ht="20.25" customHeight="1" thickBot="1">
      <c r="A18" s="1150"/>
      <c r="B18" s="1150"/>
      <c r="C18" s="1150"/>
      <c r="D18" s="1150"/>
      <c r="E18" s="1150"/>
      <c r="F18" s="1150"/>
      <c r="G18" s="1150"/>
      <c r="H18" s="1150"/>
      <c r="I18" s="1150"/>
      <c r="J18" s="1150"/>
      <c r="K18" s="1150"/>
      <c r="L18" s="1150"/>
      <c r="M18" s="1150"/>
    </row>
    <row r="19" spans="1:13" ht="23.25" customHeight="1">
      <c r="A19" s="1157" t="s">
        <v>164</v>
      </c>
      <c r="B19" s="1158"/>
      <c r="C19" s="1132" t="s">
        <v>130</v>
      </c>
      <c r="D19" s="1132" t="s">
        <v>131</v>
      </c>
      <c r="E19" s="1132" t="s">
        <v>150</v>
      </c>
      <c r="F19" s="1127" t="s">
        <v>194</v>
      </c>
      <c r="G19" s="1116"/>
      <c r="H19" s="1116"/>
      <c r="I19" s="1116"/>
      <c r="J19" s="1116"/>
      <c r="K19" s="1116"/>
      <c r="L19" s="1128"/>
      <c r="M19" s="1125" t="s">
        <v>212</v>
      </c>
    </row>
    <row r="20" spans="1:13" ht="15" customHeight="1" thickBot="1">
      <c r="A20" s="1159" t="s">
        <v>21</v>
      </c>
      <c r="B20" s="1160"/>
      <c r="C20" s="1133"/>
      <c r="D20" s="1133"/>
      <c r="E20" s="1133"/>
      <c r="F20" s="1129"/>
      <c r="G20" s="1130"/>
      <c r="H20" s="1130"/>
      <c r="I20" s="1130"/>
      <c r="J20" s="1130"/>
      <c r="K20" s="1130"/>
      <c r="L20" s="1131"/>
      <c r="M20" s="1126"/>
    </row>
    <row r="21" spans="1:13" ht="23.25" customHeight="1" thickBot="1">
      <c r="A21" s="1146" t="s">
        <v>105</v>
      </c>
      <c r="B21" s="1147"/>
      <c r="C21" s="125" t="str">
        <f>C5</f>
        <v>Full (A)</v>
      </c>
      <c r="D21" s="125" t="str">
        <f>D5</f>
        <v>Full (A)</v>
      </c>
      <c r="E21" s="125" t="str">
        <f>E5</f>
        <v>Full (A)</v>
      </c>
      <c r="F21" s="122" t="str">
        <f>F5</f>
        <v>Q1 (A)</v>
      </c>
      <c r="G21" s="557" t="s">
        <v>191</v>
      </c>
      <c r="H21" s="123" t="s">
        <v>168</v>
      </c>
      <c r="I21" s="557" t="s">
        <v>170</v>
      </c>
      <c r="J21" s="125" t="s">
        <v>210</v>
      </c>
      <c r="K21" s="125" t="s">
        <v>172</v>
      </c>
      <c r="L21" s="126" t="s">
        <v>174</v>
      </c>
      <c r="M21" s="1060" t="s">
        <v>174</v>
      </c>
    </row>
    <row r="22" spans="1:21" ht="23.25" customHeight="1" thickBot="1" thickTop="1">
      <c r="A22" s="76" t="s">
        <v>10</v>
      </c>
      <c r="B22" s="84"/>
      <c r="C22" s="238">
        <v>1.4016073311974964</v>
      </c>
      <c r="D22" s="238">
        <v>1.2322408064710855</v>
      </c>
      <c r="E22" s="238">
        <v>0.8973756777762139</v>
      </c>
      <c r="F22" s="622">
        <v>0.876018714156354</v>
      </c>
      <c r="G22" s="960">
        <v>0.9165202780111511</v>
      </c>
      <c r="H22" s="610"/>
      <c r="I22" s="611"/>
      <c r="J22" s="238">
        <v>0.901</v>
      </c>
      <c r="K22" s="612"/>
      <c r="L22" s="612"/>
      <c r="M22" s="612"/>
      <c r="U22" s="47"/>
    </row>
    <row r="23" spans="1:13" ht="23.25" customHeight="1">
      <c r="A23" s="48" t="s">
        <v>11</v>
      </c>
      <c r="B23" s="86"/>
      <c r="C23" s="154">
        <v>0.7431197255900263</v>
      </c>
      <c r="D23" s="154">
        <v>1.5660503225806452</v>
      </c>
      <c r="E23" s="154">
        <v>1.4897448658772874</v>
      </c>
      <c r="F23" s="570">
        <v>0.748</v>
      </c>
      <c r="G23" s="961">
        <v>0.46200808514149</v>
      </c>
      <c r="H23" s="587"/>
      <c r="I23" s="588"/>
      <c r="J23" s="154">
        <v>0.587</v>
      </c>
      <c r="K23" s="589"/>
      <c r="L23" s="589"/>
      <c r="M23" s="589"/>
    </row>
    <row r="24" spans="1:13" ht="23.25" customHeight="1">
      <c r="A24" s="79"/>
      <c r="B24" s="85" t="s">
        <v>62</v>
      </c>
      <c r="C24" s="894" t="s">
        <v>125</v>
      </c>
      <c r="D24" s="894" t="s">
        <v>125</v>
      </c>
      <c r="E24" s="894" t="s">
        <v>125</v>
      </c>
      <c r="F24" s="895" t="s">
        <v>125</v>
      </c>
      <c r="G24" s="967" t="s">
        <v>125</v>
      </c>
      <c r="H24" s="613"/>
      <c r="I24" s="614"/>
      <c r="J24" s="899" t="s">
        <v>125</v>
      </c>
      <c r="K24" s="615"/>
      <c r="L24" s="898"/>
      <c r="M24" s="615"/>
    </row>
    <row r="25" spans="1:13" ht="23.25" customHeight="1">
      <c r="A25" s="69"/>
      <c r="B25" s="70" t="s">
        <v>12</v>
      </c>
      <c r="C25" s="900" t="s">
        <v>125</v>
      </c>
      <c r="D25" s="900" t="s">
        <v>125</v>
      </c>
      <c r="E25" s="900" t="s">
        <v>125</v>
      </c>
      <c r="F25" s="901" t="s">
        <v>125</v>
      </c>
      <c r="G25" s="968" t="s">
        <v>125</v>
      </c>
      <c r="H25" s="605"/>
      <c r="I25" s="604"/>
      <c r="J25" s="900" t="s">
        <v>125</v>
      </c>
      <c r="K25" s="607"/>
      <c r="L25" s="904"/>
      <c r="M25" s="607"/>
    </row>
    <row r="26" spans="1:13" ht="23.25" customHeight="1">
      <c r="A26" s="71"/>
      <c r="B26" s="70" t="s">
        <v>63</v>
      </c>
      <c r="C26" s="900" t="s">
        <v>125</v>
      </c>
      <c r="D26" s="900" t="s">
        <v>125</v>
      </c>
      <c r="E26" s="900" t="s">
        <v>125</v>
      </c>
      <c r="F26" s="901" t="s">
        <v>125</v>
      </c>
      <c r="G26" s="968" t="s">
        <v>125</v>
      </c>
      <c r="H26" s="605"/>
      <c r="I26" s="604"/>
      <c r="J26" s="900" t="s">
        <v>125</v>
      </c>
      <c r="K26" s="607"/>
      <c r="L26" s="904"/>
      <c r="M26" s="607"/>
    </row>
    <row r="27" spans="1:13" ht="23.25" customHeight="1">
      <c r="A27" s="69"/>
      <c r="B27" s="70" t="s">
        <v>64</v>
      </c>
      <c r="C27" s="240">
        <v>0.7228391624355925</v>
      </c>
      <c r="D27" s="240">
        <v>1.5683611671866398</v>
      </c>
      <c r="E27" s="240">
        <v>1.490248849364225</v>
      </c>
      <c r="F27" s="568">
        <v>0.6864169347307254</v>
      </c>
      <c r="G27" s="963">
        <v>0.45313723783830817</v>
      </c>
      <c r="H27" s="605"/>
      <c r="I27" s="604"/>
      <c r="J27" s="240">
        <v>0.5595418402120409</v>
      </c>
      <c r="K27" s="607"/>
      <c r="L27" s="607"/>
      <c r="M27" s="607"/>
    </row>
    <row r="28" spans="1:13" ht="23.25" customHeight="1" thickBot="1">
      <c r="A28" s="72"/>
      <c r="B28" s="73" t="s">
        <v>13</v>
      </c>
      <c r="C28" s="241">
        <v>1.0774761036741003</v>
      </c>
      <c r="D28" s="241">
        <v>1.541371447902571</v>
      </c>
      <c r="E28" s="241">
        <v>1.4832229878054402</v>
      </c>
      <c r="F28" s="624">
        <v>2.0107296137339055</v>
      </c>
      <c r="G28" s="964">
        <v>0.7853881278538812</v>
      </c>
      <c r="H28" s="616"/>
      <c r="I28" s="617"/>
      <c r="J28" s="626">
        <v>1.2938557435440783</v>
      </c>
      <c r="K28" s="618"/>
      <c r="L28" s="618"/>
      <c r="M28" s="618"/>
    </row>
    <row r="29" spans="1:13" ht="23.25" customHeight="1" thickBot="1" thickTop="1">
      <c r="A29" s="12" t="s">
        <v>28</v>
      </c>
      <c r="B29" s="31"/>
      <c r="C29" s="204">
        <v>1.106567197536791</v>
      </c>
      <c r="D29" s="204">
        <v>1.332704253882512</v>
      </c>
      <c r="E29" s="204">
        <v>1.10681018475125</v>
      </c>
      <c r="F29" s="625">
        <v>0.8204238921001927</v>
      </c>
      <c r="G29" s="965">
        <v>0.6996033949393193</v>
      </c>
      <c r="H29" s="619"/>
      <c r="I29" s="620"/>
      <c r="J29" s="484">
        <v>0.7572804346036711</v>
      </c>
      <c r="K29" s="484">
        <v>0.8043933378022999</v>
      </c>
      <c r="L29" s="484">
        <v>0.7781923050513836</v>
      </c>
      <c r="M29" s="1061">
        <v>0.6476190476190476</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M31">G21</f>
        <v>Q2 (A)</v>
      </c>
      <c r="H31" s="182" t="str">
        <f t="shared" si="0"/>
        <v>Q3</v>
      </c>
      <c r="I31" s="126" t="str">
        <f t="shared" si="0"/>
        <v>Q4 </v>
      </c>
      <c r="J31" s="125" t="str">
        <f t="shared" si="0"/>
        <v>1st H (A)</v>
      </c>
      <c r="K31" s="125" t="str">
        <f t="shared" si="0"/>
        <v>2nd H </v>
      </c>
      <c r="L31" s="126" t="str">
        <f t="shared" si="0"/>
        <v>Full </v>
      </c>
      <c r="M31" s="1060" t="str">
        <f t="shared" si="0"/>
        <v>Full </v>
      </c>
    </row>
    <row r="32" spans="1:13" ht="23.25" customHeight="1" thickBot="1" thickTop="1">
      <c r="A32" s="41" t="s">
        <v>26</v>
      </c>
      <c r="B32" s="199"/>
      <c r="C32" s="909" t="s">
        <v>125</v>
      </c>
      <c r="D32" s="204">
        <v>3.4346793349168645</v>
      </c>
      <c r="E32" s="204">
        <v>0.9642692485016136</v>
      </c>
      <c r="F32" s="627">
        <v>0.060047405846721094</v>
      </c>
      <c r="G32" s="972" t="s">
        <v>125</v>
      </c>
      <c r="H32" s="621"/>
      <c r="I32" s="621"/>
      <c r="J32" s="909" t="s">
        <v>125</v>
      </c>
      <c r="K32" s="909" t="s">
        <v>125</v>
      </c>
      <c r="L32" s="909" t="s">
        <v>125</v>
      </c>
      <c r="M32" s="1086" t="s">
        <v>125</v>
      </c>
    </row>
    <row r="34" spans="1:20" ht="20.25" customHeight="1">
      <c r="A34" s="1152"/>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&amp;C8&amp;ROther　   Summary of Operations</oddFooter>
  </headerFooter>
</worksheet>
</file>

<file path=xl/worksheets/sheet9.xml><?xml version="1.0" encoding="utf-8"?>
<worksheet xmlns="http://schemas.openxmlformats.org/spreadsheetml/2006/main" xmlns:r="http://schemas.openxmlformats.org/officeDocument/2006/relationships">
  <dimension ref="A1:U35"/>
  <sheetViews>
    <sheetView showGridLines="0" zoomScale="70" zoomScaleNormal="70" zoomScalePageLayoutView="0" workbookViewId="0" topLeftCell="A1">
      <selection activeCell="A1" sqref="A1"/>
    </sheetView>
  </sheetViews>
  <sheetFormatPr defaultColWidth="9.00390625" defaultRowHeight="13.5"/>
  <cols>
    <col min="1" max="2" width="8.625" style="40" customWidth="1"/>
    <col min="3" max="12" width="11.00390625" style="40" customWidth="1"/>
    <col min="13" max="13" width="18.875" style="40" customWidth="1"/>
    <col min="14" max="20" width="11.125" style="40" customWidth="1"/>
    <col min="21" max="16384" width="9.00390625" style="40" customWidth="1"/>
  </cols>
  <sheetData>
    <row r="1" spans="1:20" ht="15" thickBot="1">
      <c r="A1" s="1"/>
      <c r="B1" s="1"/>
      <c r="C1" s="1"/>
      <c r="D1" s="1"/>
      <c r="E1" s="1"/>
      <c r="F1" s="1"/>
      <c r="G1" s="1"/>
      <c r="H1" s="1"/>
      <c r="I1" s="1"/>
      <c r="J1" s="1"/>
      <c r="K1" s="1"/>
      <c r="L1" s="1"/>
      <c r="M1" s="1"/>
      <c r="N1" s="1"/>
      <c r="O1" s="1"/>
      <c r="P1" s="1"/>
      <c r="Q1" s="1"/>
      <c r="R1" s="1"/>
      <c r="S1" s="1124" t="s">
        <v>126</v>
      </c>
      <c r="T1" s="1124"/>
    </row>
    <row r="2" spans="1:20" ht="15.75" customHeight="1">
      <c r="A2" s="1164" t="s">
        <v>165</v>
      </c>
      <c r="B2" s="1165"/>
      <c r="C2" s="1046" t="s">
        <v>97</v>
      </c>
      <c r="D2" s="1047" t="s">
        <v>98</v>
      </c>
      <c r="E2" s="1046" t="s">
        <v>155</v>
      </c>
      <c r="F2" s="1115" t="str">
        <f>'Total PL'!F2</f>
        <v>FY14</v>
      </c>
      <c r="G2" s="1116"/>
      <c r="H2" s="1116"/>
      <c r="I2" s="1116"/>
      <c r="J2" s="1116"/>
      <c r="K2" s="1116"/>
      <c r="L2" s="1117"/>
      <c r="M2" s="1094" t="s">
        <v>153</v>
      </c>
      <c r="N2" s="1155" t="str">
        <f>'Total PL'!N2</f>
        <v>FY15</v>
      </c>
      <c r="O2" s="1111"/>
      <c r="P2" s="1111"/>
      <c r="Q2" s="1111"/>
      <c r="R2" s="1111"/>
      <c r="S2" s="1111"/>
      <c r="T2" s="1112"/>
    </row>
    <row r="3" spans="1:20" ht="16.5" customHeight="1">
      <c r="A3" s="1166"/>
      <c r="B3" s="1167"/>
      <c r="C3" s="1049" t="str">
        <f>'Total PL'!C3</f>
        <v>Actual</v>
      </c>
      <c r="D3" s="128" t="str">
        <f>'Total PL'!D3</f>
        <v>Actual</v>
      </c>
      <c r="E3" s="1049" t="str">
        <f>'Total PL'!E3</f>
        <v>Actual</v>
      </c>
      <c r="F3" s="1129" t="str">
        <f>'Total PL'!F3:L3</f>
        <v>Actual </v>
      </c>
      <c r="G3" s="1119"/>
      <c r="H3" s="1119"/>
      <c r="I3" s="1119"/>
      <c r="J3" s="1119"/>
      <c r="K3" s="1119"/>
      <c r="L3" s="1120"/>
      <c r="M3" s="1095" t="str">
        <f>'Total PL'!M3</f>
        <v>Plan</v>
      </c>
      <c r="N3" s="1156" t="str">
        <f>'Total PL'!N3</f>
        <v>1st H Actual &amp; Estimates</v>
      </c>
      <c r="O3" s="1113"/>
      <c r="P3" s="1113"/>
      <c r="Q3" s="1113"/>
      <c r="R3" s="1113"/>
      <c r="S3" s="1113"/>
      <c r="T3" s="1114"/>
    </row>
    <row r="4" spans="1:20" ht="19.5" customHeight="1" thickBot="1">
      <c r="A4" s="1166"/>
      <c r="B4" s="1167"/>
      <c r="C4" s="830"/>
      <c r="D4" s="1096"/>
      <c r="E4" s="830"/>
      <c r="F4" s="1161"/>
      <c r="G4" s="1162"/>
      <c r="H4" s="1119"/>
      <c r="I4" s="1162"/>
      <c r="J4" s="1162"/>
      <c r="K4" s="1119"/>
      <c r="L4" s="1163"/>
      <c r="M4" s="499" t="str">
        <f>'Total PL'!M4</f>
        <v>(Announced Apr 27)</v>
      </c>
      <c r="N4" s="1148" t="str">
        <f>'Total PL'!N4:T4</f>
        <v>(Announced Oct 27)</v>
      </c>
      <c r="O4" s="1121"/>
      <c r="P4" s="1121"/>
      <c r="Q4" s="1121"/>
      <c r="R4" s="1113"/>
      <c r="S4" s="1113"/>
      <c r="T4" s="1114"/>
    </row>
    <row r="5" spans="1:20" ht="22.5" customHeight="1" thickBot="1">
      <c r="A5" s="1146" t="s">
        <v>21</v>
      </c>
      <c r="B5" s="1147"/>
      <c r="C5" s="201" t="str">
        <f>'Total PL'!C5</f>
        <v>Full (A)</v>
      </c>
      <c r="D5" s="201" t="str">
        <f>'Total PL'!D5</f>
        <v>Full (A)</v>
      </c>
      <c r="E5" s="201" t="str">
        <f>'Total PL'!E5</f>
        <v>Full (A)</v>
      </c>
      <c r="F5" s="122" t="str">
        <f>'Total PL'!F5</f>
        <v>Q1 (A)</v>
      </c>
      <c r="G5" s="123" t="str">
        <f>'Total PL'!G5</f>
        <v>Q2 (A)</v>
      </c>
      <c r="H5" s="123" t="str">
        <f>'Total PL'!H5</f>
        <v>Q3 (A)</v>
      </c>
      <c r="I5" s="200" t="str">
        <f>'Total PL'!I5</f>
        <v>Q4 (A)</v>
      </c>
      <c r="J5" s="125" t="str">
        <f>'Total PL'!J5</f>
        <v>1st H (A)</v>
      </c>
      <c r="K5" s="125" t="str">
        <f>'Total PL'!K5</f>
        <v>2nd H (A)</v>
      </c>
      <c r="L5" s="126" t="str">
        <f>'Total PL'!L5</f>
        <v>Full (A)</v>
      </c>
      <c r="M5" s="507" t="str">
        <f>'Total PL'!M5</f>
        <v>Full (P) </v>
      </c>
      <c r="N5" s="648" t="str">
        <f>'Total PL'!N5</f>
        <v>Q1 (A)</v>
      </c>
      <c r="O5" s="649" t="str">
        <f>'Total PL'!O5</f>
        <v>Q2 (A)</v>
      </c>
      <c r="P5" s="555" t="str">
        <f>'Total PL'!P5</f>
        <v>Q3 (E)</v>
      </c>
      <c r="Q5" s="649" t="str">
        <f>'Total PL'!Q5</f>
        <v>Q4 (E)</v>
      </c>
      <c r="R5" s="192" t="str">
        <f>'Total PL'!R5</f>
        <v>1st H (A)</v>
      </c>
      <c r="S5" s="192" t="str">
        <f>'Total PL'!S5</f>
        <v>2nd H (E)</v>
      </c>
      <c r="T5" s="258" t="str">
        <f>'Total PL'!T5</f>
        <v>Full (E)</v>
      </c>
    </row>
    <row r="6" spans="1:20" ht="23.25" customHeight="1" thickBot="1" thickTop="1">
      <c r="A6" s="76" t="s">
        <v>10</v>
      </c>
      <c r="B6" s="84"/>
      <c r="C6" s="206">
        <v>55</v>
      </c>
      <c r="D6" s="206">
        <v>53.5</v>
      </c>
      <c r="E6" s="206">
        <v>47</v>
      </c>
      <c r="F6" s="206">
        <v>12.12</v>
      </c>
      <c r="G6" s="207">
        <v>11.67</v>
      </c>
      <c r="H6" s="208">
        <v>11.65</v>
      </c>
      <c r="I6" s="209">
        <v>13.56</v>
      </c>
      <c r="J6" s="210">
        <v>23.79</v>
      </c>
      <c r="K6" s="210">
        <v>25.21</v>
      </c>
      <c r="L6" s="209">
        <v>49</v>
      </c>
      <c r="M6" s="243">
        <v>45</v>
      </c>
      <c r="N6" s="695">
        <v>10.62</v>
      </c>
      <c r="O6" s="950">
        <v>12.38</v>
      </c>
      <c r="P6" s="669"/>
      <c r="Q6" s="670"/>
      <c r="R6" s="957">
        <v>23</v>
      </c>
      <c r="S6" s="671"/>
      <c r="T6" s="1063"/>
    </row>
    <row r="7" spans="1:20" ht="23.25" customHeight="1">
      <c r="A7" s="48" t="s">
        <v>11</v>
      </c>
      <c r="B7" s="86"/>
      <c r="C7" s="211">
        <v>20.77286437999999</v>
      </c>
      <c r="D7" s="211">
        <v>9.46</v>
      </c>
      <c r="E7" s="211">
        <v>13.863834400000009</v>
      </c>
      <c r="F7" s="211">
        <v>1.09</v>
      </c>
      <c r="G7" s="212">
        <v>1.2</v>
      </c>
      <c r="H7" s="213">
        <v>1.0499999999999998</v>
      </c>
      <c r="I7" s="214">
        <v>0.18000000000000016</v>
      </c>
      <c r="J7" s="215">
        <v>2.29</v>
      </c>
      <c r="K7" s="215">
        <v>1.23</v>
      </c>
      <c r="L7" s="214">
        <v>3.52</v>
      </c>
      <c r="M7" s="244">
        <v>5</v>
      </c>
      <c r="N7" s="696">
        <v>0.049999999999999996</v>
      </c>
      <c r="O7" s="951">
        <v>-0.049999999999999996</v>
      </c>
      <c r="P7" s="673"/>
      <c r="Q7" s="674"/>
      <c r="R7" s="253">
        <v>0</v>
      </c>
      <c r="S7" s="675"/>
      <c r="T7" s="1064"/>
    </row>
    <row r="8" spans="1:20" ht="23.25" customHeight="1">
      <c r="A8" s="79"/>
      <c r="B8" s="85" t="s">
        <v>62</v>
      </c>
      <c r="C8" s="216">
        <v>9.14</v>
      </c>
      <c r="D8" s="216">
        <v>-0.26</v>
      </c>
      <c r="E8" s="216">
        <v>0.00637000000000626</v>
      </c>
      <c r="F8" s="216">
        <v>0</v>
      </c>
      <c r="G8" s="217">
        <v>0.01</v>
      </c>
      <c r="H8" s="218">
        <v>0.01</v>
      </c>
      <c r="I8" s="219">
        <v>0</v>
      </c>
      <c r="J8" s="220">
        <v>0.01</v>
      </c>
      <c r="K8" s="220">
        <v>0.01</v>
      </c>
      <c r="L8" s="219">
        <v>0.02</v>
      </c>
      <c r="M8" s="245">
        <v>0</v>
      </c>
      <c r="N8" s="697">
        <v>-0.01</v>
      </c>
      <c r="O8" s="952">
        <v>0.01</v>
      </c>
      <c r="P8" s="677"/>
      <c r="Q8" s="678"/>
      <c r="R8" s="254">
        <v>0</v>
      </c>
      <c r="S8" s="679"/>
      <c r="T8" s="1065"/>
    </row>
    <row r="9" spans="1:20" ht="23.25" customHeight="1">
      <c r="A9" s="69"/>
      <c r="B9" s="70" t="s">
        <v>12</v>
      </c>
      <c r="C9" s="221">
        <v>0</v>
      </c>
      <c r="D9" s="221">
        <v>0</v>
      </c>
      <c r="E9" s="221">
        <v>0.00563999999995303</v>
      </c>
      <c r="F9" s="221">
        <v>-0.01</v>
      </c>
      <c r="G9" s="222">
        <v>-0.02</v>
      </c>
      <c r="H9" s="223">
        <v>-0.010000000000000002</v>
      </c>
      <c r="I9" s="224">
        <v>0.010000000000000002</v>
      </c>
      <c r="J9" s="225">
        <v>-0.03</v>
      </c>
      <c r="K9" s="225">
        <v>0</v>
      </c>
      <c r="L9" s="224">
        <v>-0.03</v>
      </c>
      <c r="M9" s="246">
        <v>0</v>
      </c>
      <c r="N9" s="698">
        <v>0</v>
      </c>
      <c r="O9" s="953">
        <v>-0.01</v>
      </c>
      <c r="P9" s="580"/>
      <c r="Q9" s="681"/>
      <c r="R9" s="255">
        <v>-0.01</v>
      </c>
      <c r="S9" s="583"/>
      <c r="T9" s="1066"/>
    </row>
    <row r="10" spans="1:20" ht="23.25" customHeight="1">
      <c r="A10" s="71"/>
      <c r="B10" s="70" t="s">
        <v>63</v>
      </c>
      <c r="C10" s="221">
        <v>3.14</v>
      </c>
      <c r="D10" s="221">
        <v>0</v>
      </c>
      <c r="E10" s="221">
        <v>0.348710000000037</v>
      </c>
      <c r="F10" s="221">
        <v>0.18</v>
      </c>
      <c r="G10" s="222">
        <v>0.13</v>
      </c>
      <c r="H10" s="223">
        <v>0.14</v>
      </c>
      <c r="I10" s="224">
        <v>0.13999999999999996</v>
      </c>
      <c r="J10" s="225">
        <v>0.31</v>
      </c>
      <c r="K10" s="225">
        <v>0.27999999999999997</v>
      </c>
      <c r="L10" s="224">
        <v>0.59</v>
      </c>
      <c r="M10" s="246">
        <v>0</v>
      </c>
      <c r="N10" s="698">
        <v>0.06</v>
      </c>
      <c r="O10" s="953">
        <v>0.13</v>
      </c>
      <c r="P10" s="580"/>
      <c r="Q10" s="681"/>
      <c r="R10" s="255">
        <v>0.19</v>
      </c>
      <c r="S10" s="583"/>
      <c r="T10" s="1066"/>
    </row>
    <row r="11" spans="1:20" ht="23.25" customHeight="1">
      <c r="A11" s="69"/>
      <c r="B11" s="70" t="s">
        <v>64</v>
      </c>
      <c r="C11" s="221">
        <v>8.490105949999997</v>
      </c>
      <c r="D11" s="221">
        <v>9.46</v>
      </c>
      <c r="E11" s="221">
        <v>13.5031144</v>
      </c>
      <c r="F11" s="221">
        <v>0.92</v>
      </c>
      <c r="G11" s="222">
        <v>1.08</v>
      </c>
      <c r="H11" s="223">
        <v>0.9099999999999999</v>
      </c>
      <c r="I11" s="224">
        <v>0.030000000000000027</v>
      </c>
      <c r="J11" s="225">
        <v>2</v>
      </c>
      <c r="K11" s="225">
        <v>0.94</v>
      </c>
      <c r="L11" s="224">
        <v>2.94</v>
      </c>
      <c r="M11" s="246">
        <v>5</v>
      </c>
      <c r="N11" s="698">
        <v>0</v>
      </c>
      <c r="O11" s="953">
        <v>0</v>
      </c>
      <c r="P11" s="580"/>
      <c r="Q11" s="681"/>
      <c r="R11" s="255">
        <v>0</v>
      </c>
      <c r="S11" s="583"/>
      <c r="T11" s="1066"/>
    </row>
    <row r="12" spans="1:20" ht="23.25" customHeight="1" thickBot="1">
      <c r="A12" s="72"/>
      <c r="B12" s="73" t="s">
        <v>13</v>
      </c>
      <c r="C12" s="226">
        <v>0.00275842999999441</v>
      </c>
      <c r="D12" s="226">
        <v>0</v>
      </c>
      <c r="E12" s="226">
        <v>0</v>
      </c>
      <c r="F12" s="226">
        <v>0</v>
      </c>
      <c r="G12" s="227">
        <v>0</v>
      </c>
      <c r="H12" s="228">
        <v>0</v>
      </c>
      <c r="I12" s="229">
        <v>0</v>
      </c>
      <c r="J12" s="230">
        <v>0</v>
      </c>
      <c r="K12" s="230">
        <v>0</v>
      </c>
      <c r="L12" s="229">
        <v>0</v>
      </c>
      <c r="M12" s="248">
        <v>0</v>
      </c>
      <c r="N12" s="699">
        <v>0</v>
      </c>
      <c r="O12" s="954">
        <v>0</v>
      </c>
      <c r="P12" s="683"/>
      <c r="Q12" s="684"/>
      <c r="R12" s="256">
        <v>0</v>
      </c>
      <c r="S12" s="685"/>
      <c r="T12" s="1067"/>
    </row>
    <row r="13" spans="1:20" ht="23.25" customHeight="1" thickBot="1" thickTop="1">
      <c r="A13" s="12" t="s">
        <v>14</v>
      </c>
      <c r="B13" s="31"/>
      <c r="C13" s="231">
        <v>76</v>
      </c>
      <c r="D13" s="231">
        <v>62.96</v>
      </c>
      <c r="E13" s="231">
        <v>61</v>
      </c>
      <c r="F13" s="231">
        <v>13.21</v>
      </c>
      <c r="G13" s="232">
        <v>12.87</v>
      </c>
      <c r="H13" s="149">
        <v>11.93</v>
      </c>
      <c r="I13" s="147">
        <v>14.990000000000002</v>
      </c>
      <c r="J13" s="148">
        <v>26.08</v>
      </c>
      <c r="K13" s="148">
        <v>26.92</v>
      </c>
      <c r="L13" s="147">
        <v>53</v>
      </c>
      <c r="M13" s="249">
        <v>50</v>
      </c>
      <c r="N13" s="654">
        <v>10.67</v>
      </c>
      <c r="O13" s="955">
        <v>12.33</v>
      </c>
      <c r="P13" s="660"/>
      <c r="Q13" s="686"/>
      <c r="R13" s="958">
        <v>23</v>
      </c>
      <c r="S13" s="958">
        <v>27</v>
      </c>
      <c r="T13" s="656">
        <v>50</v>
      </c>
    </row>
    <row r="14" spans="1:20" ht="15.75" customHeight="1" thickBot="1">
      <c r="A14" s="32"/>
      <c r="B14" s="33"/>
      <c r="C14" s="34"/>
      <c r="D14" s="34"/>
      <c r="E14" s="34"/>
      <c r="F14" s="34"/>
      <c r="G14" s="34"/>
      <c r="H14" s="34"/>
      <c r="I14" s="34"/>
      <c r="J14" s="34"/>
      <c r="K14" s="34"/>
      <c r="L14" s="34"/>
      <c r="M14" s="34"/>
      <c r="N14" s="35"/>
      <c r="O14" s="35"/>
      <c r="P14" s="35"/>
      <c r="Q14" s="35"/>
      <c r="R14" s="35"/>
      <c r="S14" s="35"/>
      <c r="T14" s="35"/>
    </row>
    <row r="15" spans="1:20" ht="23.25" customHeight="1" thickBot="1">
      <c r="A15" s="1153"/>
      <c r="B15" s="1154"/>
      <c r="C15" s="129" t="str">
        <f>'Total PL'!C5</f>
        <v>Full (A)</v>
      </c>
      <c r="D15" s="129" t="str">
        <f>'Total PL'!D5</f>
        <v>Full (A)</v>
      </c>
      <c r="E15" s="129" t="str">
        <f>'Total PL'!E5</f>
        <v>Full (A)</v>
      </c>
      <c r="F15" s="129" t="str">
        <f>'Total PL'!F5</f>
        <v>Q1 (A)</v>
      </c>
      <c r="G15" s="182" t="str">
        <f>'Total PL'!G5</f>
        <v>Q2 (A)</v>
      </c>
      <c r="H15" s="182" t="str">
        <f>'Total PL'!H5</f>
        <v>Q3 (A)</v>
      </c>
      <c r="I15" s="126" t="str">
        <f>'Total PL'!I5</f>
        <v>Q4 (A)</v>
      </c>
      <c r="J15" s="125" t="str">
        <f>'Total PL'!J5</f>
        <v>1st H (A)</v>
      </c>
      <c r="K15" s="125" t="str">
        <f>'Total PL'!K5</f>
        <v>2nd H (A)</v>
      </c>
      <c r="L15" s="126" t="str">
        <f>'Total PL'!L5</f>
        <v>Full (A)</v>
      </c>
      <c r="M15" s="501" t="str">
        <f>M5</f>
        <v>Full (P) </v>
      </c>
      <c r="N15" s="641" t="str">
        <f>'Total PL'!N5</f>
        <v>Q1 (A)</v>
      </c>
      <c r="O15" s="642" t="str">
        <f>'Total PL'!O5</f>
        <v>Q2 (A)</v>
      </c>
      <c r="P15" s="643" t="str">
        <f>'Total PL'!P5</f>
        <v>Q3 (E)</v>
      </c>
      <c r="Q15" s="258" t="str">
        <f>'Total PL'!Q5</f>
        <v>Q4 (E)</v>
      </c>
      <c r="R15" s="192" t="str">
        <f>'Total PL'!R5</f>
        <v>1st H (A)</v>
      </c>
      <c r="S15" s="192" t="str">
        <f>'Total PL'!S5</f>
        <v>2nd H (E)</v>
      </c>
      <c r="T15" s="192" t="str">
        <f>'Total PL'!T5</f>
        <v>Full (E)</v>
      </c>
    </row>
    <row r="16" spans="1:20" ht="23.25" customHeight="1" thickTop="1">
      <c r="A16" s="36" t="s">
        <v>26</v>
      </c>
      <c r="B16" s="37"/>
      <c r="C16" s="176">
        <v>-25</v>
      </c>
      <c r="D16" s="176">
        <v>-52.14</v>
      </c>
      <c r="E16" s="176">
        <v>-103</v>
      </c>
      <c r="F16" s="176">
        <v>-9.67</v>
      </c>
      <c r="G16" s="233">
        <v>-16.340000000000003</v>
      </c>
      <c r="H16" s="234">
        <v>-19.96</v>
      </c>
      <c r="I16" s="235">
        <v>-26.96999999999999</v>
      </c>
      <c r="J16" s="175">
        <v>-26.01</v>
      </c>
      <c r="K16" s="175">
        <v>-46.92999999999999</v>
      </c>
      <c r="L16" s="175">
        <v>-72.94</v>
      </c>
      <c r="M16" s="250">
        <v>-108</v>
      </c>
      <c r="N16" s="700">
        <v>-17</v>
      </c>
      <c r="O16" s="956">
        <v>-21.450000000000003</v>
      </c>
      <c r="P16" s="687"/>
      <c r="Q16" s="688"/>
      <c r="R16" s="959">
        <v>-38.45</v>
      </c>
      <c r="S16" s="959">
        <v>-61.55</v>
      </c>
      <c r="T16" s="257">
        <v>-100</v>
      </c>
    </row>
    <row r="17" spans="1:20" ht="23.25" customHeight="1" thickBot="1">
      <c r="A17" s="38" t="s">
        <v>27</v>
      </c>
      <c r="B17" s="39"/>
      <c r="C17" s="890" t="s">
        <v>125</v>
      </c>
      <c r="D17" s="890" t="s">
        <v>125</v>
      </c>
      <c r="E17" s="890" t="s">
        <v>125</v>
      </c>
      <c r="F17" s="890" t="s">
        <v>125</v>
      </c>
      <c r="G17" s="910" t="s">
        <v>125</v>
      </c>
      <c r="H17" s="891" t="s">
        <v>125</v>
      </c>
      <c r="I17" s="908" t="s">
        <v>125</v>
      </c>
      <c r="J17" s="892" t="s">
        <v>125</v>
      </c>
      <c r="K17" s="892" t="s">
        <v>125</v>
      </c>
      <c r="L17" s="892" t="s">
        <v>125</v>
      </c>
      <c r="M17" s="911" t="s">
        <v>125</v>
      </c>
      <c r="N17" s="893" t="s">
        <v>125</v>
      </c>
      <c r="O17" s="969" t="s">
        <v>125</v>
      </c>
      <c r="P17" s="912"/>
      <c r="Q17" s="913"/>
      <c r="R17" s="970" t="s">
        <v>125</v>
      </c>
      <c r="S17" s="970" t="s">
        <v>125</v>
      </c>
      <c r="T17" s="914" t="s">
        <v>125</v>
      </c>
    </row>
    <row r="18" spans="1:13" ht="20.25" customHeight="1" thickBot="1">
      <c r="A18" s="1150"/>
      <c r="B18" s="1150"/>
      <c r="C18" s="1150"/>
      <c r="D18" s="1150"/>
      <c r="E18" s="1150"/>
      <c r="F18" s="1150"/>
      <c r="G18" s="1150"/>
      <c r="H18" s="1150"/>
      <c r="I18" s="1150"/>
      <c r="J18" s="1150"/>
      <c r="K18" s="1150"/>
      <c r="L18" s="1150"/>
      <c r="M18" s="1150"/>
    </row>
    <row r="19" spans="1:13" ht="45.75" customHeight="1">
      <c r="A19" s="1164" t="s">
        <v>165</v>
      </c>
      <c r="B19" s="1158"/>
      <c r="C19" s="1132" t="s">
        <v>130</v>
      </c>
      <c r="D19" s="1132" t="s">
        <v>131</v>
      </c>
      <c r="E19" s="1132" t="s">
        <v>150</v>
      </c>
      <c r="F19" s="1127" t="s">
        <v>193</v>
      </c>
      <c r="G19" s="1116"/>
      <c r="H19" s="1116"/>
      <c r="I19" s="1116"/>
      <c r="J19" s="1116"/>
      <c r="K19" s="1116"/>
      <c r="L19" s="1128"/>
      <c r="M19" s="1125" t="s">
        <v>212</v>
      </c>
    </row>
    <row r="20" spans="1:13" ht="15" customHeight="1" thickBot="1">
      <c r="A20" s="1159" t="s">
        <v>21</v>
      </c>
      <c r="B20" s="1160"/>
      <c r="C20" s="1133"/>
      <c r="D20" s="1133"/>
      <c r="E20" s="1133"/>
      <c r="F20" s="1129"/>
      <c r="G20" s="1130"/>
      <c r="H20" s="1130"/>
      <c r="I20" s="1130"/>
      <c r="J20" s="1130"/>
      <c r="K20" s="1130"/>
      <c r="L20" s="1131"/>
      <c r="M20" s="1126"/>
    </row>
    <row r="21" spans="1:13" ht="23.25" customHeight="1" thickBot="1">
      <c r="A21" s="1146" t="s">
        <v>105</v>
      </c>
      <c r="B21" s="1147"/>
      <c r="C21" s="125" t="str">
        <f>C5</f>
        <v>Full (A)</v>
      </c>
      <c r="D21" s="125" t="str">
        <f>D5</f>
        <v>Full (A)</v>
      </c>
      <c r="E21" s="125" t="str">
        <f>E5</f>
        <v>Full (A)</v>
      </c>
      <c r="F21" s="122" t="str">
        <f>F5</f>
        <v>Q1 (A)</v>
      </c>
      <c r="G21" s="557" t="s">
        <v>191</v>
      </c>
      <c r="H21" s="123" t="s">
        <v>168</v>
      </c>
      <c r="I21" s="557" t="s">
        <v>170</v>
      </c>
      <c r="J21" s="125" t="s">
        <v>210</v>
      </c>
      <c r="K21" s="125" t="s">
        <v>172</v>
      </c>
      <c r="L21" s="126" t="s">
        <v>174</v>
      </c>
      <c r="M21" s="1060" t="s">
        <v>174</v>
      </c>
    </row>
    <row r="22" spans="1:21" ht="23.25" customHeight="1" thickBot="1" thickTop="1">
      <c r="A22" s="76" t="s">
        <v>10</v>
      </c>
      <c r="B22" s="84"/>
      <c r="C22" s="238">
        <v>0.982</v>
      </c>
      <c r="D22" s="238">
        <v>0.87</v>
      </c>
      <c r="E22" s="238">
        <v>1.0425531914893618</v>
      </c>
      <c r="F22" s="622">
        <v>0.917</v>
      </c>
      <c r="G22" s="960">
        <v>1.060839760068552</v>
      </c>
      <c r="H22" s="610"/>
      <c r="I22" s="611"/>
      <c r="J22" s="238">
        <v>0.958</v>
      </c>
      <c r="K22" s="612"/>
      <c r="L22" s="612"/>
      <c r="M22" s="612"/>
      <c r="U22" s="47"/>
    </row>
    <row r="23" spans="1:13" ht="23.25" customHeight="1">
      <c r="A23" s="48" t="s">
        <v>11</v>
      </c>
      <c r="B23" s="86"/>
      <c r="C23" s="154">
        <v>0.417</v>
      </c>
      <c r="D23" s="154">
        <v>1.556</v>
      </c>
      <c r="E23" s="154">
        <v>0.25389801251520994</v>
      </c>
      <c r="F23" s="905" t="s">
        <v>125</v>
      </c>
      <c r="G23" s="1087" t="s">
        <v>125</v>
      </c>
      <c r="H23" s="587"/>
      <c r="I23" s="588"/>
      <c r="J23" s="1107" t="s">
        <v>125</v>
      </c>
      <c r="K23" s="589"/>
      <c r="L23" s="589"/>
      <c r="M23" s="589"/>
    </row>
    <row r="24" spans="1:13" ht="23.25" customHeight="1">
      <c r="A24" s="79"/>
      <c r="B24" s="85" t="s">
        <v>62</v>
      </c>
      <c r="C24" s="894" t="s">
        <v>125</v>
      </c>
      <c r="D24" s="894" t="s">
        <v>125</v>
      </c>
      <c r="E24" s="894" t="s">
        <v>125</v>
      </c>
      <c r="F24" s="895" t="s">
        <v>125</v>
      </c>
      <c r="G24" s="967" t="s">
        <v>125</v>
      </c>
      <c r="H24" s="896"/>
      <c r="I24" s="897"/>
      <c r="J24" s="899" t="s">
        <v>125</v>
      </c>
      <c r="K24" s="898"/>
      <c r="L24" s="898"/>
      <c r="M24" s="615"/>
    </row>
    <row r="25" spans="1:13" ht="23.25" customHeight="1">
      <c r="A25" s="69"/>
      <c r="B25" s="70" t="s">
        <v>12</v>
      </c>
      <c r="C25" s="900" t="s">
        <v>125</v>
      </c>
      <c r="D25" s="900" t="s">
        <v>125</v>
      </c>
      <c r="E25" s="900" t="s">
        <v>125</v>
      </c>
      <c r="F25" s="901" t="s">
        <v>125</v>
      </c>
      <c r="G25" s="968" t="s">
        <v>125</v>
      </c>
      <c r="H25" s="902"/>
      <c r="I25" s="903"/>
      <c r="J25" s="900" t="s">
        <v>125</v>
      </c>
      <c r="K25" s="904"/>
      <c r="L25" s="904"/>
      <c r="M25" s="607"/>
    </row>
    <row r="26" spans="1:13" ht="23.25" customHeight="1">
      <c r="A26" s="71"/>
      <c r="B26" s="70" t="s">
        <v>63</v>
      </c>
      <c r="C26" s="900" t="s">
        <v>125</v>
      </c>
      <c r="D26" s="900" t="s">
        <v>125</v>
      </c>
      <c r="E26" s="900" t="s">
        <v>125</v>
      </c>
      <c r="F26" s="901" t="s">
        <v>125</v>
      </c>
      <c r="G26" s="968" t="s">
        <v>125</v>
      </c>
      <c r="H26" s="902"/>
      <c r="I26" s="903"/>
      <c r="J26" s="900" t="s">
        <v>125</v>
      </c>
      <c r="K26" s="904"/>
      <c r="L26" s="904"/>
      <c r="M26" s="607"/>
    </row>
    <row r="27" spans="1:13" ht="23.25" customHeight="1">
      <c r="A27" s="69"/>
      <c r="B27" s="70" t="s">
        <v>64</v>
      </c>
      <c r="C27" s="240">
        <v>0.417</v>
      </c>
      <c r="D27" s="240">
        <v>1.556</v>
      </c>
      <c r="E27" s="240">
        <v>0.21772754883865902</v>
      </c>
      <c r="F27" s="901" t="s">
        <v>125</v>
      </c>
      <c r="G27" s="968" t="s">
        <v>125</v>
      </c>
      <c r="H27" s="902"/>
      <c r="I27" s="903"/>
      <c r="J27" s="900" t="s">
        <v>125</v>
      </c>
      <c r="K27" s="904"/>
      <c r="L27" s="607"/>
      <c r="M27" s="607"/>
    </row>
    <row r="28" spans="1:13" ht="23.25" customHeight="1" thickBot="1">
      <c r="A28" s="72"/>
      <c r="B28" s="73" t="s">
        <v>13</v>
      </c>
      <c r="C28" s="919" t="s">
        <v>125</v>
      </c>
      <c r="D28" s="919" t="s">
        <v>125</v>
      </c>
      <c r="E28" s="919" t="s">
        <v>125</v>
      </c>
      <c r="F28" s="906" t="s">
        <v>125</v>
      </c>
      <c r="G28" s="971" t="s">
        <v>125</v>
      </c>
      <c r="H28" s="915"/>
      <c r="I28" s="916"/>
      <c r="J28" s="918" t="s">
        <v>125</v>
      </c>
      <c r="K28" s="917"/>
      <c r="L28" s="917"/>
      <c r="M28" s="618"/>
    </row>
    <row r="29" spans="1:13" ht="23.25" customHeight="1" thickBot="1" thickTop="1">
      <c r="A29" s="12" t="s">
        <v>28</v>
      </c>
      <c r="B29" s="31"/>
      <c r="C29" s="204">
        <v>0.838</v>
      </c>
      <c r="D29" s="204">
        <v>0.968</v>
      </c>
      <c r="E29" s="204">
        <v>0.869</v>
      </c>
      <c r="F29" s="625">
        <v>0.808</v>
      </c>
      <c r="G29" s="965">
        <v>0.9580419580419581</v>
      </c>
      <c r="H29" s="619"/>
      <c r="I29" s="620"/>
      <c r="J29" s="484">
        <v>0.824</v>
      </c>
      <c r="K29" s="484">
        <v>1.0029717682020802</v>
      </c>
      <c r="L29" s="484">
        <v>0.966</v>
      </c>
      <c r="M29" s="1061">
        <v>1</v>
      </c>
    </row>
    <row r="30" spans="1:13" ht="9.75" customHeight="1" thickBot="1">
      <c r="A30" s="32"/>
      <c r="B30" s="32"/>
      <c r="C30" s="205"/>
      <c r="D30" s="205"/>
      <c r="E30" s="205"/>
      <c r="F30" s="47"/>
      <c r="G30" s="47"/>
      <c r="H30" s="47"/>
      <c r="I30" s="47"/>
      <c r="J30" s="47"/>
      <c r="K30" s="1149"/>
      <c r="L30" s="1149"/>
      <c r="M30" s="885"/>
    </row>
    <row r="31" spans="1:13" ht="23.25" customHeight="1" thickBot="1">
      <c r="A31" s="1153"/>
      <c r="B31" s="1154"/>
      <c r="C31" s="125" t="str">
        <f>C5</f>
        <v>Full (A)</v>
      </c>
      <c r="D31" s="125" t="str">
        <f>D5</f>
        <v>Full (A)</v>
      </c>
      <c r="E31" s="125" t="str">
        <f>E5</f>
        <v>Full (A)</v>
      </c>
      <c r="F31" s="129" t="str">
        <f>F21</f>
        <v>Q1 (A)</v>
      </c>
      <c r="G31" s="564" t="str">
        <f aca="true" t="shared" si="0" ref="G31:M31">G21</f>
        <v>Q2 (A)</v>
      </c>
      <c r="H31" s="182" t="str">
        <f t="shared" si="0"/>
        <v>Q3</v>
      </c>
      <c r="I31" s="126" t="str">
        <f t="shared" si="0"/>
        <v>Q4 </v>
      </c>
      <c r="J31" s="125" t="str">
        <f t="shared" si="0"/>
        <v>1st H (A)</v>
      </c>
      <c r="K31" s="125" t="str">
        <f t="shared" si="0"/>
        <v>2nd H </v>
      </c>
      <c r="L31" s="126" t="str">
        <f t="shared" si="0"/>
        <v>Full </v>
      </c>
      <c r="M31" s="1060" t="str">
        <f t="shared" si="0"/>
        <v>Full </v>
      </c>
    </row>
    <row r="32" spans="1:13" ht="23.25" customHeight="1" thickBot="1" thickTop="1">
      <c r="A32" s="41" t="s">
        <v>26</v>
      </c>
      <c r="B32" s="199"/>
      <c r="C32" s="909" t="s">
        <v>125</v>
      </c>
      <c r="D32" s="909" t="s">
        <v>125</v>
      </c>
      <c r="E32" s="909" t="s">
        <v>125</v>
      </c>
      <c r="F32" s="907" t="s">
        <v>125</v>
      </c>
      <c r="G32" s="972" t="s">
        <v>125</v>
      </c>
      <c r="H32" s="920"/>
      <c r="I32" s="920"/>
      <c r="J32" s="909" t="s">
        <v>125</v>
      </c>
      <c r="K32" s="909" t="s">
        <v>125</v>
      </c>
      <c r="L32" s="909" t="s">
        <v>125</v>
      </c>
      <c r="M32" s="1086" t="s">
        <v>125</v>
      </c>
    </row>
    <row r="34" spans="1:20" ht="20.25" customHeight="1">
      <c r="A34" s="1152"/>
      <c r="B34" s="1152"/>
      <c r="C34" s="1152"/>
      <c r="D34" s="1152"/>
      <c r="E34" s="1152"/>
      <c r="F34" s="1152"/>
      <c r="G34" s="1152"/>
      <c r="H34" s="1152"/>
      <c r="I34" s="1152"/>
      <c r="J34" s="1152"/>
      <c r="K34" s="1152"/>
      <c r="L34" s="1152"/>
      <c r="M34" s="1152"/>
      <c r="N34" s="54"/>
      <c r="O34" s="54"/>
      <c r="P34" s="54"/>
      <c r="Q34" s="54"/>
      <c r="R34" s="54"/>
      <c r="S34" s="54"/>
      <c r="T34" s="54"/>
    </row>
    <row r="35" spans="1:20" ht="20.25" customHeight="1">
      <c r="A35" s="1152"/>
      <c r="B35" s="1152"/>
      <c r="C35" s="1152"/>
      <c r="D35" s="1152"/>
      <c r="E35" s="1152"/>
      <c r="F35" s="1152"/>
      <c r="G35" s="1152"/>
      <c r="H35" s="1152"/>
      <c r="I35" s="1152"/>
      <c r="J35" s="1152"/>
      <c r="K35" s="1152"/>
      <c r="L35" s="1152"/>
      <c r="M35" s="1152"/>
      <c r="N35" s="54"/>
      <c r="O35" s="54"/>
      <c r="P35" s="54"/>
      <c r="Q35" s="54"/>
      <c r="R35" s="54"/>
      <c r="S35" s="54"/>
      <c r="T35" s="54"/>
    </row>
  </sheetData>
  <sheetProtection/>
  <mergeCells count="22">
    <mergeCell ref="M19:M20"/>
    <mergeCell ref="A20:B20"/>
    <mergeCell ref="A21:B21"/>
    <mergeCell ref="K30:L30"/>
    <mergeCell ref="A31:B31"/>
    <mergeCell ref="F19:L20"/>
    <mergeCell ref="A34:M35"/>
    <mergeCell ref="F4:L4"/>
    <mergeCell ref="N4:T4"/>
    <mergeCell ref="A5:B5"/>
    <mergeCell ref="A15:B15"/>
    <mergeCell ref="A18:M18"/>
    <mergeCell ref="A19:B19"/>
    <mergeCell ref="C19:C20"/>
    <mergeCell ref="D19:D20"/>
    <mergeCell ref="E19:E20"/>
    <mergeCell ref="S1:T1"/>
    <mergeCell ref="F2:L2"/>
    <mergeCell ref="N2:T2"/>
    <mergeCell ref="F3:L3"/>
    <mergeCell ref="N3:T3"/>
    <mergeCell ref="A2:B4"/>
  </mergeCells>
  <printOptions/>
  <pageMargins left="0.07874015748031496" right="0" top="0.5118110236220472" bottom="0.1968503937007874" header="0.5118110236220472" footer="0.35433070866141736"/>
  <pageSetup horizontalDpi="600" verticalDpi="600" orientation="landscape" paperSize="9" scale="65" r:id="rId1"/>
  <headerFooter alignWithMargins="0">
    <oddFooter>&amp;C9&amp;REliminations &amp;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Omron IR</dc:creator>
  <cp:keywords/>
  <dc:description/>
  <cp:lastModifiedBy>オムロン</cp:lastModifiedBy>
  <cp:lastPrinted>2015-10-26T07:22:02Z</cp:lastPrinted>
  <dcterms:created xsi:type="dcterms:W3CDTF">2004-07-14T08:18:12Z</dcterms:created>
  <dcterms:modified xsi:type="dcterms:W3CDTF">2015-10-26T09:11:22Z</dcterms:modified>
  <cp:category/>
  <cp:version/>
  <cp:contentType/>
  <cp:contentStatus/>
</cp:coreProperties>
</file>