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1425" windowWidth="15330" windowHeight="4935" tabRatio="818" activeTab="0"/>
  </bookViews>
  <sheets>
    <sheet name="Index" sheetId="1" r:id="rId1"/>
    <sheet name="Total PL" sheetId="2" r:id="rId2"/>
    <sheet name="IAB" sheetId="3" r:id="rId3"/>
    <sheet name="EMC" sheetId="4" r:id="rId4"/>
    <sheet name="AEC" sheetId="5" r:id="rId5"/>
    <sheet name="SSB" sheetId="6" r:id="rId6"/>
    <sheet name="HCB" sheetId="7" r:id="rId7"/>
    <sheet name="Other" sheetId="8" r:id="rId8"/>
    <sheet name="Eliminations &amp; Corporate" sheetId="9" r:id="rId9"/>
    <sheet name="Sales Segment" sheetId="10" r:id="rId10"/>
    <sheet name="Sales Region" sheetId="11" r:id="rId11"/>
    <sheet name="Segment Region " sheetId="12" r:id="rId12"/>
    <sheet name="O.I Segment" sheetId="13" r:id="rId13"/>
    <sheet name="O.I Region" sheetId="14" r:id="rId14"/>
  </sheets>
  <definedNames>
    <definedName name="_xlnm.Print_Area" localSheetId="4">'AEC'!$A$1:$T$42</definedName>
    <definedName name="_xlnm.Print_Area" localSheetId="8">'Eliminations &amp; Corporate'!$A$1:$T$42</definedName>
    <definedName name="_xlnm.Print_Area" localSheetId="3">'EMC'!$A$1:$T$42</definedName>
    <definedName name="_xlnm.Print_Area" localSheetId="6">'HCB'!$A$1:$T$42</definedName>
    <definedName name="_xlnm.Print_Area" localSheetId="2">'IAB'!$A$1:$T$36</definedName>
    <definedName name="_xlnm.Print_Area" localSheetId="0">'Index'!$A$1:$I$38</definedName>
    <definedName name="_xlnm.Print_Area" localSheetId="13">'O.I Region'!$A$1:$T$27</definedName>
    <definedName name="_xlnm.Print_Area" localSheetId="12">'O.I Segment'!$A$1:$T$27</definedName>
    <definedName name="_xlnm.Print_Area" localSheetId="7">'Other'!$A$1:$T$36</definedName>
    <definedName name="_xlnm.Print_Area" localSheetId="10">'Sales Region'!$A$1:$T$39</definedName>
    <definedName name="_xlnm.Print_Area" localSheetId="9">'Sales Segment'!$A$1:$T$40</definedName>
    <definedName name="_xlnm.Print_Area" localSheetId="11">'Segment Region '!$A$1:$T$54</definedName>
    <definedName name="_xlnm.Print_Area" localSheetId="5">'SSB'!$A$1:$T$41</definedName>
    <definedName name="_xlnm.Print_Area" localSheetId="1">'Total PL'!$A$1:$T$52</definedName>
  </definedNames>
  <calcPr fullCalcOnLoad="1"/>
</workbook>
</file>

<file path=xl/sharedStrings.xml><?xml version="1.0" encoding="utf-8"?>
<sst xmlns="http://schemas.openxmlformats.org/spreadsheetml/2006/main" count="650" uniqueCount="198">
  <si>
    <t xml:space="preserve">Notes: </t>
  </si>
  <si>
    <t>Sales</t>
  </si>
  <si>
    <t>Gross Profit</t>
  </si>
  <si>
    <t>SG&amp;A</t>
  </si>
  <si>
    <t>R&amp;D Exp.</t>
  </si>
  <si>
    <t>SG&amp;A + R&amp;D</t>
  </si>
  <si>
    <t>Operating Income</t>
  </si>
  <si>
    <t>SG&amp;A/Sales</t>
  </si>
  <si>
    <t>O.I./Sales</t>
  </si>
  <si>
    <t>Depreciation</t>
  </si>
  <si>
    <t>Japan</t>
  </si>
  <si>
    <t>Overseas</t>
  </si>
  <si>
    <t>Europe</t>
  </si>
  <si>
    <t>Export</t>
  </si>
  <si>
    <t>Total</t>
  </si>
  <si>
    <t>Other</t>
  </si>
  <si>
    <t>IAB</t>
  </si>
  <si>
    <t>AEC</t>
  </si>
  <si>
    <t>SSB</t>
  </si>
  <si>
    <t>HCB</t>
  </si>
  <si>
    <t>Ratio</t>
  </si>
  <si>
    <t>Sales by Region</t>
  </si>
  <si>
    <t>EMC</t>
  </si>
  <si>
    <t>EMC</t>
  </si>
  <si>
    <t>Actual</t>
  </si>
  <si>
    <t>Operating Income</t>
  </si>
  <si>
    <t>O.I./Sales</t>
  </si>
  <si>
    <t>Total</t>
  </si>
  <si>
    <t>Q3 (A)</t>
  </si>
  <si>
    <t>Q2 (A)</t>
  </si>
  <si>
    <t>1st H (A)</t>
  </si>
  <si>
    <t>Q1 (A)</t>
  </si>
  <si>
    <t>Other</t>
  </si>
  <si>
    <t>Asia Pacific</t>
  </si>
  <si>
    <t>Sales
 by Region</t>
  </si>
  <si>
    <t>IAB</t>
  </si>
  <si>
    <t>EMC</t>
  </si>
  <si>
    <t>AEC</t>
  </si>
  <si>
    <t>SSB</t>
  </si>
  <si>
    <t>HCB</t>
  </si>
  <si>
    <t>Total</t>
  </si>
  <si>
    <t>Ratio of Sales by</t>
  </si>
  <si>
    <t>NIBT</t>
  </si>
  <si>
    <t>Segment and Region</t>
  </si>
  <si>
    <t>Sales 
by Segment</t>
  </si>
  <si>
    <t>Sales
 by Segment</t>
  </si>
  <si>
    <t>Ratio</t>
  </si>
  <si>
    <t>　</t>
  </si>
  <si>
    <t>Q1 (A)</t>
  </si>
  <si>
    <t>Q2 (A)</t>
  </si>
  <si>
    <t>Q3 (A)</t>
  </si>
  <si>
    <t>1st H (A)</t>
  </si>
  <si>
    <t>Full (A)</t>
  </si>
  <si>
    <t>･･･</t>
  </si>
  <si>
    <t>･･･</t>
  </si>
  <si>
    <r>
      <t>＊</t>
    </r>
    <r>
      <rPr>
        <b/>
        <sz val="11"/>
        <rFont val="Arial"/>
        <family val="2"/>
      </rPr>
      <t>Name of Business Segments</t>
    </r>
    <r>
      <rPr>
        <b/>
        <sz val="11"/>
        <rFont val="ＭＳ Ｐゴシック"/>
        <family val="3"/>
      </rPr>
      <t>＊</t>
    </r>
  </si>
  <si>
    <t>f</t>
  </si>
  <si>
    <t xml:space="preserve"> Americas</t>
  </si>
  <si>
    <t>Asia Pacific</t>
  </si>
  <si>
    <t>Greater China</t>
  </si>
  <si>
    <t>by Segment</t>
  </si>
  <si>
    <t xml:space="preserve">The financial statements are prepared in accordance with U.S. GAAP standards. </t>
  </si>
  <si>
    <t>Americas</t>
  </si>
  <si>
    <t>NIBT</t>
  </si>
  <si>
    <t>Gross Profit/Sales</t>
  </si>
  <si>
    <r>
      <t>IAB:</t>
    </r>
    <r>
      <rPr>
        <sz val="11"/>
        <rFont val="Arial"/>
        <family val="2"/>
      </rPr>
      <t xml:space="preserve">  Industrial Automation Business</t>
    </r>
  </si>
  <si>
    <r>
      <t>EMC:</t>
    </r>
    <r>
      <rPr>
        <sz val="11"/>
        <rFont val="Arial"/>
        <family val="2"/>
      </rPr>
      <t xml:space="preserve">  Electronic &amp; Mechanical Components Business</t>
    </r>
  </si>
  <si>
    <r>
      <t>AEC:</t>
    </r>
    <r>
      <rPr>
        <sz val="11"/>
        <rFont val="Arial"/>
        <family val="2"/>
      </rPr>
      <t xml:space="preserve">  Automotive Electronic Components Business</t>
    </r>
  </si>
  <si>
    <r>
      <t>SSB:</t>
    </r>
    <r>
      <rPr>
        <sz val="11"/>
        <rFont val="Arial"/>
        <family val="2"/>
      </rPr>
      <t xml:space="preserve">  Social Systems, Solutions &amp; Service Business</t>
    </r>
  </si>
  <si>
    <r>
      <t>HCB:</t>
    </r>
    <r>
      <rPr>
        <sz val="11"/>
        <rFont val="Arial"/>
        <family val="2"/>
      </rPr>
      <t xml:space="preserve">  Healthcare Business</t>
    </r>
  </si>
  <si>
    <r>
      <t>＊</t>
    </r>
    <r>
      <rPr>
        <b/>
        <sz val="12"/>
        <rFont val="Arial"/>
        <family val="2"/>
      </rPr>
      <t xml:space="preserve">Definition of Region </t>
    </r>
    <r>
      <rPr>
        <b/>
        <sz val="12"/>
        <rFont val="ＭＳ Ｐゴシック"/>
        <family val="3"/>
      </rPr>
      <t>＊</t>
    </r>
  </si>
  <si>
    <r>
      <t xml:space="preserve">Americas: </t>
    </r>
    <r>
      <rPr>
        <sz val="11"/>
        <rFont val="Arial"/>
        <family val="2"/>
      </rPr>
      <t xml:space="preserve">North, Central, and South America </t>
    </r>
  </si>
  <si>
    <r>
      <t>Europe:</t>
    </r>
    <r>
      <rPr>
        <sz val="11"/>
        <rFont val="Arial"/>
        <family val="2"/>
      </rPr>
      <t xml:space="preserve"> Europe, Russia, Africa, the Middle East</t>
    </r>
  </si>
  <si>
    <r>
      <t>Asia Pacific:</t>
    </r>
    <r>
      <rPr>
        <sz val="11"/>
        <rFont val="Arial"/>
        <family val="2"/>
      </rPr>
      <t xml:space="preserve"> Southeast Asia, South Korea, India, Oceania </t>
    </r>
  </si>
  <si>
    <r>
      <t>Greater China:</t>
    </r>
    <r>
      <rPr>
        <sz val="11"/>
        <rFont val="Arial"/>
        <family val="2"/>
      </rPr>
      <t xml:space="preserve"> China, Taiwan, Hong Kong</t>
    </r>
  </si>
  <si>
    <t>Sales 
by Segment</t>
  </si>
  <si>
    <t>USD</t>
  </si>
  <si>
    <t>EUR</t>
  </si>
  <si>
    <t>(SG&amp;A + R&amp;D)/Sales</t>
  </si>
  <si>
    <t>Currency Rate (Yen)</t>
  </si>
  <si>
    <t>R &amp; D/Sales</t>
  </si>
  <si>
    <t>Non-operating Income (loss),net</t>
  </si>
  <si>
    <t>Eliminations 
&amp; Corporate</t>
  </si>
  <si>
    <t>Eliminations
&amp; Corporate</t>
  </si>
  <si>
    <t>Eliminations &amp; Corporate</t>
  </si>
  <si>
    <t>Eliminations &amp; Corporate</t>
  </si>
  <si>
    <t>Operating Income
by Segment</t>
  </si>
  <si>
    <t>Operating Income 
by Region</t>
  </si>
  <si>
    <t>Cost of Sales</t>
  </si>
  <si>
    <t>Income Taxes</t>
  </si>
  <si>
    <t>Equity Method</t>
  </si>
  <si>
    <t>Net Income Attributable
to Shareholders</t>
  </si>
  <si>
    <t xml:space="preserve">Actual </t>
  </si>
  <si>
    <t>Q4 (A)</t>
  </si>
  <si>
    <t>2nd H (A)</t>
  </si>
  <si>
    <t>Full (P)</t>
  </si>
  <si>
    <t>Plan</t>
  </si>
  <si>
    <t>Comparison</t>
  </si>
  <si>
    <t>Depreciation</t>
  </si>
  <si>
    <t>Capex</t>
  </si>
  <si>
    <t xml:space="preserve"> Full (A)</t>
  </si>
  <si>
    <t>Full (A)</t>
  </si>
  <si>
    <t xml:space="preserve">Full (P) </t>
  </si>
  <si>
    <t>IAB</t>
  </si>
  <si>
    <t>Comparison</t>
  </si>
  <si>
    <t>Comparison</t>
  </si>
  <si>
    <t>Sales
 by Region</t>
  </si>
  <si>
    <t>Sales by Region</t>
  </si>
  <si>
    <t>Comparison</t>
  </si>
  <si>
    <t>Americas</t>
  </si>
  <si>
    <t>2nd H (A)</t>
  </si>
  <si>
    <t>Q4 (A)</t>
  </si>
  <si>
    <t xml:space="preserve"> Full (A)</t>
  </si>
  <si>
    <t>Q1 (A)</t>
  </si>
  <si>
    <r>
      <rPr>
        <sz val="11"/>
        <rFont val="ＭＳ Ｐゴシック"/>
        <family val="3"/>
      </rPr>
      <t>（</t>
    </r>
    <r>
      <rPr>
        <sz val="11"/>
        <rFont val="Arial"/>
        <family val="2"/>
      </rPr>
      <t>Billions of Yen</t>
    </r>
    <r>
      <rPr>
        <sz val="11"/>
        <rFont val="ＭＳ Ｐゴシック"/>
        <family val="3"/>
      </rPr>
      <t>）</t>
    </r>
  </si>
  <si>
    <t>Plan</t>
  </si>
  <si>
    <t xml:space="preserve">Full (P) </t>
  </si>
  <si>
    <t>Full (E)</t>
  </si>
  <si>
    <t>Summary of Operations</t>
  </si>
  <si>
    <t>Summary of Operations</t>
  </si>
  <si>
    <t>Operating Income by Region</t>
  </si>
  <si>
    <t>Ratio of Sales by Segment and Region</t>
  </si>
  <si>
    <t>Sales by Region</t>
  </si>
  <si>
    <t>Sales by Segment</t>
  </si>
  <si>
    <t>Eliminations &amp; Corporate   Summary of Operations</t>
  </si>
  <si>
    <t xml:space="preserve">Other  </t>
  </si>
  <si>
    <t xml:space="preserve">HCB   </t>
  </si>
  <si>
    <t xml:space="preserve">SSB    </t>
  </si>
  <si>
    <r>
      <t xml:space="preserve">AEC  </t>
    </r>
    <r>
      <rPr>
        <b/>
        <sz val="16"/>
        <rFont val="ＭＳ Ｐゴシック"/>
        <family val="3"/>
      </rPr>
      <t>　</t>
    </r>
  </si>
  <si>
    <r>
      <t xml:space="preserve">EMC </t>
    </r>
    <r>
      <rPr>
        <b/>
        <sz val="16"/>
        <rFont val="ＭＳ Ｐゴシック"/>
        <family val="3"/>
      </rPr>
      <t>　</t>
    </r>
    <r>
      <rPr>
        <b/>
        <sz val="16"/>
        <rFont val="Arial"/>
        <family val="2"/>
      </rPr>
      <t xml:space="preserve"> </t>
    </r>
  </si>
  <si>
    <r>
      <t>IAB</t>
    </r>
    <r>
      <rPr>
        <b/>
        <sz val="16"/>
        <rFont val="ＭＳ Ｐゴシック"/>
        <family val="3"/>
      </rPr>
      <t>　</t>
    </r>
    <r>
      <rPr>
        <b/>
        <sz val="16"/>
        <rFont val="Arial"/>
        <family val="2"/>
      </rPr>
      <t xml:space="preserve">  </t>
    </r>
  </si>
  <si>
    <t>Financial Highlights</t>
  </si>
  <si>
    <t>Index</t>
  </si>
  <si>
    <t>Note 1. (A) stands for actual results, (E) for estimates, and  (P) for plan</t>
  </si>
  <si>
    <t>Capex</t>
  </si>
  <si>
    <t>Plan</t>
  </si>
  <si>
    <t>Q2 (E)</t>
  </si>
  <si>
    <t>Q3 (E)</t>
  </si>
  <si>
    <t>Q4 (E)</t>
  </si>
  <si>
    <t>1st H (E)</t>
  </si>
  <si>
    <t>2nd H (E)</t>
  </si>
  <si>
    <t>EMC</t>
  </si>
  <si>
    <t>AEC</t>
  </si>
  <si>
    <t>AEC</t>
  </si>
  <si>
    <t>SSB</t>
  </si>
  <si>
    <t>HCB</t>
  </si>
  <si>
    <t>Other</t>
  </si>
  <si>
    <t>Eliminations 
&amp; Corporate</t>
  </si>
  <si>
    <t xml:space="preserve">Q2 </t>
  </si>
  <si>
    <t xml:space="preserve">Q2 </t>
  </si>
  <si>
    <t>Q3</t>
  </si>
  <si>
    <t>Q3</t>
  </si>
  <si>
    <t xml:space="preserve">Q4 </t>
  </si>
  <si>
    <t xml:space="preserve">Q4 </t>
  </si>
  <si>
    <t>1st H</t>
  </si>
  <si>
    <t>1st H</t>
  </si>
  <si>
    <t xml:space="preserve">2nd H </t>
  </si>
  <si>
    <t xml:space="preserve">2nd H </t>
  </si>
  <si>
    <t xml:space="preserve">Full </t>
  </si>
  <si>
    <t xml:space="preserve">Full </t>
  </si>
  <si>
    <t>Plan</t>
  </si>
  <si>
    <t>(Announced Apr 27)</t>
  </si>
  <si>
    <r>
      <t xml:space="preserve">Other:  </t>
    </r>
    <r>
      <rPr>
        <sz val="11"/>
        <rFont val="Arial"/>
        <family val="2"/>
      </rPr>
      <t>Businesses under the Direct Control of Headquarters</t>
    </r>
  </si>
  <si>
    <t xml:space="preserve">           (Environmental Solutions, Backlights, Electronic Systems &amp; Equipments, Micro Devices)</t>
  </si>
  <si>
    <t>ROIC</t>
  </si>
  <si>
    <r>
      <t>ROE (</t>
    </r>
    <r>
      <rPr>
        <sz val="11"/>
        <rFont val="ＭＳ Ｐゴシック"/>
        <family val="3"/>
      </rPr>
      <t>％）</t>
    </r>
  </si>
  <si>
    <r>
      <t xml:space="preserve">EPS </t>
    </r>
    <r>
      <rPr>
        <sz val="11"/>
        <rFont val="ＭＳ Ｐゴシック"/>
        <family val="3"/>
      </rPr>
      <t>（</t>
    </r>
    <r>
      <rPr>
        <sz val="11"/>
        <rFont val="Arial"/>
        <family val="2"/>
      </rPr>
      <t>Yen</t>
    </r>
    <r>
      <rPr>
        <sz val="11"/>
        <rFont val="ＭＳ Ｐゴシック"/>
        <family val="3"/>
      </rPr>
      <t>）</t>
    </r>
  </si>
  <si>
    <t>Operating Income by Business Segment</t>
  </si>
  <si>
    <t>-</t>
  </si>
  <si>
    <t>OMRON Group Reference Data as of July 2017</t>
  </si>
  <si>
    <t>These reference data are different from "Summary of Consolidated Financial Results for the First Quarter of the Fiscal Year Ending March 31, 2018 (U.S. GAAP).</t>
  </si>
  <si>
    <t>This reference data was produced and announced on July 27, 2017.</t>
  </si>
  <si>
    <t>FY13</t>
  </si>
  <si>
    <t>FY14</t>
  </si>
  <si>
    <t>FY15</t>
  </si>
  <si>
    <t>FY16</t>
  </si>
  <si>
    <t>FY17</t>
  </si>
  <si>
    <t>FY17</t>
  </si>
  <si>
    <t>(Announced Jul 27)</t>
  </si>
  <si>
    <t>FY14 (A)/
FY13 (A)</t>
  </si>
  <si>
    <t>FY15 (A) /
FY14 (A)</t>
  </si>
  <si>
    <t xml:space="preserve">*We have revised our business classifications, reclassifying certain operations under SSB to the Other Businesses segment beginning with FY2017.
Accordingly, we have restated the figures for FY2013 through FY2016 to reflect these changes. </t>
  </si>
  <si>
    <t xml:space="preserve">*We have revised our business classifications, reclassifying certain operations under SSB to the Other Businesses segment beginning with FY2017.
Accordingly, we have restated the figures for FY2013 through FY2016 to reflect these changes. </t>
  </si>
  <si>
    <t>&gt;10%</t>
  </si>
  <si>
    <t xml:space="preserve">Includes 163 consolidated subsidiaries and 17 affiliated companies accounted for by the equity method.  </t>
  </si>
  <si>
    <t xml:space="preserve">Actual </t>
  </si>
  <si>
    <t>Total</t>
  </si>
  <si>
    <t>Operating Income</t>
  </si>
  <si>
    <t xml:space="preserve">O.I./Sales </t>
  </si>
  <si>
    <t xml:space="preserve">Total </t>
  </si>
  <si>
    <t xml:space="preserve">Operating Income </t>
  </si>
  <si>
    <t>FY16 (A) /
FY15 (A)</t>
  </si>
  <si>
    <t>FY17 (A) / 
FY16 (A)</t>
  </si>
  <si>
    <t xml:space="preserve">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
</t>
  </si>
  <si>
    <t>Eliminations
&amp;Corporate</t>
  </si>
  <si>
    <t xml:space="preserve">*We have revised our business classifications, reclassifying certain operations under SSB to the Other Businesses segment beginning with FY2017.
Accordingly, we have restated the figures for FY2013 through FY2016 to reflect these changes. </t>
  </si>
  <si>
    <t xml:space="preserve">*Medical Business (Hospital-use) in Japan has been removed from consolidation since December 2016 in response to its sale. </t>
  </si>
  <si>
    <r>
      <t xml:space="preserve">*US-based Oil &amp; Gas Business in Americas has been removed from consolidation since June 2016 in response to its sale. </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</si>
</sst>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_);[Red]\(#,##0\)"/>
    <numFmt numFmtId="184" formatCode="0_ "/>
    <numFmt numFmtId="185" formatCode="#,##0.00_ ;[Red]\-#,##0.00\ "/>
    <numFmt numFmtId="186" formatCode="#,##0_ ;[Red]\-#,##0\ "/>
    <numFmt numFmtId="187" formatCode="#,##0_);\(#,##0\)"/>
    <numFmt numFmtId="188" formatCode="0_);[Red]\(0\)"/>
    <numFmt numFmtId="189" formatCode="0;[Red]0"/>
    <numFmt numFmtId="190" formatCode="0_ ;[Red]\-0\ "/>
    <numFmt numFmtId="191" formatCode="###&quot;.&quot;#"/>
    <numFmt numFmtId="192" formatCode="0.0_ ;[Red]\-0.0\ "/>
    <numFmt numFmtId="193" formatCode="0.00_ ;[Red]\-0.00\ "/>
    <numFmt numFmtId="194" formatCode="0.00_);[Red]\(0.00\)"/>
    <numFmt numFmtId="195" formatCode="0.000_);[Red]\(0.000\)"/>
    <numFmt numFmtId="196" formatCode="0.000"/>
    <numFmt numFmtId="197" formatCode="###0&quot;.&quot;0"/>
    <numFmt numFmtId="198" formatCode="###00&quot;.&quot;0"/>
    <numFmt numFmtId="199" formatCode="####0&quot;.&quot;0"/>
    <numFmt numFmtId="200" formatCode="###0&quot;.&quot;00"/>
    <numFmt numFmtId="201" formatCode="###0.0&quot;.&quot;00"/>
    <numFmt numFmtId="202" formatCode="###0.&quot;.&quot;00"/>
    <numFmt numFmtId="203" formatCode="###.&quot;.&quot;;00000000000000000000000000000000"/>
    <numFmt numFmtId="204" formatCode="###.0.&quot;.&quot;;00000000000000000000000000000000.0"/>
    <numFmt numFmtId="205" formatCode="###.0.&quot;.&quot;;00"/>
    <numFmt numFmtId="206" formatCode="0.00_ "/>
    <numFmt numFmtId="207" formatCode="&quot;Yes&quot;;&quot;Yes&quot;;&quot;No&quot;"/>
    <numFmt numFmtId="208" formatCode="&quot;True&quot;;&quot;True&quot;;&quot;False&quot;"/>
    <numFmt numFmtId="209" formatCode="&quot;On&quot;;&quot;On&quot;;&quot;Off&quot;"/>
    <numFmt numFmtId="210" formatCode="[$€-2]\ #,##0.00_);[Red]\([$€-2]\ #,##0.00\)"/>
    <numFmt numFmtId="211" formatCode="0.0\P"/>
    <numFmt numFmtId="212" formatCode="#,##0.0"/>
    <numFmt numFmtId="213" formatCode="0.000%"/>
    <numFmt numFmtId="214" formatCode="0.0000%"/>
    <numFmt numFmtId="215" formatCode="0.00000%"/>
    <numFmt numFmtId="216" formatCode="#,##0.000;[Red]\-#,##0.000"/>
    <numFmt numFmtId="217" formatCode="0.000_ "/>
    <numFmt numFmtId="218" formatCode="0.00000_);[Red]\(0.00000\)"/>
    <numFmt numFmtId="219" formatCode="0.00\P"/>
    <numFmt numFmtId="220" formatCode="0%\P"/>
    <numFmt numFmtId="221" formatCode="0\P"/>
    <numFmt numFmtId="222" formatCode="0.000\P"/>
    <numFmt numFmtId="223" formatCode="\P"/>
    <numFmt numFmtId="224" formatCode="#,##0.0_ "/>
    <numFmt numFmtId="225" formatCode="0.0\p"/>
    <numFmt numFmtId="226" formatCode="#,##0.0_);\(#,##0.0\)"/>
    <numFmt numFmtId="227" formatCode="0.0%\ \p\t"/>
    <numFmt numFmtId="228" formatCode="#,##0;\-#,##0;&quot;-&quot;"/>
    <numFmt numFmtId="229" formatCode="\G\9\4\00\O\M\A"/>
    <numFmt numFmtId="230" formatCode="&quot;(&quot;0%&quot;)   &quot;;[Red]\-&quot;(&quot;0%&quot;)   &quot;;&quot;－    &quot;"/>
    <numFmt numFmtId="231" formatCode="&quot;(&quot;0.00%&quot;)   &quot;;[Red]\-&quot;(&quot;0.00%&quot;)   &quot;;&quot;－    &quot;"/>
    <numFmt numFmtId="232" formatCode="0.00%;[Red]\-0.00%;&quot;－&quot;"/>
  </numFmts>
  <fonts count="66">
    <font>
      <sz val="11"/>
      <name val="ＭＳ Ｐゴシック"/>
      <family val="3"/>
    </font>
    <font>
      <sz val="11"/>
      <name val="Arial"/>
      <family val="2"/>
    </font>
    <font>
      <sz val="6"/>
      <name val="ＭＳ Ｐゴシック"/>
      <family val="3"/>
    </font>
    <font>
      <b/>
      <sz val="11"/>
      <name val="Arial"/>
      <family val="2"/>
    </font>
    <font>
      <b/>
      <sz val="11"/>
      <name val="ＭＳ Ｐゴシック"/>
      <family val="3"/>
    </font>
    <font>
      <sz val="10"/>
      <name val="Arial"/>
      <family val="2"/>
    </font>
    <font>
      <u val="single"/>
      <sz val="8.25"/>
      <color indexed="12"/>
      <name val="ＭＳ Ｐゴシック"/>
      <family val="3"/>
    </font>
    <font>
      <u val="single"/>
      <sz val="8.25"/>
      <color indexed="36"/>
      <name val="ＭＳ Ｐゴシック"/>
      <family val="3"/>
    </font>
    <font>
      <b/>
      <sz val="16"/>
      <name val="ＭＳ Ｐゴシック"/>
      <family val="3"/>
    </font>
    <font>
      <b/>
      <sz val="12"/>
      <name val="Arial"/>
      <family val="2"/>
    </font>
    <font>
      <sz val="12"/>
      <name val="Arial"/>
      <family val="2"/>
    </font>
    <font>
      <b/>
      <sz val="13"/>
      <name val="Arial"/>
      <family val="2"/>
    </font>
    <font>
      <sz val="14"/>
      <name val="Arial"/>
      <family val="2"/>
    </font>
    <font>
      <b/>
      <sz val="12"/>
      <name val="ＭＳ Ｐゴシック"/>
      <family val="3"/>
    </font>
    <font>
      <b/>
      <u val="single"/>
      <sz val="24"/>
      <name val="Arial"/>
      <family val="2"/>
    </font>
    <font>
      <b/>
      <sz val="16"/>
      <name val="Arial"/>
      <family val="2"/>
    </font>
    <font>
      <b/>
      <sz val="14"/>
      <name val="Arial"/>
      <family val="2"/>
    </font>
    <font>
      <b/>
      <u val="single"/>
      <sz val="24"/>
      <color indexed="10"/>
      <name val="Arial"/>
      <family val="2"/>
    </font>
    <font>
      <b/>
      <sz val="10"/>
      <name val="Arial"/>
      <family val="2"/>
    </font>
    <font>
      <sz val="9"/>
      <name val="Arial"/>
      <family val="2"/>
    </font>
    <font>
      <b/>
      <sz val="14"/>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Times New Roman"/>
      <family val="1"/>
    </font>
    <font>
      <sz val="10"/>
      <color indexed="8"/>
      <name val="Arial"/>
      <family val="2"/>
    </font>
    <font>
      <sz val="10"/>
      <name val="Geneva"/>
      <family val="2"/>
    </font>
    <font>
      <sz val="12"/>
      <name val="ｹﾙﾅﾁﾃｼ"/>
      <family val="1"/>
    </font>
    <font>
      <sz val="11"/>
      <name val="ｵｸｿ "/>
      <family val="3"/>
    </font>
    <font>
      <sz val="11"/>
      <name val="ＭＳ ゴシック"/>
      <family val="3"/>
    </font>
    <font>
      <sz val="11"/>
      <name val="ＭＳ 明朝"/>
      <family val="1"/>
    </font>
    <font>
      <sz val="12"/>
      <name val="ＭＳ Ｐゴシック"/>
      <family val="3"/>
    </font>
    <font>
      <b/>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s>
  <borders count="18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color indexed="63"/>
      </right>
      <top style="medium"/>
      <bottom style="double"/>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color indexed="63"/>
      </top>
      <bottom style="medium"/>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dashed"/>
      <bottom style="dashed"/>
    </border>
    <border>
      <left>
        <color indexed="63"/>
      </left>
      <right style="medium"/>
      <top style="dashed"/>
      <bottom style="dashed"/>
    </border>
    <border>
      <left style="medium"/>
      <right>
        <color indexed="63"/>
      </right>
      <top style="dashed"/>
      <bottom style="double"/>
    </border>
    <border>
      <left>
        <color indexed="63"/>
      </left>
      <right style="medium"/>
      <top style="dashed"/>
      <bottom style="double"/>
    </border>
    <border>
      <left>
        <color indexed="63"/>
      </left>
      <right>
        <color indexed="63"/>
      </right>
      <top style="dashed"/>
      <bottom style="dashed"/>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style="medium"/>
      <bottom style="thin"/>
    </border>
    <border>
      <left style="medium"/>
      <right>
        <color indexed="63"/>
      </right>
      <top>
        <color indexed="63"/>
      </top>
      <bottom style="dashed"/>
    </border>
    <border>
      <left>
        <color indexed="63"/>
      </left>
      <right>
        <color indexed="63"/>
      </right>
      <top>
        <color indexed="63"/>
      </top>
      <bottom style="dashed"/>
    </border>
    <border>
      <left style="medium"/>
      <right>
        <color indexed="63"/>
      </right>
      <top>
        <color indexed="63"/>
      </top>
      <bottom style="double"/>
    </border>
    <border>
      <left>
        <color indexed="63"/>
      </left>
      <right style="medium"/>
      <top style="double"/>
      <bottom>
        <color indexed="63"/>
      </bottom>
    </border>
    <border>
      <left>
        <color indexed="63"/>
      </left>
      <right style="medium"/>
      <top>
        <color indexed="63"/>
      </top>
      <bottom style="dashed"/>
    </border>
    <border>
      <left style="medium"/>
      <right style="medium"/>
      <top style="double"/>
      <bottom>
        <color indexed="63"/>
      </bottom>
    </border>
    <border>
      <left style="medium"/>
      <right style="medium"/>
      <top style="medium"/>
      <bottom style="thin"/>
    </border>
    <border>
      <left style="medium"/>
      <right style="medium"/>
      <top>
        <color indexed="63"/>
      </top>
      <bottom style="dashed"/>
    </border>
    <border>
      <left style="medium"/>
      <right style="medium"/>
      <top style="dashed"/>
      <bottom style="dashed"/>
    </border>
    <border>
      <left style="medium"/>
      <right style="medium"/>
      <top style="dashed"/>
      <bottom style="double"/>
    </border>
    <border>
      <left style="medium"/>
      <right style="medium"/>
      <top>
        <color indexed="63"/>
      </top>
      <bottom>
        <color indexed="63"/>
      </bottom>
    </border>
    <border>
      <left style="medium"/>
      <right style="medium"/>
      <top style="dashed"/>
      <bottom style="medium"/>
    </border>
    <border>
      <left style="medium"/>
      <right style="thin"/>
      <top style="thin"/>
      <bottom style="double"/>
    </border>
    <border>
      <left style="thin"/>
      <right style="thin"/>
      <top style="thin"/>
      <bottom style="double"/>
    </border>
    <border>
      <left>
        <color indexed="63"/>
      </left>
      <right style="thin"/>
      <top style="thin"/>
      <bottom style="double"/>
    </border>
    <border>
      <left style="medium"/>
      <right style="medium"/>
      <top style="medium"/>
      <bottom style="double"/>
    </border>
    <border>
      <left>
        <color indexed="63"/>
      </left>
      <right style="medium"/>
      <top style="medium"/>
      <bottom style="double"/>
    </border>
    <border>
      <left style="medium"/>
      <right style="medium"/>
      <top style="medium"/>
      <bottom>
        <color indexed="63"/>
      </bottom>
    </border>
    <border>
      <left style="medium"/>
      <right style="medium"/>
      <top>
        <color indexed="63"/>
      </top>
      <bottom style="thin"/>
    </border>
    <border>
      <left style="medium"/>
      <right style="thin"/>
      <top style="medium"/>
      <bottom style="double"/>
    </border>
    <border>
      <left style="thin"/>
      <right style="medium"/>
      <top style="thin"/>
      <bottom style="double"/>
    </border>
    <border>
      <left>
        <color indexed="63"/>
      </left>
      <right style="medium"/>
      <top style="thin"/>
      <bottom>
        <color indexed="63"/>
      </bottom>
    </border>
    <border>
      <left>
        <color indexed="63"/>
      </left>
      <right>
        <color indexed="63"/>
      </right>
      <top>
        <color indexed="63"/>
      </top>
      <bottom style="thin"/>
    </border>
    <border>
      <left style="medium"/>
      <right style="medium"/>
      <top style="double"/>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style="medium"/>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thin"/>
      <bottom>
        <color indexed="63"/>
      </bottom>
    </border>
    <border>
      <left style="thin"/>
      <right style="thin"/>
      <top style="thin"/>
      <bottom>
        <color indexed="63"/>
      </bottom>
    </border>
    <border>
      <left>
        <color indexed="63"/>
      </left>
      <right style="thin"/>
      <top style="thin"/>
      <bottom>
        <color indexed="63"/>
      </bottom>
    </border>
    <border>
      <left style="medium"/>
      <right style="medium"/>
      <top>
        <color indexed="63"/>
      </top>
      <bottom style="medium"/>
    </border>
    <border>
      <left style="thin"/>
      <right style="thin"/>
      <top>
        <color indexed="63"/>
      </top>
      <bottom style="medium"/>
    </border>
    <border>
      <left style="thin"/>
      <right style="thin"/>
      <top style="thin"/>
      <bottom style="medium"/>
    </border>
    <border>
      <left>
        <color indexed="63"/>
      </left>
      <right>
        <color indexed="63"/>
      </right>
      <top style="thin"/>
      <bottom style="medium"/>
    </border>
    <border>
      <left style="medium"/>
      <right style="medium"/>
      <top style="thin"/>
      <bottom style="medium"/>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style="double"/>
    </border>
    <border>
      <left>
        <color indexed="63"/>
      </left>
      <right style="thin"/>
      <top style="medium"/>
      <bottom style="double"/>
    </border>
    <border>
      <left style="thin"/>
      <right style="medium"/>
      <top style="medium"/>
      <bottom style="double"/>
    </border>
    <border>
      <left>
        <color indexed="63"/>
      </left>
      <right style="medium"/>
      <top style="medium"/>
      <bottom style="medium"/>
    </border>
    <border>
      <left>
        <color indexed="63"/>
      </left>
      <right>
        <color indexed="63"/>
      </right>
      <top>
        <color indexed="63"/>
      </top>
      <bottom style="double"/>
    </border>
    <border>
      <left style="medium"/>
      <right style="thin"/>
      <top>
        <color indexed="63"/>
      </top>
      <bottom style="double"/>
    </border>
    <border>
      <left style="medium"/>
      <right style="medium"/>
      <top style="double"/>
      <bottom style="medium"/>
    </border>
    <border>
      <left style="thin"/>
      <right>
        <color indexed="63"/>
      </right>
      <top>
        <color indexed="63"/>
      </top>
      <bottom>
        <color indexed="63"/>
      </bottom>
    </border>
    <border>
      <left style="thin"/>
      <right style="thin"/>
      <top style="double"/>
      <bottom>
        <color indexed="63"/>
      </bottom>
    </border>
    <border>
      <left style="thin"/>
      <right style="thin"/>
      <top style="medium"/>
      <bottom style="thin"/>
    </border>
    <border>
      <left style="thin"/>
      <right>
        <color indexed="63"/>
      </right>
      <top>
        <color indexed="63"/>
      </top>
      <bottom style="dashed"/>
    </border>
    <border>
      <left style="thin"/>
      <right style="thin"/>
      <top>
        <color indexed="63"/>
      </top>
      <bottom style="dashed"/>
    </border>
    <border>
      <left style="thin"/>
      <right>
        <color indexed="63"/>
      </right>
      <top style="dashed"/>
      <bottom style="dashed"/>
    </border>
    <border>
      <left style="thin"/>
      <right style="thin"/>
      <top style="dashed"/>
      <bottom style="dashed"/>
    </border>
    <border>
      <left style="thin"/>
      <right>
        <color indexed="63"/>
      </right>
      <top style="dashed"/>
      <bottom style="double"/>
    </border>
    <border>
      <left style="thin"/>
      <right style="thin"/>
      <top style="dashed"/>
      <bottom style="double"/>
    </border>
    <border>
      <left>
        <color indexed="63"/>
      </left>
      <right>
        <color indexed="63"/>
      </right>
      <top style="dashed"/>
      <bottom style="double"/>
    </border>
    <border>
      <left style="thin"/>
      <right>
        <color indexed="63"/>
      </right>
      <top>
        <color indexed="63"/>
      </top>
      <bottom style="medium"/>
    </border>
    <border>
      <left style="thin"/>
      <right>
        <color indexed="63"/>
      </right>
      <top style="double"/>
      <bottom>
        <color indexed="63"/>
      </bottom>
    </border>
    <border>
      <left>
        <color indexed="63"/>
      </left>
      <right style="thin"/>
      <top style="medium"/>
      <bottom>
        <color indexed="63"/>
      </bottom>
    </border>
    <border>
      <left>
        <color indexed="63"/>
      </left>
      <right style="thin"/>
      <top style="thin"/>
      <bottom style="medium"/>
    </border>
    <border>
      <left style="medium"/>
      <right style="medium"/>
      <top>
        <color indexed="63"/>
      </top>
      <bottom style="double"/>
    </border>
    <border>
      <left style="medium"/>
      <right style="thin"/>
      <top style="thin"/>
      <bottom>
        <color indexed="63"/>
      </bottom>
    </border>
    <border>
      <left>
        <color indexed="63"/>
      </left>
      <right style="thin"/>
      <top style="dashed"/>
      <bottom style="dashed"/>
    </border>
    <border>
      <left style="medium"/>
      <right style="thin"/>
      <top style="medium"/>
      <bottom style="thin"/>
    </border>
    <border>
      <left style="thin"/>
      <right style="thin"/>
      <top style="double"/>
      <bottom style="thin"/>
    </border>
    <border>
      <left style="thin"/>
      <right>
        <color indexed="63"/>
      </right>
      <top style="medium"/>
      <bottom>
        <color indexed="63"/>
      </bottom>
    </border>
    <border>
      <left style="thin"/>
      <right>
        <color indexed="63"/>
      </right>
      <top style="thin"/>
      <bottom>
        <color indexed="63"/>
      </bottom>
    </border>
    <border>
      <left>
        <color indexed="63"/>
      </left>
      <right style="medium"/>
      <top>
        <color indexed="63"/>
      </top>
      <bottom style="double"/>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color indexed="63"/>
      </left>
      <right style="medium"/>
      <top style="thin"/>
      <bottom style="double"/>
    </border>
    <border>
      <left style="medium"/>
      <right style="medium"/>
      <top style="thin"/>
      <bottom style="double"/>
    </border>
    <border>
      <left>
        <color indexed="63"/>
      </left>
      <right>
        <color indexed="63"/>
      </right>
      <top style="thin"/>
      <bottom style="double"/>
    </border>
    <border>
      <left style="medium"/>
      <right style="thin"/>
      <top>
        <color indexed="63"/>
      </top>
      <bottom style="dashed"/>
    </border>
    <border>
      <left style="medium"/>
      <right style="thin"/>
      <top style="dashed"/>
      <bottom style="dashed"/>
    </border>
    <border>
      <left style="medium"/>
      <right style="thin"/>
      <top style="dashed"/>
      <bottom style="double"/>
    </border>
    <border>
      <left style="medium"/>
      <right style="thin"/>
      <top style="double"/>
      <bottom style="medium"/>
    </border>
    <border>
      <left style="thin"/>
      <right style="thin"/>
      <top style="double"/>
      <bottom style="medium"/>
    </border>
    <border>
      <left>
        <color indexed="63"/>
      </left>
      <right>
        <color indexed="63"/>
      </right>
      <top style="double"/>
      <bottom style="medium"/>
    </border>
    <border>
      <left style="medium"/>
      <right style="thin"/>
      <top style="double"/>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dashed"/>
      <bottom style="medium"/>
    </border>
    <border>
      <left>
        <color indexed="63"/>
      </left>
      <right style="medium"/>
      <top style="dashed"/>
      <bottom style="medium"/>
    </border>
    <border>
      <left style="medium"/>
      <right>
        <color indexed="63"/>
      </right>
      <top style="medium"/>
      <bottom style="double"/>
    </border>
    <border>
      <left style="medium"/>
      <right>
        <color indexed="63"/>
      </right>
      <top style="double"/>
      <bottom style="medium"/>
    </border>
    <border>
      <left style="medium"/>
      <right style="thin"/>
      <top>
        <color indexed="63"/>
      </top>
      <bottom style="thin"/>
    </border>
    <border>
      <left>
        <color indexed="63"/>
      </left>
      <right style="thin"/>
      <top>
        <color indexed="63"/>
      </top>
      <bottom style="medium"/>
    </border>
    <border>
      <left style="thin"/>
      <right>
        <color indexed="63"/>
      </right>
      <top style="medium"/>
      <bottom style="medium"/>
    </border>
    <border>
      <left style="thin"/>
      <right style="thin"/>
      <top style="medium"/>
      <bottom style="medium"/>
    </border>
    <border>
      <left style="medium"/>
      <right style="thin"/>
      <top>
        <color indexed="63"/>
      </top>
      <bottom>
        <color indexed="63"/>
      </bottom>
    </border>
    <border>
      <left style="medium"/>
      <right style="thin"/>
      <top style="thin"/>
      <bottom style="thin"/>
    </border>
    <border>
      <left style="medium"/>
      <right style="thin"/>
      <top style="double"/>
      <bottom style="thin"/>
    </border>
    <border>
      <left style="thin"/>
      <right style="medium"/>
      <top>
        <color indexed="63"/>
      </top>
      <bottom>
        <color indexed="63"/>
      </bottom>
    </border>
    <border>
      <left style="thin"/>
      <right style="medium"/>
      <top>
        <color indexed="63"/>
      </top>
      <bottom style="dashed"/>
    </border>
    <border>
      <left style="thin"/>
      <right style="medium"/>
      <top style="dashed"/>
      <bottom style="dashed"/>
    </border>
    <border>
      <left style="thin"/>
      <right style="medium"/>
      <top style="dashed"/>
      <bottom style="double"/>
    </border>
    <border>
      <left style="thin"/>
      <right style="medium"/>
      <top>
        <color indexed="63"/>
      </top>
      <bottom style="medium"/>
    </border>
    <border>
      <left style="thin"/>
      <right style="thin"/>
      <top style="double"/>
      <bottom style="double"/>
    </border>
    <border>
      <left style="thin"/>
      <right>
        <color indexed="63"/>
      </right>
      <top style="double"/>
      <bottom style="double"/>
    </border>
    <border>
      <left style="medium"/>
      <right style="medium"/>
      <top style="double"/>
      <bottom style="double"/>
    </border>
    <border>
      <left>
        <color indexed="63"/>
      </left>
      <right>
        <color indexed="63"/>
      </right>
      <top style="double"/>
      <bottom style="double"/>
    </border>
    <border>
      <left style="thin"/>
      <right>
        <color indexed="63"/>
      </right>
      <top style="double"/>
      <bottom style="medium"/>
    </border>
    <border>
      <left style="thin"/>
      <right style="medium"/>
      <top style="double"/>
      <bottom style="thin"/>
    </border>
    <border>
      <left style="thin"/>
      <right>
        <color indexed="63"/>
      </right>
      <top style="dashed"/>
      <bottom style="medium"/>
    </border>
    <border>
      <left style="thin"/>
      <right style="thin"/>
      <top style="dashed"/>
      <bottom style="medium"/>
    </border>
    <border>
      <left>
        <color indexed="63"/>
      </left>
      <right>
        <color indexed="63"/>
      </right>
      <top style="dashed"/>
      <bottom style="medium"/>
    </border>
    <border>
      <left>
        <color indexed="63"/>
      </left>
      <right style="thin"/>
      <top>
        <color indexed="63"/>
      </top>
      <bottom>
        <color indexed="63"/>
      </bottom>
    </border>
    <border>
      <left>
        <color indexed="63"/>
      </left>
      <right style="thin"/>
      <top>
        <color indexed="63"/>
      </top>
      <bottom style="dashed"/>
    </border>
    <border>
      <left>
        <color indexed="63"/>
      </left>
      <right style="thin"/>
      <top style="dashed"/>
      <bottom style="double"/>
    </border>
    <border>
      <left style="thin"/>
      <right>
        <color indexed="63"/>
      </right>
      <top style="double"/>
      <bottom style="thin"/>
    </border>
    <border>
      <left style="medium"/>
      <right style="medium"/>
      <top style="medium"/>
      <bottom style="medium"/>
    </border>
    <border>
      <left>
        <color indexed="63"/>
      </left>
      <right style="thin"/>
      <top style="medium"/>
      <bottom style="medium"/>
    </border>
    <border>
      <left style="medium"/>
      <right style="thin"/>
      <top style="medium"/>
      <bottom style="medium"/>
    </border>
    <border>
      <left style="thin"/>
      <right style="thin"/>
      <top style="thin"/>
      <bottom style="dashed"/>
    </border>
    <border>
      <left style="medium"/>
      <right style="thin"/>
      <top style="double"/>
      <bottom style="double"/>
    </border>
    <border>
      <left style="thin"/>
      <right style="medium"/>
      <top style="double"/>
      <bottom>
        <color indexed="63"/>
      </bottom>
    </border>
    <border>
      <left style="thin"/>
      <right style="medium"/>
      <top style="double"/>
      <bottom style="double"/>
    </border>
    <border>
      <left style="thin"/>
      <right style="medium"/>
      <top style="double"/>
      <bottom style="medium"/>
    </border>
    <border>
      <left>
        <color indexed="63"/>
      </left>
      <right style="medium"/>
      <top style="double"/>
      <bottom style="thin"/>
    </border>
    <border>
      <left style="medium"/>
      <right>
        <color indexed="63"/>
      </right>
      <top style="double"/>
      <bottom style="double"/>
    </border>
    <border>
      <left>
        <color indexed="63"/>
      </left>
      <right style="medium"/>
      <top style="double"/>
      <bottom style="double"/>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48" fillId="2" borderId="0" applyNumberFormat="0" applyBorder="0" applyAlignment="0" applyProtection="0"/>
    <xf numFmtId="0" fontId="22" fillId="3" borderId="0" applyNumberFormat="0" applyBorder="0" applyAlignment="0" applyProtection="0"/>
    <xf numFmtId="0" fontId="48" fillId="4" borderId="0" applyNumberFormat="0" applyBorder="0" applyAlignment="0" applyProtection="0"/>
    <xf numFmtId="0" fontId="22" fillId="5" borderId="0" applyNumberFormat="0" applyBorder="0" applyAlignment="0" applyProtection="0"/>
    <xf numFmtId="0" fontId="48" fillId="6" borderId="0" applyNumberFormat="0" applyBorder="0" applyAlignment="0" applyProtection="0"/>
    <xf numFmtId="0" fontId="22" fillId="7" borderId="0" applyNumberFormat="0" applyBorder="0" applyAlignment="0" applyProtection="0"/>
    <xf numFmtId="0" fontId="48" fillId="8" borderId="0" applyNumberFormat="0" applyBorder="0" applyAlignment="0" applyProtection="0"/>
    <xf numFmtId="0" fontId="22" fillId="9" borderId="0" applyNumberFormat="0" applyBorder="0" applyAlignment="0" applyProtection="0"/>
    <xf numFmtId="0" fontId="48" fillId="10" borderId="0" applyNumberFormat="0" applyBorder="0" applyAlignment="0" applyProtection="0"/>
    <xf numFmtId="0" fontId="22" fillId="11" borderId="0" applyNumberFormat="0" applyBorder="0" applyAlignment="0" applyProtection="0"/>
    <xf numFmtId="0" fontId="48" fillId="12" borderId="0" applyNumberFormat="0" applyBorder="0" applyAlignment="0" applyProtection="0"/>
    <xf numFmtId="0" fontId="22" fillId="13" borderId="0" applyNumberFormat="0" applyBorder="0" applyAlignment="0" applyProtection="0"/>
    <xf numFmtId="0" fontId="48" fillId="14" borderId="0" applyNumberFormat="0" applyBorder="0" applyAlignment="0" applyProtection="0"/>
    <xf numFmtId="0" fontId="22" fillId="15" borderId="0" applyNumberFormat="0" applyBorder="0" applyAlignment="0" applyProtection="0"/>
    <xf numFmtId="0" fontId="48" fillId="16" borderId="0" applyNumberFormat="0" applyBorder="0" applyAlignment="0" applyProtection="0"/>
    <xf numFmtId="0" fontId="22" fillId="17" borderId="0" applyNumberFormat="0" applyBorder="0" applyAlignment="0" applyProtection="0"/>
    <xf numFmtId="0" fontId="48" fillId="18" borderId="0" applyNumberFormat="0" applyBorder="0" applyAlignment="0" applyProtection="0"/>
    <xf numFmtId="0" fontId="22" fillId="19" borderId="0" applyNumberFormat="0" applyBorder="0" applyAlignment="0" applyProtection="0"/>
    <xf numFmtId="0" fontId="48" fillId="20" borderId="0" applyNumberFormat="0" applyBorder="0" applyAlignment="0" applyProtection="0"/>
    <xf numFmtId="0" fontId="22" fillId="9" borderId="0" applyNumberFormat="0" applyBorder="0" applyAlignment="0" applyProtection="0"/>
    <xf numFmtId="0" fontId="48" fillId="21" borderId="0" applyNumberFormat="0" applyBorder="0" applyAlignment="0" applyProtection="0"/>
    <xf numFmtId="0" fontId="22" fillId="15" borderId="0" applyNumberFormat="0" applyBorder="0" applyAlignment="0" applyProtection="0"/>
    <xf numFmtId="0" fontId="48" fillId="22" borderId="0" applyNumberFormat="0" applyBorder="0" applyAlignment="0" applyProtection="0"/>
    <xf numFmtId="0" fontId="22" fillId="23" borderId="0" applyNumberFormat="0" applyBorder="0" applyAlignment="0" applyProtection="0"/>
    <xf numFmtId="0" fontId="49" fillId="24" borderId="0" applyNumberFormat="0" applyBorder="0" applyAlignment="0" applyProtection="0"/>
    <xf numFmtId="0" fontId="23" fillId="25" borderId="0" applyNumberFormat="0" applyBorder="0" applyAlignment="0" applyProtection="0"/>
    <xf numFmtId="0" fontId="49" fillId="26" borderId="0" applyNumberFormat="0" applyBorder="0" applyAlignment="0" applyProtection="0"/>
    <xf numFmtId="0" fontId="23" fillId="17" borderId="0" applyNumberFormat="0" applyBorder="0" applyAlignment="0" applyProtection="0"/>
    <xf numFmtId="0" fontId="49" fillId="27" borderId="0" applyNumberFormat="0" applyBorder="0" applyAlignment="0" applyProtection="0"/>
    <xf numFmtId="0" fontId="23" fillId="19" borderId="0" applyNumberFormat="0" applyBorder="0" applyAlignment="0" applyProtection="0"/>
    <xf numFmtId="0" fontId="49" fillId="28" borderId="0" applyNumberFormat="0" applyBorder="0" applyAlignment="0" applyProtection="0"/>
    <xf numFmtId="0" fontId="23" fillId="29" borderId="0" applyNumberFormat="0" applyBorder="0" applyAlignment="0" applyProtection="0"/>
    <xf numFmtId="0" fontId="49" fillId="30" borderId="0" applyNumberFormat="0" applyBorder="0" applyAlignment="0" applyProtection="0"/>
    <xf numFmtId="0" fontId="23" fillId="31" borderId="0" applyNumberFormat="0" applyBorder="0" applyAlignment="0" applyProtection="0"/>
    <xf numFmtId="0" fontId="49" fillId="32" borderId="0" applyNumberFormat="0" applyBorder="0" applyAlignment="0" applyProtection="0"/>
    <xf numFmtId="0" fontId="23" fillId="33" borderId="0" applyNumberFormat="0" applyBorder="0" applyAlignment="0" applyProtection="0"/>
    <xf numFmtId="228" fontId="40" fillId="0" borderId="0" applyFill="0" applyBorder="0" applyAlignment="0">
      <protection/>
    </xf>
    <xf numFmtId="229" fontId="41" fillId="0" borderId="0">
      <alignment horizontal="left"/>
      <protection/>
    </xf>
    <xf numFmtId="0" fontId="9" fillId="0" borderId="1" applyNumberFormat="0" applyAlignment="0" applyProtection="0"/>
    <xf numFmtId="0" fontId="9" fillId="0" borderId="2">
      <alignment horizontal="left" vertical="center"/>
      <protection/>
    </xf>
    <xf numFmtId="0" fontId="5" fillId="0" borderId="0">
      <alignment/>
      <protection/>
    </xf>
    <xf numFmtId="0" fontId="5" fillId="0" borderId="0" applyFont="0" applyFill="0" applyBorder="0" applyAlignment="0" applyProtection="0"/>
    <xf numFmtId="0" fontId="5" fillId="0" borderId="0" applyFont="0" applyFill="0" applyBorder="0" applyAlignment="0" applyProtection="0"/>
    <xf numFmtId="0" fontId="49" fillId="34" borderId="0" applyNumberFormat="0" applyBorder="0" applyAlignment="0" applyProtection="0"/>
    <xf numFmtId="0" fontId="23" fillId="35" borderId="0" applyNumberFormat="0" applyBorder="0" applyAlignment="0" applyProtection="0"/>
    <xf numFmtId="0" fontId="49" fillId="36" borderId="0" applyNumberFormat="0" applyBorder="0" applyAlignment="0" applyProtection="0"/>
    <xf numFmtId="0" fontId="23" fillId="37" borderId="0" applyNumberFormat="0" applyBorder="0" applyAlignment="0" applyProtection="0"/>
    <xf numFmtId="0" fontId="49" fillId="38" borderId="0" applyNumberFormat="0" applyBorder="0" applyAlignment="0" applyProtection="0"/>
    <xf numFmtId="0" fontId="23" fillId="39" borderId="0" applyNumberFormat="0" applyBorder="0" applyAlignment="0" applyProtection="0"/>
    <xf numFmtId="0" fontId="49" fillId="40" borderId="0" applyNumberFormat="0" applyBorder="0" applyAlignment="0" applyProtection="0"/>
    <xf numFmtId="0" fontId="23" fillId="29" borderId="0" applyNumberFormat="0" applyBorder="0" applyAlignment="0" applyProtection="0"/>
    <xf numFmtId="0" fontId="49" fillId="41" borderId="0" applyNumberFormat="0" applyBorder="0" applyAlignment="0" applyProtection="0"/>
    <xf numFmtId="0" fontId="23" fillId="31" borderId="0" applyNumberFormat="0" applyBorder="0" applyAlignment="0" applyProtection="0"/>
    <xf numFmtId="0" fontId="49" fillId="42" borderId="0" applyNumberFormat="0" applyBorder="0" applyAlignment="0" applyProtection="0"/>
    <xf numFmtId="0" fontId="23" fillId="43" borderId="0" applyNumberFormat="0" applyBorder="0" applyAlignment="0" applyProtection="0"/>
    <xf numFmtId="9" fontId="42" fillId="0" borderId="0" applyFon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44" borderId="3" applyNumberFormat="0" applyAlignment="0" applyProtection="0"/>
    <xf numFmtId="0" fontId="25" fillId="45" borderId="4" applyNumberFormat="0" applyAlignment="0" applyProtection="0"/>
    <xf numFmtId="41" fontId="43" fillId="0" borderId="0" applyFont="0" applyFill="0" applyBorder="0" applyAlignment="0" applyProtection="0"/>
    <xf numFmtId="43" fontId="43" fillId="0" borderId="0" applyFont="0" applyFill="0" applyBorder="0" applyAlignment="0" applyProtection="0"/>
    <xf numFmtId="0" fontId="52" fillId="46" borderId="0" applyNumberFormat="0" applyBorder="0" applyAlignment="0" applyProtection="0"/>
    <xf numFmtId="0" fontId="26" fillId="47" borderId="0" applyNumberFormat="0" applyBorder="0" applyAlignment="0" applyProtection="0"/>
    <xf numFmtId="42" fontId="43" fillId="0" borderId="0" applyFont="0" applyFill="0" applyBorder="0" applyAlignment="0" applyProtection="0"/>
    <xf numFmtId="44" fontId="43" fillId="0" borderId="0" applyFont="0" applyFill="0" applyBorder="0" applyAlignment="0" applyProtection="0"/>
    <xf numFmtId="0" fontId="43" fillId="0" borderId="0">
      <alignment/>
      <protection/>
    </xf>
    <xf numFmtId="9" fontId="0" fillId="0" borderId="0" applyFont="0" applyFill="0" applyBorder="0" applyAlignment="0" applyProtection="0"/>
    <xf numFmtId="9" fontId="0" fillId="0" borderId="0" applyFont="0" applyFill="0" applyBorder="0" applyAlignment="0" applyProtection="0"/>
    <xf numFmtId="230" fontId="44" fillId="0" borderId="0" applyFont="0" applyFill="0" applyBorder="0" applyAlignment="0" applyProtection="0"/>
    <xf numFmtId="231" fontId="44" fillId="0" borderId="0" applyFont="0" applyFill="0" applyBorder="0" applyAlignment="0" applyProtection="0"/>
    <xf numFmtId="232" fontId="44"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45" fillId="49" borderId="6" applyNumberFormat="0" applyFont="0" applyAlignment="0" applyProtection="0"/>
    <xf numFmtId="0" fontId="53" fillId="0" borderId="7" applyNumberFormat="0" applyFill="0" applyAlignment="0" applyProtection="0"/>
    <xf numFmtId="0" fontId="27" fillId="0" borderId="8" applyNumberFormat="0" applyFill="0" applyAlignment="0" applyProtection="0"/>
    <xf numFmtId="0" fontId="54" fillId="50" borderId="0" applyNumberFormat="0" applyBorder="0" applyAlignment="0" applyProtection="0"/>
    <xf numFmtId="0" fontId="28" fillId="5" borderId="0" applyNumberFormat="0" applyBorder="0" applyAlignment="0" applyProtection="0"/>
    <xf numFmtId="0" fontId="55" fillId="51" borderId="9" applyNumberFormat="0" applyAlignment="0" applyProtection="0"/>
    <xf numFmtId="0" fontId="29" fillId="52" borderId="10" applyNumberFormat="0" applyAlignment="0" applyProtection="0"/>
    <xf numFmtId="0" fontId="56" fillId="0" borderId="0" applyNumberForma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2" fillId="0" borderId="0" applyFont="0" applyFill="0" applyBorder="0" applyAlignment="0" applyProtection="0"/>
    <xf numFmtId="0" fontId="57" fillId="0" borderId="11" applyNumberFormat="0" applyFill="0" applyAlignment="0" applyProtection="0"/>
    <xf numFmtId="0" fontId="31" fillId="0" borderId="12" applyNumberFormat="0" applyFill="0" applyAlignment="0" applyProtection="0"/>
    <xf numFmtId="0" fontId="58" fillId="0" borderId="13" applyNumberFormat="0" applyFill="0" applyAlignment="0" applyProtection="0"/>
    <xf numFmtId="0" fontId="32" fillId="0" borderId="14" applyNumberFormat="0" applyFill="0" applyAlignment="0" applyProtection="0"/>
    <xf numFmtId="0" fontId="59" fillId="0" borderId="15" applyNumberFormat="0" applyFill="0" applyAlignment="0" applyProtection="0"/>
    <xf numFmtId="0" fontId="33" fillId="0" borderId="16" applyNumberFormat="0" applyFill="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20" fillId="0" borderId="0" applyFill="0" applyBorder="0" applyProtection="0">
      <alignment/>
    </xf>
    <xf numFmtId="0" fontId="60" fillId="0" borderId="17" applyNumberFormat="0" applyFill="0" applyAlignment="0" applyProtection="0"/>
    <xf numFmtId="0" fontId="34" fillId="0" borderId="18" applyNumberFormat="0" applyFill="0" applyAlignment="0" applyProtection="0"/>
    <xf numFmtId="0" fontId="61" fillId="51" borderId="19" applyNumberFormat="0" applyAlignment="0" applyProtection="0"/>
    <xf numFmtId="0" fontId="35" fillId="52" borderId="20" applyNumberFormat="0" applyAlignment="0" applyProtection="0"/>
    <xf numFmtId="0" fontId="45" fillId="0" borderId="0" applyNumberFormat="0" applyFont="0" applyFill="0" applyBorder="0">
      <alignment horizontal="left" vertical="top" wrapText="1"/>
      <protection/>
    </xf>
    <xf numFmtId="0" fontId="62" fillId="0" borderId="0" applyNumberFormat="0" applyFill="0" applyBorder="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53" borderId="9" applyNumberFormat="0" applyAlignment="0" applyProtection="0"/>
    <xf numFmtId="0" fontId="37" fillId="13" borderId="10" applyNumberFormat="0" applyAlignment="0" applyProtection="0"/>
    <xf numFmtId="0" fontId="0" fillId="0" borderId="0">
      <alignment/>
      <protection/>
    </xf>
    <xf numFmtId="0" fontId="48" fillId="0" borderId="0">
      <alignment vertical="center"/>
      <protection/>
    </xf>
    <xf numFmtId="0" fontId="0" fillId="0" borderId="0" applyProtection="0">
      <alignment/>
    </xf>
    <xf numFmtId="0" fontId="7" fillId="0" borderId="0" applyNumberFormat="0" applyFill="0" applyBorder="0" applyAlignment="0" applyProtection="0"/>
    <xf numFmtId="0" fontId="64" fillId="54" borderId="0" applyNumberFormat="0" applyBorder="0" applyAlignment="0" applyProtection="0"/>
    <xf numFmtId="0" fontId="38" fillId="7"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protection/>
    </xf>
  </cellStyleXfs>
  <cellXfs count="1158">
    <xf numFmtId="0" fontId="0" fillId="0" borderId="0" xfId="0" applyAlignment="1">
      <alignment/>
    </xf>
    <xf numFmtId="0" fontId="1" fillId="0" borderId="0" xfId="0" applyFont="1" applyAlignment="1">
      <alignment vertical="center"/>
    </xf>
    <xf numFmtId="0" fontId="1" fillId="0" borderId="0" xfId="0" applyFont="1" applyFill="1" applyBorder="1" applyAlignment="1">
      <alignment horizontal="right" vertical="center"/>
    </xf>
    <xf numFmtId="0" fontId="1" fillId="52" borderId="21" xfId="0" applyFont="1" applyFill="1" applyBorder="1" applyAlignment="1">
      <alignment horizontal="left" vertical="center"/>
    </xf>
    <xf numFmtId="0" fontId="1" fillId="52" borderId="22" xfId="0" applyFont="1" applyFill="1" applyBorder="1" applyAlignment="1">
      <alignment horizontal="right" vertical="center"/>
    </xf>
    <xf numFmtId="0" fontId="1" fillId="52" borderId="23" xfId="0" applyFont="1" applyFill="1" applyBorder="1" applyAlignment="1">
      <alignment horizontal="right" vertical="center"/>
    </xf>
    <xf numFmtId="0" fontId="1" fillId="52" borderId="24" xfId="0" applyFont="1" applyFill="1" applyBorder="1" applyAlignment="1">
      <alignment horizontal="right" vertical="center"/>
    </xf>
    <xf numFmtId="0" fontId="1" fillId="52" borderId="25" xfId="0" applyFont="1" applyFill="1" applyBorder="1" applyAlignment="1">
      <alignment horizontal="right" vertical="center"/>
    </xf>
    <xf numFmtId="0" fontId="1" fillId="52" borderId="26" xfId="0" applyFont="1" applyFill="1" applyBorder="1" applyAlignment="1">
      <alignment horizontal="right" vertical="center"/>
    </xf>
    <xf numFmtId="0" fontId="3" fillId="52" borderId="27" xfId="0" applyFont="1" applyFill="1" applyBorder="1" applyAlignment="1">
      <alignment horizontal="right" vertical="center"/>
    </xf>
    <xf numFmtId="0" fontId="1" fillId="52" borderId="28" xfId="0" applyFont="1" applyFill="1" applyBorder="1" applyAlignment="1">
      <alignment horizontal="left" vertical="center"/>
    </xf>
    <xf numFmtId="0" fontId="3" fillId="52" borderId="29" xfId="0" applyFont="1" applyFill="1" applyBorder="1" applyAlignment="1">
      <alignment horizontal="right" vertical="center"/>
    </xf>
    <xf numFmtId="0" fontId="1" fillId="52" borderId="30" xfId="0" applyFont="1" applyFill="1" applyBorder="1" applyAlignment="1">
      <alignment horizontal="left" vertical="center"/>
    </xf>
    <xf numFmtId="0" fontId="3" fillId="52" borderId="31" xfId="0" applyFont="1" applyFill="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176" fontId="1" fillId="52" borderId="24" xfId="83" applyNumberFormat="1" applyFont="1" applyFill="1" applyBorder="1" applyAlignment="1">
      <alignment horizontal="right" vertical="center"/>
    </xf>
    <xf numFmtId="176" fontId="1" fillId="52" borderId="25" xfId="83" applyNumberFormat="1" applyFont="1" applyFill="1" applyBorder="1" applyAlignment="1">
      <alignment horizontal="right" vertical="center"/>
    </xf>
    <xf numFmtId="176" fontId="1" fillId="52" borderId="23" xfId="83" applyNumberFormat="1" applyFont="1" applyFill="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right"/>
    </xf>
    <xf numFmtId="0" fontId="4" fillId="0" borderId="0" xfId="0" applyFont="1" applyAlignment="1">
      <alignment vertical="center"/>
    </xf>
    <xf numFmtId="0" fontId="1" fillId="0" borderId="0" xfId="0" applyFont="1" applyFill="1" applyBorder="1" applyAlignment="1">
      <alignment horizontal="left" vertical="center"/>
    </xf>
    <xf numFmtId="0" fontId="0" fillId="0" borderId="0" xfId="0" applyFont="1" applyAlignment="1">
      <alignment horizontal="right" vertical="center"/>
    </xf>
    <xf numFmtId="0" fontId="1" fillId="52" borderId="32" xfId="0" applyFont="1" applyFill="1" applyBorder="1" applyAlignment="1">
      <alignment horizontal="right" vertical="center"/>
    </xf>
    <xf numFmtId="0" fontId="1" fillId="52" borderId="33" xfId="0" applyFont="1" applyFill="1" applyBorder="1" applyAlignment="1">
      <alignment horizontal="left" vertical="center"/>
    </xf>
    <xf numFmtId="0" fontId="1" fillId="52" borderId="34" xfId="0" applyFont="1" applyFill="1" applyBorder="1" applyAlignment="1">
      <alignment horizontal="left" vertical="center"/>
    </xf>
    <xf numFmtId="0" fontId="1" fillId="52" borderId="21" xfId="0" applyFont="1" applyFill="1" applyBorder="1" applyAlignment="1">
      <alignment horizontal="center" vertical="center"/>
    </xf>
    <xf numFmtId="0" fontId="1" fillId="52" borderId="22" xfId="0" applyFont="1" applyFill="1" applyBorder="1" applyAlignment="1">
      <alignment horizontal="center" vertical="center"/>
    </xf>
    <xf numFmtId="0" fontId="1" fillId="52" borderId="35" xfId="0" applyFont="1" applyFill="1" applyBorder="1" applyAlignment="1">
      <alignment horizontal="left" vertical="center"/>
    </xf>
    <xf numFmtId="0" fontId="1" fillId="52" borderId="36"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2" xfId="0" applyFont="1" applyFill="1" applyBorder="1" applyAlignment="1">
      <alignment horizontal="center" vertical="center"/>
    </xf>
    <xf numFmtId="0" fontId="1" fillId="0" borderId="0" xfId="0" applyFont="1" applyFill="1" applyAlignment="1">
      <alignment horizontal="center" vertical="center"/>
    </xf>
    <xf numFmtId="0" fontId="1" fillId="52" borderId="33" xfId="0" applyFont="1" applyFill="1" applyBorder="1" applyAlignment="1">
      <alignment vertical="center"/>
    </xf>
    <xf numFmtId="0" fontId="1" fillId="52" borderId="34" xfId="0" applyFont="1" applyFill="1" applyBorder="1" applyAlignment="1">
      <alignment vertical="center"/>
    </xf>
    <xf numFmtId="0" fontId="1" fillId="52" borderId="37" xfId="0" applyFont="1" applyFill="1" applyBorder="1" applyAlignment="1">
      <alignment vertical="center"/>
    </xf>
    <xf numFmtId="0" fontId="1" fillId="52" borderId="25" xfId="0" applyFont="1" applyFill="1" applyBorder="1" applyAlignment="1">
      <alignment vertical="center"/>
    </xf>
    <xf numFmtId="0" fontId="1" fillId="0" borderId="0" xfId="0" applyFont="1" applyAlignment="1">
      <alignment/>
    </xf>
    <xf numFmtId="0" fontId="1" fillId="52" borderId="38" xfId="0" applyFont="1" applyFill="1" applyBorder="1" applyAlignment="1">
      <alignment vertical="center"/>
    </xf>
    <xf numFmtId="0" fontId="10" fillId="52" borderId="33" xfId="0" applyFont="1" applyFill="1" applyBorder="1" applyAlignment="1">
      <alignment horizontal="left" vertical="center"/>
    </xf>
    <xf numFmtId="0" fontId="1" fillId="52" borderId="39" xfId="0" applyFont="1" applyFill="1" applyBorder="1" applyAlignment="1">
      <alignment horizontal="left" vertical="center"/>
    </xf>
    <xf numFmtId="176" fontId="1" fillId="0" borderId="0" xfId="0" applyNumberFormat="1" applyFont="1" applyAlignment="1">
      <alignment/>
    </xf>
    <xf numFmtId="0" fontId="1" fillId="52" borderId="40" xfId="0" applyFont="1" applyFill="1" applyBorder="1" applyAlignment="1">
      <alignment horizontal="left" vertical="center"/>
    </xf>
    <xf numFmtId="176" fontId="1" fillId="0" borderId="0" xfId="0" applyNumberFormat="1" applyFont="1" applyFill="1" applyAlignment="1">
      <alignment/>
    </xf>
    <xf numFmtId="0" fontId="1" fillId="0" borderId="0" xfId="0" applyFont="1" applyFill="1" applyAlignment="1">
      <alignment/>
    </xf>
    <xf numFmtId="0" fontId="1" fillId="52" borderId="41" xfId="0" applyFont="1" applyFill="1" applyBorder="1" applyAlignment="1">
      <alignment horizontal="left" vertical="center"/>
    </xf>
    <xf numFmtId="176" fontId="1" fillId="52" borderId="39" xfId="83" applyNumberFormat="1" applyFont="1" applyFill="1" applyBorder="1" applyAlignment="1">
      <alignment horizontal="left" vertical="center"/>
    </xf>
    <xf numFmtId="176" fontId="1" fillId="0" borderId="0" xfId="83" applyNumberFormat="1" applyFont="1" applyAlignment="1">
      <alignment/>
    </xf>
    <xf numFmtId="176" fontId="1" fillId="52" borderId="35" xfId="83" applyNumberFormat="1" applyFont="1" applyFill="1" applyBorder="1" applyAlignment="1">
      <alignment horizontal="left" vertical="center"/>
    </xf>
    <xf numFmtId="176" fontId="1" fillId="52" borderId="37" xfId="83" applyNumberFormat="1" applyFont="1" applyFill="1" applyBorder="1" applyAlignment="1">
      <alignment horizontal="left" vertical="center"/>
    </xf>
    <xf numFmtId="0" fontId="1" fillId="52" borderId="37" xfId="0" applyFont="1" applyFill="1" applyBorder="1" applyAlignment="1">
      <alignment horizontal="left" vertical="center"/>
    </xf>
    <xf numFmtId="0" fontId="1" fillId="0" borderId="0" xfId="0" applyFont="1" applyBorder="1" applyAlignment="1">
      <alignment/>
    </xf>
    <xf numFmtId="0" fontId="1" fillId="0" borderId="0" xfId="0" applyFont="1" applyAlignment="1">
      <alignment horizontal="right"/>
    </xf>
    <xf numFmtId="0" fontId="10" fillId="0" borderId="0" xfId="0" applyFont="1" applyAlignment="1">
      <alignment/>
    </xf>
    <xf numFmtId="0" fontId="1" fillId="52" borderId="31" xfId="0" applyFont="1" applyFill="1" applyBorder="1" applyAlignment="1">
      <alignment horizontal="center" vertical="center"/>
    </xf>
    <xf numFmtId="184" fontId="10" fillId="0" borderId="0" xfId="0" applyNumberFormat="1" applyFont="1" applyFill="1" applyBorder="1" applyAlignment="1">
      <alignment horizontal="right" vertical="center"/>
    </xf>
    <xf numFmtId="184" fontId="10" fillId="0" borderId="1" xfId="0" applyNumberFormat="1" applyFont="1" applyFill="1" applyBorder="1" applyAlignment="1">
      <alignment horizontal="right" vertical="center"/>
    </xf>
    <xf numFmtId="0" fontId="1" fillId="0" borderId="32" xfId="0" applyFont="1" applyBorder="1" applyAlignment="1">
      <alignment horizontal="right"/>
    </xf>
    <xf numFmtId="0" fontId="12" fillId="0" borderId="0" xfId="0" applyFont="1" applyAlignment="1">
      <alignment/>
    </xf>
    <xf numFmtId="38" fontId="1" fillId="0" borderId="0" xfId="0" applyNumberFormat="1" applyFont="1" applyAlignment="1">
      <alignment/>
    </xf>
    <xf numFmtId="0" fontId="3" fillId="52" borderId="33" xfId="0" applyFont="1" applyFill="1" applyBorder="1" applyAlignment="1">
      <alignment horizontal="left" vertical="center"/>
    </xf>
    <xf numFmtId="0" fontId="3" fillId="52" borderId="34" xfId="0" applyFont="1" applyFill="1" applyBorder="1" applyAlignment="1">
      <alignment horizontal="left" vertical="center"/>
    </xf>
    <xf numFmtId="0" fontId="1" fillId="0" borderId="0" xfId="0" applyFont="1" applyAlignment="1">
      <alignment/>
    </xf>
    <xf numFmtId="0" fontId="1" fillId="52" borderId="42" xfId="0" applyFont="1" applyFill="1" applyBorder="1" applyAlignment="1">
      <alignment horizontal="center" vertical="center"/>
    </xf>
    <xf numFmtId="0" fontId="1" fillId="52" borderId="43" xfId="0" applyFont="1" applyFill="1" applyBorder="1" applyAlignment="1">
      <alignment horizontal="right" vertical="center"/>
    </xf>
    <xf numFmtId="0" fontId="1" fillId="52" borderId="42" xfId="0" applyFont="1" applyFill="1" applyBorder="1" applyAlignment="1">
      <alignment horizontal="left" vertical="center"/>
    </xf>
    <xf numFmtId="0" fontId="1" fillId="52" borderId="44" xfId="0" applyFont="1" applyFill="1" applyBorder="1" applyAlignment="1">
      <alignment horizontal="center" vertical="center"/>
    </xf>
    <xf numFmtId="0" fontId="1" fillId="52" borderId="45" xfId="0" applyFont="1" applyFill="1" applyBorder="1" applyAlignment="1">
      <alignment horizontal="right" vertical="center"/>
    </xf>
    <xf numFmtId="0" fontId="1" fillId="52" borderId="46" xfId="0" applyFont="1" applyFill="1" applyBorder="1" applyAlignment="1">
      <alignment horizontal="right" vertical="center"/>
    </xf>
    <xf numFmtId="0" fontId="1" fillId="52" borderId="47" xfId="0" applyFont="1" applyFill="1" applyBorder="1" applyAlignment="1">
      <alignment horizontal="left" vertical="center"/>
    </xf>
    <xf numFmtId="0" fontId="1" fillId="52" borderId="48" xfId="0" applyFont="1" applyFill="1" applyBorder="1" applyAlignment="1">
      <alignment horizontal="center" vertical="center"/>
    </xf>
    <xf numFmtId="0" fontId="1" fillId="52" borderId="49" xfId="0" applyFont="1" applyFill="1" applyBorder="1" applyAlignment="1">
      <alignment horizontal="center" vertical="center"/>
    </xf>
    <xf numFmtId="0" fontId="1" fillId="52" borderId="50" xfId="0" applyFont="1" applyFill="1" applyBorder="1" applyAlignment="1">
      <alignment horizontal="center" vertical="center"/>
    </xf>
    <xf numFmtId="0" fontId="1" fillId="52" borderId="51" xfId="0" applyFont="1" applyFill="1" applyBorder="1" applyAlignment="1">
      <alignment horizontal="right" vertical="center"/>
    </xf>
    <xf numFmtId="0" fontId="1" fillId="52" borderId="52" xfId="0" applyFont="1" applyFill="1" applyBorder="1" applyAlignment="1">
      <alignment horizontal="center" vertical="center"/>
    </xf>
    <xf numFmtId="0" fontId="1" fillId="52" borderId="53" xfId="0" applyFont="1" applyFill="1" applyBorder="1" applyAlignment="1">
      <alignment horizontal="center" vertical="center"/>
    </xf>
    <xf numFmtId="0" fontId="1" fillId="52" borderId="54" xfId="0" applyFont="1" applyFill="1" applyBorder="1" applyAlignment="1">
      <alignment horizontal="right" vertical="center"/>
    </xf>
    <xf numFmtId="0" fontId="1" fillId="52" borderId="26" xfId="0" applyFont="1" applyFill="1" applyBorder="1" applyAlignment="1">
      <alignment horizontal="center" vertical="center"/>
    </xf>
    <xf numFmtId="0" fontId="1" fillId="52" borderId="55" xfId="0" applyFont="1" applyFill="1" applyBorder="1" applyAlignment="1">
      <alignment horizontal="left" vertical="center"/>
    </xf>
    <xf numFmtId="0" fontId="1" fillId="52" borderId="56" xfId="0" applyFont="1" applyFill="1" applyBorder="1" applyAlignment="1">
      <alignment horizontal="left" vertical="center"/>
    </xf>
    <xf numFmtId="0" fontId="1" fillId="52" borderId="57" xfId="0" applyFont="1" applyFill="1" applyBorder="1" applyAlignment="1">
      <alignment horizontal="right" vertical="center"/>
    </xf>
    <xf numFmtId="0" fontId="1" fillId="52" borderId="58" xfId="0" applyFont="1" applyFill="1" applyBorder="1" applyAlignment="1">
      <alignment horizontal="right" vertical="center"/>
    </xf>
    <xf numFmtId="0" fontId="1" fillId="52" borderId="59" xfId="0" applyFont="1" applyFill="1" applyBorder="1" applyAlignment="1">
      <alignment horizontal="right" vertical="center"/>
    </xf>
    <xf numFmtId="0" fontId="1" fillId="52" borderId="60" xfId="0" applyFont="1" applyFill="1" applyBorder="1" applyAlignment="1">
      <alignment horizontal="left" vertical="center"/>
    </xf>
    <xf numFmtId="0" fontId="1" fillId="52" borderId="61" xfId="0" applyFont="1" applyFill="1" applyBorder="1" applyAlignment="1">
      <alignment horizontal="right" vertical="center"/>
    </xf>
    <xf numFmtId="38" fontId="1" fillId="0" borderId="0" xfId="0" applyNumberFormat="1" applyFont="1" applyBorder="1" applyAlignment="1">
      <alignment/>
    </xf>
    <xf numFmtId="9" fontId="1" fillId="0" borderId="0" xfId="0" applyNumberFormat="1" applyFont="1" applyAlignment="1">
      <alignment/>
    </xf>
    <xf numFmtId="0" fontId="0" fillId="0" borderId="0" xfId="0" applyFont="1" applyAlignment="1">
      <alignment horizontal="right"/>
    </xf>
    <xf numFmtId="0" fontId="3" fillId="0" borderId="0" xfId="0" applyFont="1" applyAlignment="1">
      <alignment/>
    </xf>
    <xf numFmtId="0" fontId="14" fillId="0" borderId="0" xfId="0" applyFont="1" applyAlignment="1">
      <alignment horizontal="center"/>
    </xf>
    <xf numFmtId="0" fontId="15" fillId="0" borderId="0" xfId="0" applyFont="1" applyFill="1" applyAlignment="1">
      <alignment/>
    </xf>
    <xf numFmtId="0" fontId="15" fillId="0" borderId="0" xfId="0" applyFont="1" applyAlignment="1">
      <alignment horizontal="center" vertical="center"/>
    </xf>
    <xf numFmtId="0" fontId="12" fillId="0" borderId="0" xfId="0" applyFont="1" applyAlignment="1">
      <alignment horizontal="center"/>
    </xf>
    <xf numFmtId="0" fontId="15" fillId="0" borderId="0" xfId="0" applyFont="1" applyAlignment="1">
      <alignment/>
    </xf>
    <xf numFmtId="0" fontId="15" fillId="0" borderId="0" xfId="0" applyFont="1" applyFill="1" applyAlignment="1">
      <alignment/>
    </xf>
    <xf numFmtId="0" fontId="15" fillId="0" borderId="0" xfId="0" applyFont="1" applyFill="1" applyAlignment="1">
      <alignment vertical="center"/>
    </xf>
    <xf numFmtId="0" fontId="10" fillId="0" borderId="0" xfId="0" applyFont="1" applyFill="1" applyAlignment="1">
      <alignment/>
    </xf>
    <xf numFmtId="0" fontId="1" fillId="0" borderId="0" xfId="0" applyFont="1" applyFill="1" applyAlignment="1">
      <alignment horizontal="left" vertical="center"/>
    </xf>
    <xf numFmtId="0" fontId="12" fillId="0" borderId="0" xfId="0" applyFont="1" applyFill="1" applyAlignment="1">
      <alignment horizontal="center"/>
    </xf>
    <xf numFmtId="0" fontId="12" fillId="0" borderId="0" xfId="0" applyFont="1" applyFill="1" applyAlignment="1">
      <alignment/>
    </xf>
    <xf numFmtId="0" fontId="1" fillId="0" borderId="0" xfId="0" applyFont="1" applyFill="1" applyAlignment="1">
      <alignment vertical="center"/>
    </xf>
    <xf numFmtId="0" fontId="1" fillId="0" borderId="0" xfId="0" applyFont="1" applyAlignment="1">
      <alignment horizontal="center" vertical="top"/>
    </xf>
    <xf numFmtId="0" fontId="17" fillId="0" borderId="0" xfId="0" applyFont="1" applyAlignment="1">
      <alignment horizontal="center"/>
    </xf>
    <xf numFmtId="0" fontId="13" fillId="0" borderId="0" xfId="0" applyFont="1" applyAlignment="1">
      <alignment horizontal="left"/>
    </xf>
    <xf numFmtId="0" fontId="3" fillId="0" borderId="0" xfId="0" applyFont="1" applyAlignment="1">
      <alignment horizontal="left"/>
    </xf>
    <xf numFmtId="0" fontId="1" fillId="0" borderId="0" xfId="0" applyFont="1" applyFill="1" applyBorder="1" applyAlignment="1">
      <alignment vertical="center"/>
    </xf>
    <xf numFmtId="0" fontId="14" fillId="0" borderId="0" xfId="0" applyFont="1" applyAlignment="1">
      <alignment/>
    </xf>
    <xf numFmtId="0" fontId="15" fillId="0" borderId="0" xfId="0" applyFont="1" applyAlignment="1">
      <alignment horizontal="left" vertical="center"/>
    </xf>
    <xf numFmtId="0" fontId="19" fillId="52" borderId="35" xfId="0" applyFont="1" applyFill="1" applyBorder="1" applyAlignment="1">
      <alignment horizontal="left" vertical="center"/>
    </xf>
    <xf numFmtId="0" fontId="0" fillId="0" borderId="0" xfId="125" applyFont="1" applyAlignment="1">
      <alignment horizontal="right" vertical="center"/>
    </xf>
    <xf numFmtId="0" fontId="15" fillId="0" borderId="0" xfId="0" applyFont="1" applyAlignment="1">
      <alignment/>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1" fillId="52" borderId="0" xfId="0" applyFont="1" applyFill="1" applyBorder="1" applyAlignment="1">
      <alignment horizontal="right" vertical="center"/>
    </xf>
    <xf numFmtId="0" fontId="18" fillId="0" borderId="0"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60" xfId="0" applyFont="1" applyFill="1" applyBorder="1" applyAlignment="1">
      <alignment horizontal="center" vertical="center"/>
    </xf>
    <xf numFmtId="0" fontId="3" fillId="0" borderId="68" xfId="0" applyFont="1" applyFill="1" applyBorder="1" applyAlignment="1">
      <alignment horizontal="right"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 fillId="52" borderId="71" xfId="0" applyFont="1" applyFill="1" applyBorder="1" applyAlignment="1">
      <alignment horizontal="right" vertical="center"/>
    </xf>
    <xf numFmtId="176" fontId="0" fillId="0" borderId="0" xfId="0" applyNumberFormat="1" applyFont="1" applyAlignment="1">
      <alignment/>
    </xf>
    <xf numFmtId="0" fontId="0" fillId="0" borderId="0" xfId="0" applyFont="1" applyAlignment="1">
      <alignment/>
    </xf>
    <xf numFmtId="197" fontId="16" fillId="0" borderId="72" xfId="99" applyNumberFormat="1" applyFont="1" applyFill="1" applyBorder="1" applyAlignment="1">
      <alignment horizontal="right" vertical="center"/>
    </xf>
    <xf numFmtId="197" fontId="16" fillId="0" borderId="73" xfId="99" applyNumberFormat="1" applyFont="1" applyFill="1" applyBorder="1" applyAlignment="1">
      <alignment horizontal="right" vertical="center"/>
    </xf>
    <xf numFmtId="197" fontId="16" fillId="0" borderId="74" xfId="99" applyNumberFormat="1" applyFont="1" applyFill="1" applyBorder="1" applyAlignment="1">
      <alignment horizontal="right" vertical="center"/>
    </xf>
    <xf numFmtId="197" fontId="16" fillId="0" borderId="75" xfId="99" applyNumberFormat="1" applyFont="1" applyFill="1" applyBorder="1" applyAlignment="1">
      <alignment horizontal="right" vertical="center"/>
    </xf>
    <xf numFmtId="197" fontId="16" fillId="0" borderId="68" xfId="99" applyNumberFormat="1" applyFont="1" applyFill="1" applyBorder="1" applyAlignment="1">
      <alignment horizontal="right" vertical="center"/>
    </xf>
    <xf numFmtId="197" fontId="16" fillId="0" borderId="76" xfId="99" applyNumberFormat="1" applyFont="1" applyFill="1" applyBorder="1" applyAlignment="1">
      <alignment horizontal="right" vertical="center"/>
    </xf>
    <xf numFmtId="197" fontId="16" fillId="0" borderId="2" xfId="99" applyNumberFormat="1" applyFont="1" applyFill="1" applyBorder="1" applyAlignment="1">
      <alignment horizontal="right" vertical="center"/>
    </xf>
    <xf numFmtId="197" fontId="16" fillId="0" borderId="77" xfId="99" applyNumberFormat="1" applyFont="1" applyFill="1" applyBorder="1" applyAlignment="1">
      <alignment horizontal="right" vertical="center"/>
    </xf>
    <xf numFmtId="197" fontId="16" fillId="0" borderId="78" xfId="99" applyNumberFormat="1" applyFont="1" applyFill="1" applyBorder="1" applyAlignment="1">
      <alignment horizontal="right" vertical="center"/>
    </xf>
    <xf numFmtId="197" fontId="16" fillId="0" borderId="79" xfId="99" applyNumberFormat="1" applyFont="1" applyFill="1" applyBorder="1" applyAlignment="1">
      <alignment horizontal="right" vertical="center"/>
    </xf>
    <xf numFmtId="197" fontId="16" fillId="0" borderId="80" xfId="99" applyNumberFormat="1" applyFont="1" applyFill="1" applyBorder="1" applyAlignment="1">
      <alignment horizontal="right" vertical="center"/>
    </xf>
    <xf numFmtId="197" fontId="16" fillId="0" borderId="81" xfId="99" applyNumberFormat="1" applyFont="1" applyFill="1" applyBorder="1" applyAlignment="1">
      <alignment horizontal="right" vertical="center"/>
    </xf>
    <xf numFmtId="197" fontId="16" fillId="0" borderId="82" xfId="99" applyNumberFormat="1" applyFont="1" applyFill="1" applyBorder="1" applyAlignment="1">
      <alignment horizontal="right" vertical="center"/>
    </xf>
    <xf numFmtId="197" fontId="16" fillId="0" borderId="31" xfId="99" applyNumberFormat="1" applyFont="1" applyFill="1" applyBorder="1" applyAlignment="1">
      <alignment horizontal="right" vertical="center"/>
    </xf>
    <xf numFmtId="197" fontId="16" fillId="0" borderId="83" xfId="99" applyNumberFormat="1" applyFont="1" applyFill="1" applyBorder="1" applyAlignment="1">
      <alignment horizontal="right" vertical="center"/>
    </xf>
    <xf numFmtId="197" fontId="16" fillId="0" borderId="84" xfId="99" applyNumberFormat="1" applyFont="1" applyFill="1" applyBorder="1" applyAlignment="1">
      <alignment horizontal="right" vertical="center"/>
    </xf>
    <xf numFmtId="197" fontId="16" fillId="0" borderId="85" xfId="99" applyNumberFormat="1" applyFont="1" applyFill="1" applyBorder="1" applyAlignment="1">
      <alignment horizontal="right" vertical="center"/>
    </xf>
    <xf numFmtId="197" fontId="16" fillId="0" borderId="86" xfId="99" applyNumberFormat="1" applyFont="1" applyFill="1" applyBorder="1" applyAlignment="1">
      <alignment horizontal="right" vertical="center"/>
    </xf>
    <xf numFmtId="197" fontId="16" fillId="0" borderId="87" xfId="99" applyNumberFormat="1" applyFont="1" applyFill="1" applyBorder="1" applyAlignment="1">
      <alignment horizontal="right" vertical="center"/>
    </xf>
    <xf numFmtId="176" fontId="16" fillId="0" borderId="49" xfId="83" applyNumberFormat="1" applyFont="1" applyFill="1" applyBorder="1" applyAlignment="1">
      <alignment horizontal="right" vertical="center"/>
    </xf>
    <xf numFmtId="176" fontId="16" fillId="0" borderId="56" xfId="83" applyNumberFormat="1" applyFont="1" applyFill="1" applyBorder="1" applyAlignment="1">
      <alignment horizontal="right" vertical="center"/>
    </xf>
    <xf numFmtId="176" fontId="16" fillId="0" borderId="88" xfId="83" applyNumberFormat="1" applyFont="1" applyFill="1" applyBorder="1" applyAlignment="1">
      <alignment horizontal="right" vertical="center"/>
    </xf>
    <xf numFmtId="176" fontId="16" fillId="0" borderId="89" xfId="83" applyNumberFormat="1" applyFont="1" applyFill="1" applyBorder="1" applyAlignment="1">
      <alignment horizontal="right" vertical="center"/>
    </xf>
    <xf numFmtId="176" fontId="16" fillId="0" borderId="26" xfId="83" applyNumberFormat="1" applyFont="1" applyFill="1" applyBorder="1" applyAlignment="1">
      <alignment horizontal="right" vertical="center"/>
    </xf>
    <xf numFmtId="176" fontId="16" fillId="0" borderId="72" xfId="83" applyNumberFormat="1" applyFont="1" applyFill="1" applyBorder="1" applyAlignment="1">
      <alignment horizontal="right" vertical="center"/>
    </xf>
    <xf numFmtId="176" fontId="16" fillId="0" borderId="68" xfId="83" applyNumberFormat="1" applyFont="1" applyFill="1" applyBorder="1" applyAlignment="1">
      <alignment horizontal="right" vertical="center"/>
    </xf>
    <xf numFmtId="176" fontId="16" fillId="0" borderId="90" xfId="83" applyNumberFormat="1" applyFont="1" applyFill="1" applyBorder="1" applyAlignment="1">
      <alignment horizontal="right" vertical="center"/>
    </xf>
    <xf numFmtId="176" fontId="16" fillId="0" borderId="91" xfId="83" applyNumberFormat="1" applyFont="1" applyFill="1" applyBorder="1" applyAlignment="1">
      <alignment horizontal="right" vertical="center"/>
    </xf>
    <xf numFmtId="176" fontId="16" fillId="0" borderId="23" xfId="83" applyNumberFormat="1" applyFont="1" applyFill="1" applyBorder="1" applyAlignment="1">
      <alignment horizontal="right" vertical="center"/>
    </xf>
    <xf numFmtId="176" fontId="16" fillId="0" borderId="92" xfId="83" applyNumberFormat="1" applyFont="1" applyFill="1" applyBorder="1" applyAlignment="1">
      <alignment horizontal="right" vertical="center"/>
    </xf>
    <xf numFmtId="176" fontId="16" fillId="0" borderId="77" xfId="83" applyNumberFormat="1" applyFont="1" applyFill="1" applyBorder="1" applyAlignment="1">
      <alignment horizontal="right" vertical="center"/>
    </xf>
    <xf numFmtId="176" fontId="16" fillId="0" borderId="2" xfId="83" applyNumberFormat="1" applyFont="1" applyFill="1" applyBorder="1" applyAlignment="1">
      <alignment horizontal="right" vertical="center"/>
    </xf>
    <xf numFmtId="176" fontId="16" fillId="0" borderId="93" xfId="83" applyNumberFormat="1" applyFont="1" applyFill="1" applyBorder="1" applyAlignment="1">
      <alignment horizontal="right" vertical="center"/>
    </xf>
    <xf numFmtId="176" fontId="16" fillId="0" borderId="24" xfId="83" applyNumberFormat="1" applyFont="1" applyFill="1" applyBorder="1" applyAlignment="1">
      <alignment horizontal="right" vertical="center"/>
    </xf>
    <xf numFmtId="176" fontId="16" fillId="0" borderId="86" xfId="83" applyNumberFormat="1" applyFont="1" applyFill="1" applyBorder="1" applyAlignment="1">
      <alignment horizontal="right" vertical="center"/>
    </xf>
    <xf numFmtId="176" fontId="16" fillId="0" borderId="87" xfId="83" applyNumberFormat="1" applyFont="1" applyFill="1" applyBorder="1" applyAlignment="1">
      <alignment horizontal="right" vertical="center"/>
    </xf>
    <xf numFmtId="176" fontId="16" fillId="0" borderId="94" xfId="83" applyNumberFormat="1" applyFont="1" applyFill="1" applyBorder="1" applyAlignment="1">
      <alignment horizontal="right" vertical="center"/>
    </xf>
    <xf numFmtId="176" fontId="16" fillId="0" borderId="95" xfId="83" applyNumberFormat="1" applyFont="1" applyFill="1" applyBorder="1" applyAlignment="1">
      <alignment horizontal="right" vertical="center"/>
    </xf>
    <xf numFmtId="176" fontId="16" fillId="0" borderId="25" xfId="83" applyNumberFormat="1" applyFont="1" applyFill="1" applyBorder="1" applyAlignment="1">
      <alignment horizontal="right" vertical="center"/>
    </xf>
    <xf numFmtId="176" fontId="16" fillId="0" borderId="96" xfId="83" applyNumberFormat="1" applyFont="1" applyFill="1" applyBorder="1" applyAlignment="1">
      <alignment horizontal="right" vertical="center"/>
    </xf>
    <xf numFmtId="176" fontId="16" fillId="0" borderId="85" xfId="83" applyNumberFormat="1" applyFont="1" applyFill="1" applyBorder="1" applyAlignment="1">
      <alignment horizontal="right" vertical="center"/>
    </xf>
    <xf numFmtId="197" fontId="16" fillId="0" borderId="97" xfId="0" applyNumberFormat="1" applyFont="1" applyFill="1" applyBorder="1" applyAlignment="1">
      <alignment horizontal="right" vertical="center"/>
    </xf>
    <xf numFmtId="197" fontId="16" fillId="0" borderId="33" xfId="0" applyNumberFormat="1" applyFont="1" applyFill="1" applyBorder="1" applyAlignment="1">
      <alignment horizontal="right" vertical="center"/>
    </xf>
    <xf numFmtId="197" fontId="16" fillId="0" borderId="96" xfId="0" applyNumberFormat="1" applyFont="1" applyFill="1" applyBorder="1" applyAlignment="1">
      <alignment horizontal="right" vertical="center"/>
    </xf>
    <xf numFmtId="197" fontId="16" fillId="0" borderId="94" xfId="0" applyNumberFormat="1" applyFont="1" applyFill="1" applyBorder="1" applyAlignment="1">
      <alignment horizontal="right" vertical="center"/>
    </xf>
    <xf numFmtId="197" fontId="16" fillId="0" borderId="37" xfId="0" applyNumberFormat="1" applyFont="1" applyFill="1" applyBorder="1" applyAlignment="1">
      <alignment horizontal="right" vertical="center"/>
    </xf>
    <xf numFmtId="198" fontId="16" fillId="0" borderId="87" xfId="0" applyNumberFormat="1" applyFont="1" applyFill="1" applyBorder="1" applyAlignment="1">
      <alignment horizontal="right" vertical="center"/>
    </xf>
    <xf numFmtId="198" fontId="16" fillId="0" borderId="25" xfId="0" applyNumberFormat="1" applyFont="1" applyFill="1" applyBorder="1" applyAlignment="1">
      <alignment horizontal="right"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1" fillId="55" borderId="41" xfId="0" applyFont="1" applyFill="1" applyBorder="1" applyAlignment="1">
      <alignment horizontal="left" vertical="center"/>
    </xf>
    <xf numFmtId="0" fontId="1" fillId="55" borderId="49" xfId="0" applyFont="1" applyFill="1" applyBorder="1" applyAlignment="1">
      <alignment horizontal="left" vertical="center"/>
    </xf>
    <xf numFmtId="0" fontId="1" fillId="55" borderId="40" xfId="0" applyFont="1" applyFill="1" applyBorder="1" applyAlignment="1">
      <alignment horizontal="left" vertical="center"/>
    </xf>
    <xf numFmtId="0" fontId="1" fillId="55" borderId="79" xfId="0" applyFont="1" applyFill="1" applyBorder="1" applyAlignment="1">
      <alignment horizontal="left" vertical="center"/>
    </xf>
    <xf numFmtId="0" fontId="1" fillId="55" borderId="37" xfId="0" applyFont="1" applyFill="1" applyBorder="1" applyAlignment="1">
      <alignment horizontal="left" vertical="center"/>
    </xf>
    <xf numFmtId="0" fontId="1" fillId="55" borderId="86" xfId="0" applyFont="1" applyFill="1" applyBorder="1" applyAlignment="1">
      <alignment horizontal="left" vertical="center"/>
    </xf>
    <xf numFmtId="0" fontId="3" fillId="30" borderId="65" xfId="0" applyFont="1" applyFill="1" applyBorder="1" applyAlignment="1">
      <alignment horizontal="center" vertical="center"/>
    </xf>
    <xf numFmtId="0" fontId="1" fillId="52" borderId="101"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36"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0" xfId="0" applyFont="1" applyFill="1" applyBorder="1" applyAlignment="1">
      <alignment horizontal="center" vertical="center"/>
    </xf>
    <xf numFmtId="0" fontId="18" fillId="0" borderId="83" xfId="0" applyFont="1" applyFill="1" applyBorder="1" applyAlignment="1">
      <alignment horizontal="center" vertical="center"/>
    </xf>
    <xf numFmtId="176" fontId="16" fillId="0" borderId="104" xfId="83" applyNumberFormat="1" applyFont="1" applyFill="1" applyBorder="1" applyAlignment="1">
      <alignment horizontal="right" vertical="center"/>
    </xf>
    <xf numFmtId="0" fontId="1" fillId="0" borderId="31" xfId="0" applyFont="1" applyFill="1" applyBorder="1" applyAlignment="1">
      <alignment horizontal="left" vertical="center" wrapText="1"/>
    </xf>
    <xf numFmtId="197" fontId="16" fillId="0" borderId="21" xfId="99" applyNumberFormat="1" applyFont="1" applyFill="1" applyBorder="1" applyAlignment="1">
      <alignment horizontal="right" vertical="center"/>
    </xf>
    <xf numFmtId="197" fontId="16" fillId="0" borderId="105" xfId="99" applyNumberFormat="1" applyFont="1" applyFill="1" applyBorder="1" applyAlignment="1">
      <alignment horizontal="right" vertical="center"/>
    </xf>
    <xf numFmtId="197" fontId="16" fillId="0" borderId="106" xfId="99" applyNumberFormat="1" applyFont="1" applyFill="1" applyBorder="1" applyAlignment="1">
      <alignment horizontal="right" vertical="center"/>
    </xf>
    <xf numFmtId="197" fontId="16" fillId="0" borderId="0" xfId="99" applyNumberFormat="1" applyFont="1" applyFill="1" applyBorder="1" applyAlignment="1">
      <alignment horizontal="right" vertical="center"/>
    </xf>
    <xf numFmtId="197" fontId="16" fillId="0" borderId="60" xfId="99" applyNumberFormat="1" applyFont="1" applyFill="1" applyBorder="1" applyAlignment="1">
      <alignment horizontal="right" vertical="center"/>
    </xf>
    <xf numFmtId="197" fontId="16" fillId="0" borderId="41" xfId="99" applyNumberFormat="1" applyFont="1" applyFill="1" applyBorder="1" applyAlignment="1">
      <alignment horizontal="right" vertical="center"/>
    </xf>
    <xf numFmtId="197" fontId="16" fillId="0" borderId="88" xfId="99" applyNumberFormat="1" applyFont="1" applyFill="1" applyBorder="1" applyAlignment="1">
      <alignment horizontal="right" vertical="center"/>
    </xf>
    <xf numFmtId="197" fontId="16" fillId="0" borderId="107" xfId="99" applyNumberFormat="1" applyFont="1" applyFill="1" applyBorder="1" applyAlignment="1">
      <alignment horizontal="right" vertical="center"/>
    </xf>
    <xf numFmtId="197" fontId="16" fillId="0" borderId="49" xfId="99" applyNumberFormat="1" applyFont="1" applyFill="1" applyBorder="1" applyAlignment="1">
      <alignment horizontal="right" vertical="center"/>
    </xf>
    <xf numFmtId="197" fontId="16" fillId="0" borderId="56" xfId="99" applyNumberFormat="1" applyFont="1" applyFill="1" applyBorder="1" applyAlignment="1">
      <alignment horizontal="right" vertical="center"/>
    </xf>
    <xf numFmtId="197" fontId="16" fillId="0" borderId="50" xfId="99" applyNumberFormat="1" applyFont="1" applyFill="1" applyBorder="1" applyAlignment="1">
      <alignment horizontal="right" vertical="center"/>
    </xf>
    <xf numFmtId="197" fontId="16" fillId="0" borderId="108" xfId="99" applyNumberFormat="1" applyFont="1" applyFill="1" applyBorder="1" applyAlignment="1">
      <alignment horizontal="right" vertical="center"/>
    </xf>
    <xf numFmtId="197" fontId="16" fillId="0" borderId="109" xfId="99" applyNumberFormat="1" applyFont="1" applyFill="1" applyBorder="1" applyAlignment="1">
      <alignment horizontal="right" vertical="center"/>
    </xf>
    <xf numFmtId="197" fontId="16" fillId="0" borderId="51" xfId="99" applyNumberFormat="1" applyFont="1" applyFill="1" applyBorder="1" applyAlignment="1">
      <alignment horizontal="right" vertical="center"/>
    </xf>
    <xf numFmtId="197" fontId="16" fillId="0" borderId="57" xfId="99" applyNumberFormat="1" applyFont="1" applyFill="1" applyBorder="1" applyAlignment="1">
      <alignment horizontal="right" vertical="center"/>
    </xf>
    <xf numFmtId="197" fontId="16" fillId="0" borderId="42" xfId="99" applyNumberFormat="1" applyFont="1" applyFill="1" applyBorder="1" applyAlignment="1">
      <alignment horizontal="right" vertical="center"/>
    </xf>
    <xf numFmtId="197" fontId="16" fillId="0" borderId="110" xfId="99" applyNumberFormat="1" applyFont="1" applyFill="1" applyBorder="1" applyAlignment="1">
      <alignment horizontal="right" vertical="center"/>
    </xf>
    <xf numFmtId="197" fontId="16" fillId="0" borderId="111" xfId="99" applyNumberFormat="1" applyFont="1" applyFill="1" applyBorder="1" applyAlignment="1">
      <alignment horizontal="right" vertical="center"/>
    </xf>
    <xf numFmtId="197" fontId="16" fillId="0" borderId="46" xfId="99" applyNumberFormat="1" applyFont="1" applyFill="1" applyBorder="1" applyAlignment="1">
      <alignment horizontal="right" vertical="center"/>
    </xf>
    <xf numFmtId="197" fontId="16" fillId="0" borderId="58" xfId="99" applyNumberFormat="1" applyFont="1" applyFill="1" applyBorder="1" applyAlignment="1">
      <alignment horizontal="right" vertical="center"/>
    </xf>
    <xf numFmtId="197" fontId="16" fillId="0" borderId="44" xfId="99" applyNumberFormat="1" applyFont="1" applyFill="1" applyBorder="1" applyAlignment="1">
      <alignment horizontal="right" vertical="center"/>
    </xf>
    <xf numFmtId="197" fontId="16" fillId="0" borderId="112" xfId="99" applyNumberFormat="1" applyFont="1" applyFill="1" applyBorder="1" applyAlignment="1">
      <alignment horizontal="right" vertical="center"/>
    </xf>
    <xf numFmtId="197" fontId="16" fillId="0" borderId="113" xfId="99" applyNumberFormat="1" applyFont="1" applyFill="1" applyBorder="1" applyAlignment="1">
      <alignment horizontal="right" vertical="center"/>
    </xf>
    <xf numFmtId="197" fontId="16" fillId="0" borderId="114" xfId="99" applyNumberFormat="1" applyFont="1" applyFill="1" applyBorder="1" applyAlignment="1">
      <alignment horizontal="right" vertical="center"/>
    </xf>
    <xf numFmtId="197" fontId="16" fillId="0" borderId="59" xfId="99" applyNumberFormat="1" applyFont="1" applyFill="1" applyBorder="1" applyAlignment="1">
      <alignment horizontal="right" vertical="center"/>
    </xf>
    <xf numFmtId="197" fontId="16" fillId="0" borderId="30" xfId="99" applyNumberFormat="1" applyFont="1" applyFill="1" applyBorder="1" applyAlignment="1">
      <alignment horizontal="right" vertical="center"/>
    </xf>
    <xf numFmtId="197" fontId="16" fillId="0" borderId="115" xfId="99" applyNumberFormat="1" applyFont="1" applyFill="1" applyBorder="1" applyAlignment="1">
      <alignment horizontal="right" vertical="center"/>
    </xf>
    <xf numFmtId="197" fontId="16" fillId="0" borderId="116" xfId="0" applyNumberFormat="1" applyFont="1" applyFill="1" applyBorder="1" applyAlignment="1">
      <alignment horizontal="right" vertical="center"/>
    </xf>
    <xf numFmtId="197" fontId="16" fillId="0" borderId="106" xfId="0" applyNumberFormat="1" applyFont="1" applyFill="1" applyBorder="1" applyAlignment="1">
      <alignment horizontal="right" vertical="center"/>
    </xf>
    <xf numFmtId="197" fontId="16" fillId="0" borderId="117" xfId="0" applyNumberFormat="1" applyFont="1" applyFill="1" applyBorder="1" applyAlignment="1">
      <alignment horizontal="right" vertical="center"/>
    </xf>
    <xf numFmtId="176" fontId="16" fillId="0" borderId="37" xfId="83" applyNumberFormat="1" applyFont="1" applyFill="1" applyBorder="1" applyAlignment="1">
      <alignment horizontal="right" vertical="center"/>
    </xf>
    <xf numFmtId="176" fontId="16" fillId="0" borderId="118" xfId="83" applyNumberFormat="1" applyFont="1" applyFill="1" applyBorder="1" applyAlignment="1">
      <alignment horizontal="right" vertical="center"/>
    </xf>
    <xf numFmtId="176" fontId="16" fillId="0" borderId="55" xfId="83" applyNumberFormat="1" applyFont="1" applyFill="1" applyBorder="1" applyAlignment="1">
      <alignment horizontal="right" vertical="center"/>
    </xf>
    <xf numFmtId="176" fontId="16" fillId="0" borderId="60" xfId="83" applyNumberFormat="1" applyFont="1" applyFill="1" applyBorder="1" applyAlignment="1">
      <alignment horizontal="right" vertical="center"/>
    </xf>
    <xf numFmtId="176" fontId="16" fillId="0" borderId="58" xfId="83" applyNumberFormat="1" applyFont="1" applyFill="1" applyBorder="1" applyAlignment="1">
      <alignment horizontal="right" vertical="center"/>
    </xf>
    <xf numFmtId="176" fontId="16" fillId="0" borderId="119" xfId="83" applyNumberFormat="1" applyFont="1" applyFill="1" applyBorder="1" applyAlignment="1" quotePrefix="1">
      <alignment horizontal="right" vertical="center"/>
    </xf>
    <xf numFmtId="0" fontId="3" fillId="56" borderId="65" xfId="0" applyFont="1" applyFill="1" applyBorder="1" applyAlignment="1">
      <alignment horizontal="center" vertical="center"/>
    </xf>
    <xf numFmtId="197" fontId="16" fillId="56" borderId="21" xfId="99" applyNumberFormat="1" applyFont="1" applyFill="1" applyBorder="1" applyAlignment="1">
      <alignment horizontal="right" vertical="center"/>
    </xf>
    <xf numFmtId="197" fontId="16" fillId="56" borderId="41" xfId="99" applyNumberFormat="1" applyFont="1" applyFill="1" applyBorder="1" applyAlignment="1">
      <alignment horizontal="right" vertical="center"/>
    </xf>
    <xf numFmtId="197" fontId="16" fillId="56" borderId="50" xfId="99" applyNumberFormat="1" applyFont="1" applyFill="1" applyBorder="1" applyAlignment="1">
      <alignment horizontal="right" vertical="center"/>
    </xf>
    <xf numFmtId="197" fontId="16" fillId="56" borderId="42" xfId="99" applyNumberFormat="1" applyFont="1" applyFill="1" applyBorder="1" applyAlignment="1">
      <alignment horizontal="right" vertical="center"/>
    </xf>
    <xf numFmtId="197" fontId="16" fillId="56" borderId="43" xfId="99" applyNumberFormat="1" applyFont="1" applyFill="1" applyBorder="1" applyAlignment="1">
      <alignment horizontal="right" vertical="center"/>
    </xf>
    <xf numFmtId="197" fontId="16" fillId="56" borderId="44" xfId="99" applyNumberFormat="1" applyFont="1" applyFill="1" applyBorder="1" applyAlignment="1">
      <alignment horizontal="right" vertical="center"/>
    </xf>
    <xf numFmtId="197" fontId="16" fillId="56" borderId="30" xfId="99" applyNumberFormat="1" applyFont="1" applyFill="1" applyBorder="1" applyAlignment="1">
      <alignment horizontal="right" vertical="center"/>
    </xf>
    <xf numFmtId="197" fontId="16" fillId="56" borderId="33" xfId="0" applyNumberFormat="1" applyFont="1" applyFill="1" applyBorder="1" applyAlignment="1">
      <alignment horizontal="right" vertical="center"/>
    </xf>
    <xf numFmtId="176" fontId="16" fillId="56" borderId="37" xfId="83" applyNumberFormat="1" applyFont="1" applyFill="1" applyBorder="1" applyAlignment="1">
      <alignment horizontal="right" vertical="center"/>
    </xf>
    <xf numFmtId="176" fontId="16" fillId="56" borderId="118" xfId="83" applyNumberFormat="1" applyFont="1" applyFill="1" applyBorder="1" applyAlignment="1">
      <alignment horizontal="right" vertical="center"/>
    </xf>
    <xf numFmtId="0" fontId="3" fillId="30" borderId="66" xfId="0" applyFont="1" applyFill="1" applyBorder="1" applyAlignment="1">
      <alignment horizontal="center" vertical="center"/>
    </xf>
    <xf numFmtId="0" fontId="3" fillId="0" borderId="67" xfId="0" applyFont="1" applyFill="1" applyBorder="1" applyAlignment="1">
      <alignment horizontal="center" vertical="center"/>
    </xf>
    <xf numFmtId="0" fontId="5" fillId="0" borderId="0" xfId="0" applyFont="1" applyFill="1" applyBorder="1" applyAlignment="1">
      <alignment horizontal="center" vertical="center"/>
    </xf>
    <xf numFmtId="0" fontId="18" fillId="0" borderId="60" xfId="0" applyFont="1" applyFill="1" applyBorder="1" applyAlignment="1">
      <alignment vertical="center"/>
    </xf>
    <xf numFmtId="0" fontId="18" fillId="0" borderId="0" xfId="0" applyFont="1" applyFill="1" applyBorder="1" applyAlignment="1">
      <alignment vertical="center"/>
    </xf>
    <xf numFmtId="0" fontId="1" fillId="0" borderId="60" xfId="0" applyFont="1" applyFill="1" applyBorder="1" applyAlignment="1">
      <alignment vertical="center"/>
    </xf>
    <xf numFmtId="0" fontId="5" fillId="0" borderId="60"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197" fontId="16" fillId="0" borderId="121" xfId="99" applyNumberFormat="1" applyFont="1" applyFill="1" applyBorder="1" applyAlignment="1">
      <alignment horizontal="right" vertical="center"/>
    </xf>
    <xf numFmtId="0" fontId="0" fillId="0" borderId="0" xfId="0" applyFont="1" applyBorder="1" applyAlignment="1">
      <alignment horizontal="right"/>
    </xf>
    <xf numFmtId="0" fontId="0" fillId="0" borderId="0" xfId="0" applyFont="1" applyBorder="1" applyAlignment="1">
      <alignment horizontal="right"/>
    </xf>
    <xf numFmtId="0" fontId="3" fillId="0" borderId="65" xfId="0" applyFont="1" applyBorder="1" applyAlignment="1">
      <alignment horizontal="center"/>
    </xf>
    <xf numFmtId="197" fontId="16" fillId="0" borderId="122" xfId="0" applyNumberFormat="1" applyFont="1" applyFill="1" applyBorder="1" applyAlignment="1">
      <alignment horizontal="right" vertical="center"/>
    </xf>
    <xf numFmtId="197" fontId="16" fillId="0" borderId="88" xfId="0" applyNumberFormat="1" applyFont="1" applyFill="1" applyBorder="1" applyAlignment="1">
      <alignment horizontal="right" vertical="center"/>
    </xf>
    <xf numFmtId="197" fontId="16" fillId="0" borderId="41" xfId="0" applyNumberFormat="1" applyFont="1" applyFill="1" applyBorder="1" applyAlignment="1">
      <alignment horizontal="right" vertical="center"/>
    </xf>
    <xf numFmtId="198" fontId="16" fillId="0" borderId="56" xfId="0" applyNumberFormat="1" applyFont="1" applyFill="1" applyBorder="1" applyAlignment="1">
      <alignment horizontal="right" vertical="center"/>
    </xf>
    <xf numFmtId="198" fontId="16" fillId="0" borderId="26" xfId="0" applyNumberFormat="1" applyFont="1" applyFill="1" applyBorder="1" applyAlignment="1">
      <alignment horizontal="right" vertical="center"/>
    </xf>
    <xf numFmtId="197" fontId="16" fillId="56" borderId="39" xfId="99" applyNumberFormat="1" applyFont="1" applyFill="1" applyBorder="1" applyAlignment="1">
      <alignment horizontal="right" vertical="center"/>
    </xf>
    <xf numFmtId="197" fontId="16" fillId="56" borderId="68" xfId="99" applyNumberFormat="1" applyFont="1" applyFill="1" applyBorder="1" applyAlignment="1">
      <alignment horizontal="right" vertical="center"/>
    </xf>
    <xf numFmtId="197" fontId="16" fillId="56" borderId="35" xfId="99" applyNumberFormat="1" applyFont="1" applyFill="1" applyBorder="1" applyAlignment="1">
      <alignment horizontal="right" vertical="center"/>
    </xf>
    <xf numFmtId="197" fontId="16" fillId="56" borderId="77" xfId="99" applyNumberFormat="1" applyFont="1" applyFill="1" applyBorder="1" applyAlignment="1">
      <alignment horizontal="right" vertical="center"/>
    </xf>
    <xf numFmtId="197" fontId="16" fillId="56" borderId="40" xfId="99" applyNumberFormat="1" applyFont="1" applyFill="1" applyBorder="1" applyAlignment="1">
      <alignment horizontal="right" vertical="center"/>
    </xf>
    <xf numFmtId="212" fontId="16" fillId="0" borderId="28" xfId="0" applyNumberFormat="1" applyFont="1" applyFill="1" applyBorder="1" applyAlignment="1">
      <alignment horizontal="right" vertical="center"/>
    </xf>
    <xf numFmtId="212" fontId="16" fillId="0" borderId="123" xfId="0" applyNumberFormat="1" applyFont="1" applyFill="1" applyBorder="1" applyAlignment="1">
      <alignment horizontal="right" vertical="center"/>
    </xf>
    <xf numFmtId="212" fontId="16" fillId="0" borderId="29" xfId="0" applyNumberFormat="1" applyFont="1" applyFill="1" applyBorder="1" applyAlignment="1">
      <alignment horizontal="right" vertical="center"/>
    </xf>
    <xf numFmtId="212" fontId="16" fillId="0" borderId="73" xfId="0" applyNumberFormat="1" applyFont="1" applyFill="1" applyBorder="1" applyAlignment="1">
      <alignment horizontal="right" vertical="center"/>
    </xf>
    <xf numFmtId="212" fontId="16" fillId="0" borderId="30" xfId="0" applyNumberFormat="1" applyFont="1" applyFill="1" applyBorder="1" applyAlignment="1">
      <alignment horizontal="right" vertical="center"/>
    </xf>
    <xf numFmtId="212" fontId="16" fillId="0" borderId="84" xfId="0" applyNumberFormat="1" applyFont="1" applyFill="1" applyBorder="1" applyAlignment="1">
      <alignment horizontal="right" vertical="center"/>
    </xf>
    <xf numFmtId="212" fontId="16" fillId="0" borderId="31" xfId="0" applyNumberFormat="1" applyFont="1" applyFill="1" applyBorder="1" applyAlignment="1">
      <alignment horizontal="right" vertical="center"/>
    </xf>
    <xf numFmtId="212" fontId="16" fillId="0" borderId="83" xfId="0" applyNumberFormat="1" applyFont="1" applyFill="1" applyBorder="1" applyAlignment="1">
      <alignment horizontal="right" vertical="center"/>
    </xf>
    <xf numFmtId="212" fontId="16" fillId="57" borderId="87" xfId="0" applyNumberFormat="1" applyFont="1" applyFill="1" applyBorder="1" applyAlignment="1">
      <alignment horizontal="right" vertical="center"/>
    </xf>
    <xf numFmtId="212" fontId="16" fillId="57" borderId="25" xfId="0" applyNumberFormat="1" applyFont="1" applyFill="1" applyBorder="1" applyAlignment="1">
      <alignment horizontal="right" vertical="center"/>
    </xf>
    <xf numFmtId="212" fontId="16" fillId="0" borderId="25" xfId="0" applyNumberFormat="1" applyFont="1" applyFill="1" applyBorder="1" applyAlignment="1">
      <alignment horizontal="right" vertical="center"/>
    </xf>
    <xf numFmtId="3" fontId="16" fillId="55" borderId="97" xfId="0" applyNumberFormat="1" applyFont="1" applyFill="1" applyBorder="1" applyAlignment="1">
      <alignment horizontal="center" vertical="center"/>
    </xf>
    <xf numFmtId="3" fontId="16" fillId="55" borderId="124" xfId="0" applyNumberFormat="1" applyFont="1" applyFill="1" applyBorder="1" applyAlignment="1">
      <alignment horizontal="center" vertical="center"/>
    </xf>
    <xf numFmtId="3" fontId="12" fillId="55" borderId="124" xfId="0" applyNumberFormat="1" applyFont="1" applyFill="1" applyBorder="1" applyAlignment="1">
      <alignment horizontal="center" vertical="center"/>
    </xf>
    <xf numFmtId="3" fontId="16" fillId="55" borderId="33" xfId="0" applyNumberFormat="1" applyFont="1" applyFill="1" applyBorder="1" applyAlignment="1">
      <alignment horizontal="center" vertical="center"/>
    </xf>
    <xf numFmtId="3" fontId="16" fillId="55" borderId="67" xfId="0" applyNumberFormat="1" applyFont="1" applyFill="1" applyBorder="1" applyAlignment="1">
      <alignment horizontal="center" vertical="center"/>
    </xf>
    <xf numFmtId="3" fontId="16" fillId="55" borderId="120" xfId="0" applyNumberFormat="1" applyFont="1" applyFill="1" applyBorder="1" applyAlignment="1">
      <alignment horizontal="center" vertical="center"/>
    </xf>
    <xf numFmtId="3" fontId="16" fillId="55" borderId="125" xfId="0" applyNumberFormat="1" applyFont="1" applyFill="1" applyBorder="1" applyAlignment="1">
      <alignment horizontal="center" vertical="center"/>
    </xf>
    <xf numFmtId="3" fontId="12" fillId="55" borderId="125" xfId="0" applyNumberFormat="1" applyFont="1" applyFill="1" applyBorder="1" applyAlignment="1">
      <alignment horizontal="center" vertical="center"/>
    </xf>
    <xf numFmtId="3" fontId="16" fillId="55" borderId="40" xfId="0" applyNumberFormat="1" applyFont="1" applyFill="1" applyBorder="1" applyAlignment="1">
      <alignment horizontal="center" vertical="center"/>
    </xf>
    <xf numFmtId="3" fontId="16" fillId="55" borderId="80" xfId="0" applyNumberFormat="1" applyFont="1" applyFill="1" applyBorder="1" applyAlignment="1">
      <alignment horizontal="center" vertical="center"/>
    </xf>
    <xf numFmtId="3" fontId="16" fillId="55" borderId="96" xfId="0" applyNumberFormat="1" applyFont="1" applyFill="1" applyBorder="1" applyAlignment="1">
      <alignment horizontal="center" vertical="center"/>
    </xf>
    <xf numFmtId="3" fontId="16" fillId="55" borderId="94" xfId="0" applyNumberFormat="1" applyFont="1" applyFill="1" applyBorder="1" applyAlignment="1">
      <alignment horizontal="center" vertical="center"/>
    </xf>
    <xf numFmtId="3" fontId="12" fillId="55" borderId="94" xfId="0" applyNumberFormat="1" applyFont="1" applyFill="1" applyBorder="1" applyAlignment="1">
      <alignment horizontal="center" vertical="center"/>
    </xf>
    <xf numFmtId="3" fontId="16" fillId="55" borderId="37" xfId="0" applyNumberFormat="1" applyFont="1" applyFill="1" applyBorder="1" applyAlignment="1">
      <alignment horizontal="center" vertical="center"/>
    </xf>
    <xf numFmtId="3" fontId="16" fillId="55" borderId="87" xfId="0" applyNumberFormat="1" applyFont="1" applyFill="1" applyBorder="1" applyAlignment="1">
      <alignment horizontal="center" vertical="center"/>
    </xf>
    <xf numFmtId="0" fontId="3" fillId="56" borderId="126" xfId="0" applyFont="1" applyFill="1" applyBorder="1" applyAlignment="1">
      <alignment horizontal="center" vertical="center"/>
    </xf>
    <xf numFmtId="197" fontId="16" fillId="56" borderId="28" xfId="99" applyNumberFormat="1" applyFont="1" applyFill="1" applyBorder="1" applyAlignment="1">
      <alignment horizontal="right" vertical="center"/>
    </xf>
    <xf numFmtId="197" fontId="16" fillId="56" borderId="127" xfId="0" applyNumberFormat="1" applyFont="1" applyFill="1" applyBorder="1" applyAlignment="1">
      <alignment horizontal="right" vertical="center"/>
    </xf>
    <xf numFmtId="197" fontId="16" fillId="56" borderId="118" xfId="0" applyNumberFormat="1" applyFont="1" applyFill="1" applyBorder="1" applyAlignment="1">
      <alignment horizontal="right" vertical="center"/>
    </xf>
    <xf numFmtId="212" fontId="16" fillId="56" borderId="25" xfId="0" applyNumberFormat="1" applyFont="1" applyFill="1" applyBorder="1" applyAlignment="1">
      <alignment horizontal="right" vertical="center"/>
    </xf>
    <xf numFmtId="0" fontId="18" fillId="56" borderId="83" xfId="0" applyFont="1" applyFill="1" applyBorder="1" applyAlignment="1">
      <alignment horizontal="center" vertical="center"/>
    </xf>
    <xf numFmtId="0" fontId="3" fillId="56" borderId="22" xfId="0" applyFont="1" applyFill="1" applyBorder="1" applyAlignment="1">
      <alignment horizontal="center" vertical="center"/>
    </xf>
    <xf numFmtId="0" fontId="3" fillId="56" borderId="34" xfId="0" applyFont="1" applyFill="1" applyBorder="1" applyAlignment="1">
      <alignment horizontal="center" vertical="center"/>
    </xf>
    <xf numFmtId="212" fontId="16" fillId="56" borderId="29" xfId="0" applyNumberFormat="1" applyFont="1" applyFill="1" applyBorder="1" applyAlignment="1">
      <alignment horizontal="right" vertical="center"/>
    </xf>
    <xf numFmtId="197" fontId="16" fillId="0" borderId="39" xfId="99" applyNumberFormat="1" applyFont="1" applyFill="1" applyBorder="1" applyAlignment="1">
      <alignment horizontal="right" vertical="center"/>
    </xf>
    <xf numFmtId="197" fontId="16" fillId="0" borderId="90" xfId="99" applyNumberFormat="1" applyFont="1" applyFill="1" applyBorder="1" applyAlignment="1">
      <alignment horizontal="right" vertical="center"/>
    </xf>
    <xf numFmtId="197" fontId="16" fillId="0" borderId="23" xfId="99" applyNumberFormat="1" applyFont="1" applyFill="1" applyBorder="1" applyAlignment="1">
      <alignment horizontal="right" vertical="center"/>
    </xf>
    <xf numFmtId="197" fontId="16" fillId="56" borderId="23" xfId="99" applyNumberFormat="1" applyFont="1" applyFill="1" applyBorder="1" applyAlignment="1">
      <alignment horizontal="right" vertical="center"/>
    </xf>
    <xf numFmtId="197" fontId="16" fillId="0" borderId="35" xfId="99" applyNumberFormat="1" applyFont="1" applyFill="1" applyBorder="1" applyAlignment="1">
      <alignment horizontal="right" vertical="center"/>
    </xf>
    <xf numFmtId="197" fontId="16" fillId="0" borderId="92" xfId="99" applyNumberFormat="1" applyFont="1" applyFill="1" applyBorder="1" applyAlignment="1">
      <alignment horizontal="right" vertical="center"/>
    </xf>
    <xf numFmtId="197" fontId="16" fillId="0" borderId="24" xfId="99" applyNumberFormat="1" applyFont="1" applyFill="1" applyBorder="1" applyAlignment="1">
      <alignment horizontal="right" vertical="center"/>
    </xf>
    <xf numFmtId="197" fontId="16" fillId="56" borderId="24" xfId="99" applyNumberFormat="1" applyFont="1" applyFill="1" applyBorder="1" applyAlignment="1">
      <alignment horizontal="right" vertical="center"/>
    </xf>
    <xf numFmtId="197" fontId="16" fillId="0" borderId="40" xfId="99" applyNumberFormat="1" applyFont="1" applyFill="1" applyBorder="1" applyAlignment="1">
      <alignment horizontal="right" vertical="center"/>
    </xf>
    <xf numFmtId="197" fontId="16" fillId="0" borderId="125" xfId="99" applyNumberFormat="1" applyFont="1" applyFill="1" applyBorder="1" applyAlignment="1">
      <alignment horizontal="right" vertical="center"/>
    </xf>
    <xf numFmtId="197" fontId="16" fillId="0" borderId="71" xfId="99" applyNumberFormat="1" applyFont="1" applyFill="1" applyBorder="1" applyAlignment="1">
      <alignment horizontal="right" vertical="center"/>
    </xf>
    <xf numFmtId="197" fontId="16" fillId="56" borderId="71" xfId="99" applyNumberFormat="1" applyFont="1" applyFill="1" applyBorder="1" applyAlignment="1">
      <alignment horizontal="right" vertical="center"/>
    </xf>
    <xf numFmtId="197" fontId="16" fillId="0" borderId="128" xfId="99" applyNumberFormat="1" applyFont="1" applyFill="1" applyBorder="1" applyAlignment="1">
      <alignment horizontal="right" vertical="center"/>
    </xf>
    <xf numFmtId="197" fontId="16" fillId="0" borderId="129" xfId="99" applyNumberFormat="1" applyFont="1" applyFill="1" applyBorder="1" applyAlignment="1">
      <alignment horizontal="right" vertical="center"/>
    </xf>
    <xf numFmtId="197" fontId="16" fillId="0" borderId="63" xfId="99" applyNumberFormat="1" applyFont="1" applyFill="1" applyBorder="1" applyAlignment="1">
      <alignment horizontal="right" vertical="center"/>
    </xf>
    <xf numFmtId="197" fontId="16" fillId="0" borderId="70" xfId="99" applyNumberFormat="1" applyFont="1" applyFill="1" applyBorder="1" applyAlignment="1">
      <alignment horizontal="right" vertical="center"/>
    </xf>
    <xf numFmtId="197" fontId="16" fillId="0" borderId="130" xfId="99" applyNumberFormat="1" applyFont="1" applyFill="1" applyBorder="1" applyAlignment="1">
      <alignment horizontal="right" vertical="center"/>
    </xf>
    <xf numFmtId="197" fontId="16" fillId="0" borderId="131" xfId="99" applyNumberFormat="1" applyFont="1" applyFill="1" applyBorder="1" applyAlignment="1">
      <alignment horizontal="right" vertical="center"/>
    </xf>
    <xf numFmtId="197" fontId="16" fillId="0" borderId="132" xfId="99" applyNumberFormat="1" applyFont="1" applyFill="1" applyBorder="1" applyAlignment="1">
      <alignment horizontal="right" vertical="center"/>
    </xf>
    <xf numFmtId="197" fontId="16" fillId="56" borderId="128" xfId="99" applyNumberFormat="1" applyFont="1" applyFill="1" applyBorder="1" applyAlignment="1">
      <alignment horizontal="right" vertical="center"/>
    </xf>
    <xf numFmtId="176" fontId="16" fillId="0" borderId="73" xfId="83" applyNumberFormat="1" applyFont="1" applyFill="1" applyBorder="1" applyAlignment="1">
      <alignment horizontal="right" vertical="center"/>
    </xf>
    <xf numFmtId="176" fontId="16" fillId="0" borderId="131" xfId="83" applyNumberFormat="1" applyFont="1" applyFill="1" applyBorder="1" applyAlignment="1">
      <alignment horizontal="right" vertical="center"/>
    </xf>
    <xf numFmtId="9" fontId="16" fillId="0" borderId="39" xfId="83" applyFont="1" applyFill="1" applyBorder="1" applyAlignment="1">
      <alignment horizontal="right" vertical="center"/>
    </xf>
    <xf numFmtId="9" fontId="16" fillId="0" borderId="90" xfId="83" applyFont="1" applyFill="1" applyBorder="1" applyAlignment="1">
      <alignment horizontal="right" vertical="center"/>
    </xf>
    <xf numFmtId="9" fontId="16" fillId="0" borderId="123" xfId="83" applyFont="1" applyFill="1" applyBorder="1" applyAlignment="1">
      <alignment horizontal="right" vertical="center"/>
    </xf>
    <xf numFmtId="9" fontId="16" fillId="0" borderId="72" xfId="83" applyFont="1" applyFill="1" applyBorder="1" applyAlignment="1">
      <alignment horizontal="right" vertical="center"/>
    </xf>
    <xf numFmtId="9" fontId="16" fillId="0" borderId="68" xfId="83" applyFont="1" applyFill="1" applyBorder="1" applyAlignment="1">
      <alignment horizontal="right" vertical="center"/>
    </xf>
    <xf numFmtId="9" fontId="16" fillId="0" borderId="23" xfId="83" applyFont="1" applyFill="1" applyBorder="1" applyAlignment="1">
      <alignment horizontal="right" vertical="center"/>
    </xf>
    <xf numFmtId="9" fontId="16" fillId="56" borderId="68" xfId="83" applyFont="1" applyFill="1" applyBorder="1" applyAlignment="1">
      <alignment horizontal="right" vertical="center"/>
    </xf>
    <xf numFmtId="9" fontId="16" fillId="0" borderId="35" xfId="83" applyFont="1" applyFill="1" applyBorder="1" applyAlignment="1">
      <alignment horizontal="right" vertical="center"/>
    </xf>
    <xf numFmtId="9" fontId="16" fillId="0" borderId="92" xfId="83" applyFont="1" applyFill="1" applyBorder="1" applyAlignment="1">
      <alignment horizontal="right" vertical="center"/>
    </xf>
    <xf numFmtId="9" fontId="16" fillId="0" borderId="76" xfId="83" applyFont="1" applyFill="1" applyBorder="1" applyAlignment="1">
      <alignment horizontal="right" vertical="center"/>
    </xf>
    <xf numFmtId="9" fontId="16" fillId="0" borderId="2" xfId="83" applyFont="1" applyFill="1" applyBorder="1" applyAlignment="1">
      <alignment horizontal="right" vertical="center"/>
    </xf>
    <xf numFmtId="9" fontId="16" fillId="0" borderId="77" xfId="83" applyFont="1" applyFill="1" applyBorder="1" applyAlignment="1">
      <alignment horizontal="right" vertical="center"/>
    </xf>
    <xf numFmtId="9" fontId="16" fillId="0" borderId="24" xfId="83" applyFont="1" applyFill="1" applyBorder="1" applyAlignment="1">
      <alignment horizontal="right" vertical="center"/>
    </xf>
    <xf numFmtId="9" fontId="16" fillId="56" borderId="77" xfId="83" applyFont="1" applyFill="1" applyBorder="1" applyAlignment="1">
      <alignment horizontal="right" vertical="center"/>
    </xf>
    <xf numFmtId="9" fontId="16" fillId="0" borderId="74" xfId="83" applyFont="1" applyFill="1" applyBorder="1" applyAlignment="1">
      <alignment horizontal="right" vertical="center"/>
    </xf>
    <xf numFmtId="9" fontId="16" fillId="0" borderId="125" xfId="83" applyFont="1" applyFill="1" applyBorder="1" applyAlignment="1">
      <alignment horizontal="right" vertical="center"/>
    </xf>
    <xf numFmtId="9" fontId="16" fillId="0" borderId="81" xfId="83" applyFont="1" applyFill="1" applyBorder="1" applyAlignment="1">
      <alignment horizontal="right" vertical="center"/>
    </xf>
    <xf numFmtId="9" fontId="16" fillId="0" borderId="79" xfId="83" applyFont="1" applyFill="1" applyBorder="1" applyAlignment="1">
      <alignment horizontal="right" vertical="center"/>
    </xf>
    <xf numFmtId="9" fontId="16" fillId="0" borderId="80" xfId="83" applyFont="1" applyFill="1" applyBorder="1" applyAlignment="1">
      <alignment horizontal="right" vertical="center"/>
    </xf>
    <xf numFmtId="9" fontId="16" fillId="0" borderId="71" xfId="83" applyFont="1" applyFill="1" applyBorder="1" applyAlignment="1">
      <alignment horizontal="right" vertical="center"/>
    </xf>
    <xf numFmtId="9" fontId="16" fillId="56" borderId="80" xfId="83" applyFont="1" applyFill="1" applyBorder="1" applyAlignment="1">
      <alignment horizontal="right" vertical="center"/>
    </xf>
    <xf numFmtId="9" fontId="16" fillId="0" borderId="62" xfId="83" applyFont="1" applyFill="1" applyBorder="1" applyAlignment="1">
      <alignment horizontal="right" vertical="center"/>
    </xf>
    <xf numFmtId="9" fontId="16" fillId="0" borderId="63" xfId="83" applyFont="1" applyFill="1" applyBorder="1" applyAlignment="1">
      <alignment horizontal="right" vertical="center"/>
    </xf>
    <xf numFmtId="9" fontId="16" fillId="0" borderId="70" xfId="83" applyFont="1" applyFill="1" applyBorder="1" applyAlignment="1">
      <alignment horizontal="right" vertical="center"/>
    </xf>
    <xf numFmtId="9" fontId="16" fillId="0" borderId="131" xfId="83" applyFont="1" applyFill="1" applyBorder="1" applyAlignment="1">
      <alignment horizontal="right" vertical="center"/>
    </xf>
    <xf numFmtId="9" fontId="16" fillId="56" borderId="131" xfId="83" applyFont="1" applyFill="1" applyBorder="1" applyAlignment="1">
      <alignment horizontal="right" vertical="center"/>
    </xf>
    <xf numFmtId="9" fontId="16" fillId="0" borderId="30" xfId="83" applyFont="1" applyFill="1" applyBorder="1" applyAlignment="1">
      <alignment horizontal="right" vertical="center"/>
    </xf>
    <xf numFmtId="9" fontId="16" fillId="0" borderId="115" xfId="83" applyFont="1" applyFill="1" applyBorder="1" applyAlignment="1">
      <alignment horizontal="right" vertical="center"/>
    </xf>
    <xf numFmtId="9" fontId="16" fillId="0" borderId="84" xfId="83" applyFont="1" applyFill="1" applyBorder="1" applyAlignment="1">
      <alignment horizontal="right" vertical="center"/>
    </xf>
    <xf numFmtId="9" fontId="16" fillId="0" borderId="31" xfId="83" applyFont="1" applyFill="1" applyBorder="1" applyAlignment="1">
      <alignment horizontal="right" vertical="center"/>
    </xf>
    <xf numFmtId="9" fontId="16" fillId="0" borderId="83" xfId="83" applyFont="1" applyFill="1" applyBorder="1" applyAlignment="1">
      <alignment horizontal="right" vertical="center"/>
    </xf>
    <xf numFmtId="9" fontId="16" fillId="0" borderId="36" xfId="83" applyFont="1" applyFill="1" applyBorder="1" applyAlignment="1">
      <alignment horizontal="right" vertical="center"/>
    </xf>
    <xf numFmtId="9" fontId="16" fillId="56" borderId="83" xfId="83" applyFont="1" applyFill="1" applyBorder="1" applyAlignment="1">
      <alignment horizontal="right" vertical="center"/>
    </xf>
    <xf numFmtId="197" fontId="16" fillId="0" borderId="55" xfId="99" applyNumberFormat="1" applyFont="1" applyFill="1" applyBorder="1" applyAlignment="1">
      <alignment horizontal="right" vertical="center"/>
    </xf>
    <xf numFmtId="197" fontId="16" fillId="0" borderId="48" xfId="99" applyNumberFormat="1" applyFont="1" applyFill="1" applyBorder="1" applyAlignment="1">
      <alignment horizontal="right" vertical="center"/>
    </xf>
    <xf numFmtId="197" fontId="16" fillId="0" borderId="47" xfId="99" applyNumberFormat="1" applyFont="1" applyFill="1" applyBorder="1" applyAlignment="1">
      <alignment horizontal="right" vertical="center"/>
    </xf>
    <xf numFmtId="197" fontId="16" fillId="0" borderId="116" xfId="99" applyNumberFormat="1" applyFont="1" applyFill="1" applyBorder="1" applyAlignment="1">
      <alignment horizontal="right" vertical="center"/>
    </xf>
    <xf numFmtId="197" fontId="16" fillId="0" borderId="133" xfId="99" applyNumberFormat="1" applyFont="1" applyFill="1" applyBorder="1" applyAlignment="1">
      <alignment horizontal="right" vertical="center"/>
    </xf>
    <xf numFmtId="197" fontId="16" fillId="0" borderId="134" xfId="99" applyNumberFormat="1" applyFont="1" applyFill="1" applyBorder="1" applyAlignment="1">
      <alignment horizontal="right" vertical="center"/>
    </xf>
    <xf numFmtId="197" fontId="16" fillId="0" borderId="135" xfId="99" applyNumberFormat="1" applyFont="1" applyFill="1" applyBorder="1" applyAlignment="1">
      <alignment horizontal="right" vertical="center"/>
    </xf>
    <xf numFmtId="197" fontId="16" fillId="0" borderId="104" xfId="99" applyNumberFormat="1" applyFont="1" applyFill="1" applyBorder="1" applyAlignment="1">
      <alignment horizontal="right" vertical="center"/>
    </xf>
    <xf numFmtId="197" fontId="16" fillId="0" borderId="136" xfId="99" applyNumberFormat="1" applyFont="1" applyFill="1" applyBorder="1" applyAlignment="1">
      <alignment horizontal="right" vertical="center"/>
    </xf>
    <xf numFmtId="197" fontId="16" fillId="0" borderId="137" xfId="99" applyNumberFormat="1" applyFont="1" applyFill="1" applyBorder="1" applyAlignment="1">
      <alignment horizontal="right" vertical="center"/>
    </xf>
    <xf numFmtId="197" fontId="16" fillId="0" borderId="138" xfId="99" applyNumberFormat="1" applyFont="1" applyFill="1" applyBorder="1" applyAlignment="1">
      <alignment horizontal="right" vertical="center"/>
    </xf>
    <xf numFmtId="176" fontId="16" fillId="0" borderId="57" xfId="83" applyNumberFormat="1" applyFont="1" applyFill="1" applyBorder="1" applyAlignment="1">
      <alignment horizontal="right" vertical="center"/>
    </xf>
    <xf numFmtId="176" fontId="16" fillId="0" borderId="59" xfId="83" applyNumberFormat="1" applyFont="1" applyFill="1" applyBorder="1" applyAlignment="1">
      <alignment horizontal="right" vertical="center"/>
    </xf>
    <xf numFmtId="9" fontId="16" fillId="0" borderId="139" xfId="83" applyFont="1" applyFill="1" applyBorder="1" applyAlignment="1">
      <alignment horizontal="right" vertical="center"/>
    </xf>
    <xf numFmtId="9" fontId="16" fillId="0" borderId="106" xfId="83" applyFont="1" applyFill="1" applyBorder="1" applyAlignment="1">
      <alignment horizontal="right" vertical="center"/>
    </xf>
    <xf numFmtId="9" fontId="16" fillId="0" borderId="116" xfId="83" applyFont="1" applyFill="1" applyBorder="1" applyAlignment="1">
      <alignment horizontal="right" vertical="center"/>
    </xf>
    <xf numFmtId="9" fontId="16" fillId="0" borderId="60" xfId="83" applyFont="1" applyFill="1" applyBorder="1" applyAlignment="1">
      <alignment horizontal="right" vertical="center"/>
    </xf>
    <xf numFmtId="9" fontId="16" fillId="0" borderId="22" xfId="83" applyFont="1" applyFill="1" applyBorder="1" applyAlignment="1">
      <alignment horizontal="right" vertical="center"/>
    </xf>
    <xf numFmtId="9" fontId="16" fillId="0" borderId="55" xfId="83" applyFont="1" applyFill="1" applyBorder="1" applyAlignment="1">
      <alignment horizontal="right" vertical="center"/>
    </xf>
    <xf numFmtId="9" fontId="16" fillId="56" borderId="60" xfId="83" applyFont="1" applyFill="1" applyBorder="1" applyAlignment="1">
      <alignment horizontal="right" vertical="center"/>
    </xf>
    <xf numFmtId="9" fontId="16" fillId="0" borderId="122" xfId="83" applyFont="1" applyFill="1" applyBorder="1" applyAlignment="1">
      <alignment horizontal="right" vertical="center"/>
    </xf>
    <xf numFmtId="9" fontId="16" fillId="0" borderId="107" xfId="83" applyFont="1" applyFill="1" applyBorder="1" applyAlignment="1">
      <alignment horizontal="right" vertical="center"/>
    </xf>
    <xf numFmtId="9" fontId="16" fillId="0" borderId="88" xfId="83" applyFont="1" applyFill="1" applyBorder="1" applyAlignment="1">
      <alignment horizontal="right" vertical="center"/>
    </xf>
    <xf numFmtId="9" fontId="16" fillId="0" borderId="56" xfId="83" applyFont="1" applyFill="1" applyBorder="1" applyAlignment="1">
      <alignment horizontal="right" vertical="center"/>
    </xf>
    <xf numFmtId="9" fontId="16" fillId="0" borderId="26" xfId="83" applyFont="1" applyFill="1" applyBorder="1" applyAlignment="1">
      <alignment horizontal="right" vertical="center"/>
    </xf>
    <xf numFmtId="9" fontId="16" fillId="56" borderId="56" xfId="83" applyFont="1" applyFill="1" applyBorder="1" applyAlignment="1">
      <alignment horizontal="right" vertical="center"/>
    </xf>
    <xf numFmtId="9" fontId="16" fillId="0" borderId="133" xfId="83" applyFont="1" applyFill="1" applyBorder="1" applyAlignment="1">
      <alignment horizontal="right" vertical="center"/>
    </xf>
    <xf numFmtId="9" fontId="16" fillId="0" borderId="109" xfId="83" applyFont="1" applyFill="1" applyBorder="1" applyAlignment="1">
      <alignment horizontal="right" vertical="center"/>
    </xf>
    <xf numFmtId="9" fontId="16" fillId="0" borderId="108" xfId="83" applyFont="1" applyFill="1" applyBorder="1" applyAlignment="1">
      <alignment horizontal="right" vertical="center"/>
    </xf>
    <xf numFmtId="9" fontId="16" fillId="0" borderId="57" xfId="83" applyFont="1" applyFill="1" applyBorder="1" applyAlignment="1">
      <alignment horizontal="right" vertical="center"/>
    </xf>
    <xf numFmtId="9" fontId="16" fillId="0" borderId="54" xfId="83" applyFont="1" applyFill="1" applyBorder="1" applyAlignment="1">
      <alignment horizontal="right" vertical="center"/>
    </xf>
    <xf numFmtId="9" fontId="16" fillId="56" borderId="57" xfId="83" applyFont="1" applyFill="1" applyBorder="1" applyAlignment="1">
      <alignment horizontal="right" vertical="center"/>
    </xf>
    <xf numFmtId="9" fontId="16" fillId="0" borderId="134" xfId="83" applyFont="1" applyFill="1" applyBorder="1" applyAlignment="1">
      <alignment horizontal="right" vertical="center"/>
    </xf>
    <xf numFmtId="9" fontId="16" fillId="0" borderId="111" xfId="83" applyFont="1" applyFill="1" applyBorder="1" applyAlignment="1">
      <alignment horizontal="right" vertical="center"/>
    </xf>
    <xf numFmtId="9" fontId="16" fillId="0" borderId="110" xfId="83" applyFont="1" applyFill="1" applyBorder="1" applyAlignment="1">
      <alignment horizontal="right" vertical="center"/>
    </xf>
    <xf numFmtId="9" fontId="16" fillId="0" borderId="58" xfId="83" applyFont="1" applyFill="1" applyBorder="1" applyAlignment="1">
      <alignment horizontal="right" vertical="center"/>
    </xf>
    <xf numFmtId="9" fontId="16" fillId="0" borderId="43" xfId="83" applyFont="1" applyFill="1" applyBorder="1" applyAlignment="1">
      <alignment horizontal="right" vertical="center"/>
    </xf>
    <xf numFmtId="9" fontId="16" fillId="56" borderId="58" xfId="83" applyFont="1" applyFill="1" applyBorder="1" applyAlignment="1">
      <alignment horizontal="right" vertical="center"/>
    </xf>
    <xf numFmtId="9" fontId="16" fillId="0" borderId="135" xfId="83" applyFont="1" applyFill="1" applyBorder="1" applyAlignment="1">
      <alignment horizontal="right" vertical="center"/>
    </xf>
    <xf numFmtId="9" fontId="16" fillId="0" borderId="113" xfId="83" applyFont="1" applyFill="1" applyBorder="1" applyAlignment="1">
      <alignment horizontal="right" vertical="center"/>
    </xf>
    <xf numFmtId="9" fontId="16" fillId="0" borderId="112" xfId="83" applyFont="1" applyFill="1" applyBorder="1" applyAlignment="1">
      <alignment horizontal="right" vertical="center"/>
    </xf>
    <xf numFmtId="9" fontId="16" fillId="0" borderId="59" xfId="83" applyFont="1" applyFill="1" applyBorder="1" applyAlignment="1">
      <alignment horizontal="right" vertical="center"/>
    </xf>
    <xf numFmtId="9" fontId="16" fillId="0" borderId="45" xfId="83" applyFont="1" applyFill="1" applyBorder="1" applyAlignment="1">
      <alignment horizontal="right" vertical="center"/>
    </xf>
    <xf numFmtId="9" fontId="16" fillId="0" borderId="140" xfId="83" applyFont="1" applyFill="1" applyBorder="1" applyAlignment="1">
      <alignment horizontal="right" vertical="center"/>
    </xf>
    <xf numFmtId="9" fontId="16" fillId="56" borderId="55" xfId="83" applyFont="1" applyFill="1" applyBorder="1" applyAlignment="1">
      <alignment horizontal="right" vertical="center"/>
    </xf>
    <xf numFmtId="9" fontId="16" fillId="56" borderId="59" xfId="83" applyFont="1" applyFill="1" applyBorder="1" applyAlignment="1" quotePrefix="1">
      <alignment horizontal="right" vertical="center"/>
    </xf>
    <xf numFmtId="9" fontId="16" fillId="0" borderId="33" xfId="83" applyFont="1" applyFill="1" applyBorder="1" applyAlignment="1">
      <alignment horizontal="right" vertical="center"/>
    </xf>
    <xf numFmtId="9" fontId="16" fillId="0" borderId="124" xfId="83" applyFont="1" applyFill="1" applyBorder="1" applyAlignment="1">
      <alignment horizontal="right" vertical="center"/>
    </xf>
    <xf numFmtId="9" fontId="16" fillId="0" borderId="141" xfId="83" applyFont="1" applyFill="1" applyBorder="1" applyAlignment="1">
      <alignment horizontal="right" vertical="center"/>
    </xf>
    <xf numFmtId="9" fontId="16" fillId="0" borderId="32" xfId="83" applyFont="1" applyFill="1" applyBorder="1" applyAlignment="1">
      <alignment horizontal="right" vertical="center"/>
    </xf>
    <xf numFmtId="9" fontId="16" fillId="0" borderId="67" xfId="83" applyFont="1" applyFill="1" applyBorder="1" applyAlignment="1">
      <alignment horizontal="right" vertical="center"/>
    </xf>
    <xf numFmtId="9" fontId="16" fillId="0" borderId="34" xfId="83" applyFont="1" applyFill="1" applyBorder="1" applyAlignment="1">
      <alignment horizontal="right" vertical="center"/>
    </xf>
    <xf numFmtId="9" fontId="16" fillId="56" borderId="67" xfId="83" applyFont="1" applyFill="1" applyBorder="1" applyAlignment="1">
      <alignment horizontal="right" vertical="center"/>
    </xf>
    <xf numFmtId="9" fontId="16" fillId="0" borderId="41" xfId="83" applyFont="1" applyFill="1" applyBorder="1" applyAlignment="1">
      <alignment horizontal="right" vertical="center"/>
    </xf>
    <xf numFmtId="9" fontId="16" fillId="0" borderId="49" xfId="83" applyFont="1" applyFill="1" applyBorder="1" applyAlignment="1">
      <alignment horizontal="right" vertical="center"/>
    </xf>
    <xf numFmtId="9" fontId="16" fillId="0" borderId="50" xfId="83" applyFont="1" applyFill="1" applyBorder="1" applyAlignment="1">
      <alignment horizontal="right" vertical="center"/>
    </xf>
    <xf numFmtId="9" fontId="16" fillId="0" borderId="51" xfId="83" applyFont="1" applyFill="1" applyBorder="1" applyAlignment="1">
      <alignment horizontal="right" vertical="center"/>
    </xf>
    <xf numFmtId="9" fontId="16" fillId="0" borderId="42" xfId="83" applyFont="1" applyFill="1" applyBorder="1" applyAlignment="1">
      <alignment horizontal="right" vertical="center"/>
    </xf>
    <xf numFmtId="9" fontId="16" fillId="0" borderId="46" xfId="83" applyFont="1" applyFill="1" applyBorder="1" applyAlignment="1">
      <alignment horizontal="right" vertical="center"/>
    </xf>
    <xf numFmtId="9" fontId="16" fillId="0" borderId="44" xfId="83" applyFont="1" applyFill="1" applyBorder="1" applyAlignment="1">
      <alignment horizontal="right" vertical="center"/>
    </xf>
    <xf numFmtId="9" fontId="16" fillId="0" borderId="114" xfId="83" applyFont="1" applyFill="1" applyBorder="1" applyAlignment="1">
      <alignment horizontal="right" vertical="center"/>
    </xf>
    <xf numFmtId="9" fontId="16" fillId="0" borderId="47" xfId="83" applyFont="1" applyFill="1" applyBorder="1" applyAlignment="1">
      <alignment horizontal="right" vertical="center"/>
    </xf>
    <xf numFmtId="9" fontId="16" fillId="0" borderId="48" xfId="83" applyFont="1" applyFill="1" applyBorder="1" applyAlignment="1">
      <alignment horizontal="right" vertical="center"/>
    </xf>
    <xf numFmtId="9" fontId="16" fillId="0" borderId="53" xfId="83" applyFont="1" applyFill="1" applyBorder="1" applyAlignment="1">
      <alignment horizontal="right" vertical="center"/>
    </xf>
    <xf numFmtId="9" fontId="16" fillId="0" borderId="21" xfId="83" applyFont="1" applyFill="1" applyBorder="1" applyAlignment="1">
      <alignment horizontal="right" vertical="center"/>
    </xf>
    <xf numFmtId="9" fontId="16" fillId="0" borderId="105" xfId="83" applyFont="1" applyFill="1" applyBorder="1" applyAlignment="1">
      <alignment horizontal="right" vertical="center"/>
    </xf>
    <xf numFmtId="9" fontId="16" fillId="0" borderId="142" xfId="83" applyFont="1" applyFill="1" applyBorder="1" applyAlignment="1">
      <alignment horizontal="right" vertical="center"/>
    </xf>
    <xf numFmtId="9" fontId="16" fillId="0" borderId="0" xfId="83" applyFont="1" applyFill="1" applyBorder="1" applyAlignment="1">
      <alignment horizontal="right" vertical="center"/>
    </xf>
    <xf numFmtId="9" fontId="16" fillId="0" borderId="143" xfId="83" applyFont="1" applyFill="1" applyBorder="1" applyAlignment="1">
      <alignment horizontal="right" vertical="center"/>
    </xf>
    <xf numFmtId="9" fontId="16" fillId="0" borderId="144" xfId="83" applyFont="1" applyFill="1" applyBorder="1" applyAlignment="1">
      <alignment horizontal="right" vertical="center"/>
    </xf>
    <xf numFmtId="197" fontId="16" fillId="0" borderId="39" xfId="0" applyNumberFormat="1" applyFont="1" applyFill="1" applyBorder="1" applyAlignment="1">
      <alignment horizontal="right" vertical="center"/>
    </xf>
    <xf numFmtId="197" fontId="16" fillId="0" borderId="90" xfId="0" applyNumberFormat="1" applyFont="1" applyFill="1" applyBorder="1" applyAlignment="1">
      <alignment horizontal="right" vertical="center"/>
    </xf>
    <xf numFmtId="197" fontId="16" fillId="0" borderId="123" xfId="0" applyNumberFormat="1" applyFont="1" applyFill="1" applyBorder="1" applyAlignment="1">
      <alignment horizontal="right" vertical="center"/>
    </xf>
    <xf numFmtId="197" fontId="16" fillId="0" borderId="72" xfId="0" applyNumberFormat="1" applyFont="1" applyFill="1" applyBorder="1" applyAlignment="1">
      <alignment horizontal="right" vertical="center"/>
    </xf>
    <xf numFmtId="197" fontId="16" fillId="0" borderId="68" xfId="0" applyNumberFormat="1" applyFont="1" applyFill="1" applyBorder="1" applyAlignment="1">
      <alignment horizontal="right" vertical="center"/>
    </xf>
    <xf numFmtId="197" fontId="16" fillId="0" borderId="35" xfId="0" applyNumberFormat="1" applyFont="1" applyFill="1" applyBorder="1" applyAlignment="1">
      <alignment horizontal="right" vertical="center"/>
    </xf>
    <xf numFmtId="197" fontId="16" fillId="0" borderId="92" xfId="0" applyNumberFormat="1" applyFont="1" applyFill="1" applyBorder="1" applyAlignment="1">
      <alignment horizontal="right" vertical="center"/>
    </xf>
    <xf numFmtId="197" fontId="16" fillId="0" borderId="76" xfId="0" applyNumberFormat="1" applyFont="1" applyFill="1" applyBorder="1" applyAlignment="1">
      <alignment horizontal="right" vertical="center"/>
    </xf>
    <xf numFmtId="197" fontId="16" fillId="0" borderId="2" xfId="0" applyNumberFormat="1" applyFont="1" applyFill="1" applyBorder="1" applyAlignment="1">
      <alignment horizontal="right" vertical="center"/>
    </xf>
    <xf numFmtId="197" fontId="16" fillId="0" borderId="77" xfId="0" applyNumberFormat="1" applyFont="1" applyFill="1" applyBorder="1" applyAlignment="1">
      <alignment horizontal="right" vertical="center"/>
    </xf>
    <xf numFmtId="197" fontId="16" fillId="0" borderId="74" xfId="0" applyNumberFormat="1" applyFont="1" applyFill="1" applyBorder="1" applyAlignment="1">
      <alignment horizontal="right" vertical="center"/>
    </xf>
    <xf numFmtId="197" fontId="16" fillId="0" borderId="128" xfId="0" applyNumberFormat="1" applyFont="1" applyFill="1" applyBorder="1" applyAlignment="1">
      <alignment horizontal="right" vertical="center"/>
    </xf>
    <xf numFmtId="197" fontId="16" fillId="0" borderId="129" xfId="0" applyNumberFormat="1" applyFont="1" applyFill="1" applyBorder="1" applyAlignment="1">
      <alignment horizontal="right" vertical="center"/>
    </xf>
    <xf numFmtId="197" fontId="16" fillId="0" borderId="63" xfId="0" applyNumberFormat="1" applyFont="1" applyFill="1" applyBorder="1" applyAlignment="1">
      <alignment horizontal="right" vertical="center"/>
    </xf>
    <xf numFmtId="197" fontId="16" fillId="0" borderId="132" xfId="0" applyNumberFormat="1" applyFont="1" applyFill="1" applyBorder="1" applyAlignment="1">
      <alignment horizontal="right" vertical="center"/>
    </xf>
    <xf numFmtId="197" fontId="16" fillId="0" borderId="131" xfId="0" applyNumberFormat="1" applyFont="1" applyFill="1" applyBorder="1" applyAlignment="1">
      <alignment horizontal="right" vertical="center"/>
    </xf>
    <xf numFmtId="197" fontId="16" fillId="56" borderId="131" xfId="0" applyNumberFormat="1" applyFont="1" applyFill="1" applyBorder="1" applyAlignment="1">
      <alignment horizontal="right" vertical="center"/>
    </xf>
    <xf numFmtId="197" fontId="16" fillId="0" borderId="30" xfId="0" applyNumberFormat="1" applyFont="1" applyFill="1" applyBorder="1" applyAlignment="1">
      <alignment horizontal="right" vertical="center"/>
    </xf>
    <xf numFmtId="197" fontId="16" fillId="0" borderId="115" xfId="0" applyNumberFormat="1" applyFont="1" applyFill="1" applyBorder="1" applyAlignment="1">
      <alignment horizontal="right" vertical="center"/>
    </xf>
    <xf numFmtId="197" fontId="16" fillId="0" borderId="84" xfId="0" applyNumberFormat="1" applyFont="1" applyFill="1" applyBorder="1" applyAlignment="1">
      <alignment horizontal="right" vertical="center"/>
    </xf>
    <xf numFmtId="197" fontId="16" fillId="0" borderId="31" xfId="0" applyNumberFormat="1" applyFont="1" applyFill="1" applyBorder="1" applyAlignment="1">
      <alignment horizontal="right" vertical="center"/>
    </xf>
    <xf numFmtId="197" fontId="16" fillId="0" borderId="83" xfId="0" applyNumberFormat="1" applyFont="1" applyFill="1" applyBorder="1" applyAlignment="1">
      <alignment horizontal="right" vertical="center"/>
    </xf>
    <xf numFmtId="197" fontId="16" fillId="56" borderId="83" xfId="0" applyNumberFormat="1" applyFont="1" applyFill="1" applyBorder="1" applyAlignment="1">
      <alignment horizontal="right" vertical="center"/>
    </xf>
    <xf numFmtId="176" fontId="16" fillId="0" borderId="131" xfId="83" applyNumberFormat="1" applyFont="1" applyFill="1" applyBorder="1" applyAlignment="1">
      <alignment horizontal="center" vertical="center"/>
    </xf>
    <xf numFmtId="176" fontId="16" fillId="0" borderId="83" xfId="83" applyNumberFormat="1" applyFont="1" applyFill="1" applyBorder="1" applyAlignment="1">
      <alignment horizontal="right" vertical="center"/>
    </xf>
    <xf numFmtId="9" fontId="16" fillId="56" borderId="61" xfId="83" applyFont="1" applyFill="1" applyBorder="1" applyAlignment="1" quotePrefix="1">
      <alignment horizontal="right" vertical="center"/>
    </xf>
    <xf numFmtId="176" fontId="16" fillId="0" borderId="73" xfId="83" applyNumberFormat="1" applyFont="1" applyBorder="1" applyAlignment="1">
      <alignment/>
    </xf>
    <xf numFmtId="176" fontId="16" fillId="0" borderId="77" xfId="83" applyNumberFormat="1" applyFont="1" applyBorder="1" applyAlignment="1">
      <alignment/>
    </xf>
    <xf numFmtId="176" fontId="16" fillId="0" borderId="77" xfId="83" applyNumberFormat="1" applyFont="1" applyBorder="1" applyAlignment="1" applyProtection="1">
      <alignment/>
      <protection locked="0"/>
    </xf>
    <xf numFmtId="176" fontId="16" fillId="0" borderId="60" xfId="83" applyNumberFormat="1" applyFont="1" applyBorder="1" applyAlignment="1">
      <alignment/>
    </xf>
    <xf numFmtId="176" fontId="16" fillId="0" borderId="58" xfId="83" applyNumberFormat="1" applyFont="1" applyFill="1" applyBorder="1" applyAlignment="1">
      <alignment/>
    </xf>
    <xf numFmtId="176" fontId="16" fillId="0" borderId="60" xfId="83" applyNumberFormat="1" applyFont="1" applyFill="1" applyBorder="1" applyAlignment="1">
      <alignment/>
    </xf>
    <xf numFmtId="176" fontId="16" fillId="0" borderId="83" xfId="83" applyNumberFormat="1" applyFont="1" applyBorder="1" applyAlignment="1">
      <alignment/>
    </xf>
    <xf numFmtId="176" fontId="16" fillId="0" borderId="56" xfId="83" applyNumberFormat="1" applyFont="1" applyBorder="1" applyAlignment="1">
      <alignment/>
    </xf>
    <xf numFmtId="176" fontId="16" fillId="0" borderId="87" xfId="83" applyNumberFormat="1" applyFont="1" applyBorder="1" applyAlignment="1">
      <alignment/>
    </xf>
    <xf numFmtId="176" fontId="16" fillId="0" borderId="80" xfId="83" applyNumberFormat="1" applyFont="1" applyFill="1" applyBorder="1" applyAlignment="1">
      <alignment horizontal="center" vertical="center"/>
    </xf>
    <xf numFmtId="176" fontId="16" fillId="0" borderId="80" xfId="83" applyNumberFormat="1" applyFont="1" applyFill="1" applyBorder="1" applyAlignment="1">
      <alignment horizontal="right" vertical="center"/>
    </xf>
    <xf numFmtId="197" fontId="16" fillId="0" borderId="21" xfId="0" applyNumberFormat="1" applyFont="1" applyFill="1" applyBorder="1" applyAlignment="1">
      <alignment horizontal="right" vertical="center"/>
    </xf>
    <xf numFmtId="0" fontId="15" fillId="0" borderId="0" xfId="0" applyFont="1" applyAlignment="1">
      <alignment horizontal="left"/>
    </xf>
    <xf numFmtId="0" fontId="9" fillId="56" borderId="33" xfId="0" applyFont="1" applyFill="1" applyBorder="1" applyAlignment="1">
      <alignment horizontal="center" vertical="center"/>
    </xf>
    <xf numFmtId="0" fontId="9" fillId="56" borderId="34" xfId="0" applyFont="1" applyFill="1" applyBorder="1" applyAlignment="1">
      <alignment horizontal="center" vertical="center"/>
    </xf>
    <xf numFmtId="0" fontId="3" fillId="56" borderId="21" xfId="0" applyFont="1" applyFill="1" applyBorder="1" applyAlignment="1">
      <alignment horizontal="center" vertical="center"/>
    </xf>
    <xf numFmtId="0" fontId="3" fillId="56" borderId="22" xfId="0" applyFont="1" applyFill="1" applyBorder="1" applyAlignment="1">
      <alignment horizontal="center" vertical="center"/>
    </xf>
    <xf numFmtId="0" fontId="18" fillId="56" borderId="30" xfId="0" applyFont="1" applyFill="1" applyBorder="1" applyAlignment="1">
      <alignment horizontal="center" vertical="center"/>
    </xf>
    <xf numFmtId="0" fontId="18" fillId="56" borderId="36" xfId="0" applyFont="1" applyFill="1" applyBorder="1" applyAlignment="1">
      <alignment horizontal="center" vertical="center"/>
    </xf>
    <xf numFmtId="0" fontId="3" fillId="56" borderId="145" xfId="0" applyFont="1" applyFill="1" applyBorder="1" applyAlignment="1">
      <alignment horizontal="center" vertical="center"/>
    </xf>
    <xf numFmtId="0" fontId="3" fillId="56" borderId="0" xfId="0" applyFont="1" applyFill="1" applyBorder="1" applyAlignment="1">
      <alignment horizontal="center" vertical="center"/>
    </xf>
    <xf numFmtId="197" fontId="16" fillId="56" borderId="25" xfId="99" applyNumberFormat="1" applyFont="1" applyFill="1" applyBorder="1" applyAlignment="1">
      <alignment horizontal="right" vertical="center"/>
    </xf>
    <xf numFmtId="176" fontId="16" fillId="56" borderId="127" xfId="83" applyNumberFormat="1" applyFont="1" applyFill="1" applyBorder="1" applyAlignment="1">
      <alignment horizontal="right" vertical="center"/>
    </xf>
    <xf numFmtId="176" fontId="16" fillId="56" borderId="78" xfId="83" applyNumberFormat="1" applyFont="1" applyFill="1" applyBorder="1" applyAlignment="1">
      <alignment horizontal="right" vertical="center"/>
    </xf>
    <xf numFmtId="0" fontId="3" fillId="56" borderId="99" xfId="0" applyFont="1" applyFill="1" applyBorder="1" applyAlignment="1">
      <alignment horizontal="center" vertical="center"/>
    </xf>
    <xf numFmtId="212" fontId="16" fillId="56" borderId="31" xfId="0" applyNumberFormat="1" applyFont="1" applyFill="1" applyBorder="1" applyAlignment="1">
      <alignment horizontal="right" vertical="center"/>
    </xf>
    <xf numFmtId="0" fontId="3" fillId="56" borderId="52" xfId="0" applyFont="1" applyFill="1" applyBorder="1" applyAlignment="1">
      <alignment horizontal="center" vertical="center"/>
    </xf>
    <xf numFmtId="197" fontId="16" fillId="56" borderId="47" xfId="99" applyNumberFormat="1" applyFont="1" applyFill="1" applyBorder="1" applyAlignment="1">
      <alignment horizontal="right" vertical="center"/>
    </xf>
    <xf numFmtId="197" fontId="16" fillId="56" borderId="146" xfId="99" applyNumberFormat="1" applyFont="1" applyFill="1" applyBorder="1" applyAlignment="1">
      <alignment horizontal="right" vertical="center"/>
    </xf>
    <xf numFmtId="0" fontId="3" fillId="0" borderId="21" xfId="0" applyFont="1" applyFill="1" applyBorder="1" applyAlignment="1">
      <alignment horizontal="center" vertical="center"/>
    </xf>
    <xf numFmtId="0" fontId="9" fillId="0" borderId="83" xfId="0" applyFont="1" applyFill="1" applyBorder="1" applyAlignment="1">
      <alignment horizontal="right" vertical="center"/>
    </xf>
    <xf numFmtId="0" fontId="3" fillId="30" borderId="64" xfId="0" applyFont="1" applyFill="1" applyBorder="1" applyAlignment="1">
      <alignment horizontal="center" vertical="center"/>
    </xf>
    <xf numFmtId="0" fontId="3" fillId="30" borderId="132" xfId="0" applyFont="1" applyFill="1" applyBorder="1" applyAlignment="1">
      <alignment horizontal="center" vertical="center"/>
    </xf>
    <xf numFmtId="0" fontId="3" fillId="30" borderId="63" xfId="0" applyFont="1" applyFill="1" applyBorder="1" applyAlignment="1">
      <alignment horizontal="center" vertical="center"/>
    </xf>
    <xf numFmtId="0" fontId="3" fillId="30" borderId="130" xfId="0" applyFont="1" applyFill="1" applyBorder="1" applyAlignment="1">
      <alignment horizontal="center" vertical="center"/>
    </xf>
    <xf numFmtId="0" fontId="3" fillId="0" borderId="132" xfId="0" applyFont="1" applyFill="1" applyBorder="1" applyAlignment="1">
      <alignment horizontal="center" vertical="center"/>
    </xf>
    <xf numFmtId="197" fontId="16" fillId="30" borderId="72" xfId="99" applyNumberFormat="1" applyFont="1" applyFill="1" applyBorder="1" applyAlignment="1">
      <alignment horizontal="right" vertical="center"/>
    </xf>
    <xf numFmtId="197" fontId="16" fillId="30" borderId="2" xfId="99" applyNumberFormat="1" applyFont="1" applyFill="1" applyBorder="1" applyAlignment="1">
      <alignment horizontal="right" vertical="center"/>
    </xf>
    <xf numFmtId="197" fontId="16" fillId="30" borderId="79" xfId="99" applyNumberFormat="1" applyFont="1" applyFill="1" applyBorder="1" applyAlignment="1">
      <alignment horizontal="right" vertical="center"/>
    </xf>
    <xf numFmtId="197" fontId="16" fillId="30" borderId="46" xfId="99" applyNumberFormat="1" applyFont="1" applyFill="1" applyBorder="1" applyAlignment="1">
      <alignment horizontal="right" vertical="center"/>
    </xf>
    <xf numFmtId="197" fontId="16" fillId="30" borderId="86" xfId="99" applyNumberFormat="1" applyFont="1" applyFill="1" applyBorder="1" applyAlignment="1">
      <alignment horizontal="right" vertical="center"/>
    </xf>
    <xf numFmtId="0" fontId="3" fillId="0" borderId="27" xfId="0" applyFont="1" applyFill="1" applyBorder="1" applyAlignment="1">
      <alignment horizontal="center" vertical="center"/>
    </xf>
    <xf numFmtId="176" fontId="16" fillId="0" borderId="134" xfId="83" applyNumberFormat="1" applyFont="1" applyFill="1" applyBorder="1" applyAlignment="1">
      <alignment horizontal="right" vertical="center"/>
    </xf>
    <xf numFmtId="176" fontId="16" fillId="0" borderId="147" xfId="83" applyNumberFormat="1" applyFont="1" applyFill="1" applyBorder="1" applyAlignment="1">
      <alignment horizontal="right" vertical="center"/>
    </xf>
    <xf numFmtId="176" fontId="16" fillId="0" borderId="122" xfId="83" applyNumberFormat="1" applyFont="1" applyFill="1" applyBorder="1" applyAlignment="1">
      <alignment horizontal="right" vertical="center"/>
    </xf>
    <xf numFmtId="197" fontId="16" fillId="58" borderId="74" xfId="99" applyNumberFormat="1" applyFont="1" applyFill="1" applyBorder="1" applyAlignment="1">
      <alignment horizontal="right" vertical="center"/>
    </xf>
    <xf numFmtId="197" fontId="16" fillId="58" borderId="75" xfId="99" applyNumberFormat="1" applyFont="1" applyFill="1" applyBorder="1" applyAlignment="1">
      <alignment horizontal="right" vertical="center"/>
    </xf>
    <xf numFmtId="197" fontId="16" fillId="58" borderId="72" xfId="99" applyNumberFormat="1" applyFont="1" applyFill="1" applyBorder="1" applyAlignment="1">
      <alignment horizontal="right" vertical="center"/>
    </xf>
    <xf numFmtId="197" fontId="16" fillId="58" borderId="68" xfId="99" applyNumberFormat="1" applyFont="1" applyFill="1" applyBorder="1" applyAlignment="1">
      <alignment horizontal="right" vertical="center"/>
    </xf>
    <xf numFmtId="197" fontId="16" fillId="58" borderId="76" xfId="99" applyNumberFormat="1" applyFont="1" applyFill="1" applyBorder="1" applyAlignment="1">
      <alignment horizontal="right" vertical="center"/>
    </xf>
    <xf numFmtId="197" fontId="16" fillId="58" borderId="78" xfId="99" applyNumberFormat="1" applyFont="1" applyFill="1" applyBorder="1" applyAlignment="1">
      <alignment horizontal="right" vertical="center"/>
    </xf>
    <xf numFmtId="197" fontId="16" fillId="58" borderId="2" xfId="99" applyNumberFormat="1" applyFont="1" applyFill="1" applyBorder="1" applyAlignment="1">
      <alignment horizontal="right" vertical="center"/>
    </xf>
    <xf numFmtId="197" fontId="16" fillId="58" borderId="77" xfId="99" applyNumberFormat="1" applyFont="1" applyFill="1" applyBorder="1" applyAlignment="1">
      <alignment horizontal="right" vertical="center"/>
    </xf>
    <xf numFmtId="197" fontId="16" fillId="58" borderId="81" xfId="99" applyNumberFormat="1" applyFont="1" applyFill="1" applyBorder="1" applyAlignment="1">
      <alignment horizontal="right" vertical="center"/>
    </xf>
    <xf numFmtId="197" fontId="16" fillId="58" borderId="82" xfId="99" applyNumberFormat="1" applyFont="1" applyFill="1" applyBorder="1" applyAlignment="1">
      <alignment horizontal="right" vertical="center"/>
    </xf>
    <xf numFmtId="197" fontId="16" fillId="58" borderId="79" xfId="99" applyNumberFormat="1" applyFont="1" applyFill="1" applyBorder="1" applyAlignment="1">
      <alignment horizontal="right" vertical="center"/>
    </xf>
    <xf numFmtId="197" fontId="16" fillId="58" borderId="80" xfId="99" applyNumberFormat="1" applyFont="1" applyFill="1" applyBorder="1" applyAlignment="1">
      <alignment horizontal="right" vertical="center"/>
    </xf>
    <xf numFmtId="197" fontId="16" fillId="58" borderId="111" xfId="99" applyNumberFormat="1" applyFont="1" applyFill="1" applyBorder="1" applyAlignment="1">
      <alignment horizontal="right" vertical="center"/>
    </xf>
    <xf numFmtId="197" fontId="16" fillId="58" borderId="121" xfId="99" applyNumberFormat="1" applyFont="1" applyFill="1" applyBorder="1" applyAlignment="1">
      <alignment horizontal="right" vertical="center"/>
    </xf>
    <xf numFmtId="197" fontId="16" fillId="58" borderId="46" xfId="99" applyNumberFormat="1" applyFont="1" applyFill="1" applyBorder="1" applyAlignment="1">
      <alignment horizontal="right" vertical="center"/>
    </xf>
    <xf numFmtId="197" fontId="16" fillId="58" borderId="58" xfId="99" applyNumberFormat="1" applyFont="1" applyFill="1" applyBorder="1" applyAlignment="1">
      <alignment horizontal="right" vertical="center"/>
    </xf>
    <xf numFmtId="197" fontId="16" fillId="58" borderId="147" xfId="99" applyNumberFormat="1" applyFont="1" applyFill="1" applyBorder="1" applyAlignment="1">
      <alignment horizontal="right" vertical="center"/>
    </xf>
    <xf numFmtId="197" fontId="16" fillId="58" borderId="85" xfId="99" applyNumberFormat="1" applyFont="1" applyFill="1" applyBorder="1" applyAlignment="1">
      <alignment horizontal="right" vertical="center"/>
    </xf>
    <xf numFmtId="197" fontId="16" fillId="58" borderId="118" xfId="99" applyNumberFormat="1" applyFont="1" applyFill="1" applyBorder="1" applyAlignment="1">
      <alignment horizontal="right" vertical="center"/>
    </xf>
    <xf numFmtId="197" fontId="16" fillId="58" borderId="86" xfId="99" applyNumberFormat="1" applyFont="1" applyFill="1" applyBorder="1" applyAlignment="1">
      <alignment horizontal="right" vertical="center"/>
    </xf>
    <xf numFmtId="197" fontId="16" fillId="58" borderId="87" xfId="99" applyNumberFormat="1" applyFont="1" applyFill="1" applyBorder="1" applyAlignment="1">
      <alignment horizontal="right" vertical="center"/>
    </xf>
    <xf numFmtId="3" fontId="16" fillId="58" borderId="125" xfId="0" applyNumberFormat="1" applyFont="1" applyFill="1" applyBorder="1" applyAlignment="1">
      <alignment horizontal="center" vertical="center"/>
    </xf>
    <xf numFmtId="176" fontId="16" fillId="58" borderId="107" xfId="83" applyNumberFormat="1" applyFont="1" applyFill="1" applyBorder="1" applyAlignment="1">
      <alignment horizontal="right" vertical="center"/>
    </xf>
    <xf numFmtId="176" fontId="16" fillId="58" borderId="88" xfId="83" applyNumberFormat="1" applyFont="1" applyFill="1" applyBorder="1" applyAlignment="1">
      <alignment horizontal="right" vertical="center"/>
    </xf>
    <xf numFmtId="176" fontId="16" fillId="58" borderId="56" xfId="83" applyNumberFormat="1" applyFont="1" applyFill="1" applyBorder="1" applyAlignment="1">
      <alignment horizontal="right" vertical="center"/>
    </xf>
    <xf numFmtId="176" fontId="16" fillId="58" borderId="76" xfId="83" applyNumberFormat="1" applyFont="1" applyFill="1" applyBorder="1" applyAlignment="1">
      <alignment horizontal="right" vertical="center"/>
    </xf>
    <xf numFmtId="176" fontId="16" fillId="58" borderId="92" xfId="83" applyNumberFormat="1" applyFont="1" applyFill="1" applyBorder="1" applyAlignment="1">
      <alignment horizontal="right" vertical="center"/>
    </xf>
    <xf numFmtId="176" fontId="16" fillId="58" borderId="77" xfId="83" applyNumberFormat="1" applyFont="1" applyFill="1" applyBorder="1" applyAlignment="1">
      <alignment horizontal="right" vertical="center"/>
    </xf>
    <xf numFmtId="176" fontId="16" fillId="58" borderId="85" xfId="83" applyNumberFormat="1" applyFont="1" applyFill="1" applyBorder="1" applyAlignment="1">
      <alignment horizontal="right" vertical="center"/>
    </xf>
    <xf numFmtId="176" fontId="16" fillId="58" borderId="94" xfId="83" applyNumberFormat="1" applyFont="1" applyFill="1" applyBorder="1" applyAlignment="1">
      <alignment horizontal="right" vertical="center"/>
    </xf>
    <xf numFmtId="176" fontId="16" fillId="58" borderId="87" xfId="83" applyNumberFormat="1" applyFont="1" applyFill="1" applyBorder="1" applyAlignment="1">
      <alignment horizontal="right" vertical="center"/>
    </xf>
    <xf numFmtId="197" fontId="16" fillId="58" borderId="49" xfId="0" applyNumberFormat="1" applyFont="1" applyFill="1" applyBorder="1" applyAlignment="1">
      <alignment horizontal="right" vertical="center"/>
    </xf>
    <xf numFmtId="197" fontId="16" fillId="58" borderId="107" xfId="0" applyNumberFormat="1" applyFont="1" applyFill="1" applyBorder="1" applyAlignment="1">
      <alignment horizontal="right" vertical="center"/>
    </xf>
    <xf numFmtId="197" fontId="16" fillId="58" borderId="56" xfId="0" applyNumberFormat="1" applyFont="1" applyFill="1" applyBorder="1" applyAlignment="1">
      <alignment horizontal="right" vertical="center"/>
    </xf>
    <xf numFmtId="197" fontId="16" fillId="58" borderId="86" xfId="0" applyNumberFormat="1" applyFont="1" applyFill="1" applyBorder="1" applyAlignment="1">
      <alignment horizontal="right" vertical="center"/>
    </xf>
    <xf numFmtId="197" fontId="16" fillId="58" borderId="85" xfId="0" applyNumberFormat="1" applyFont="1" applyFill="1" applyBorder="1" applyAlignment="1">
      <alignment horizontal="right" vertical="center"/>
    </xf>
    <xf numFmtId="197" fontId="16" fillId="58" borderId="87" xfId="0" applyNumberFormat="1" applyFont="1" applyFill="1" applyBorder="1" applyAlignment="1">
      <alignment horizontal="right" vertical="center"/>
    </xf>
    <xf numFmtId="176" fontId="16" fillId="58" borderId="90" xfId="83" applyNumberFormat="1" applyFont="1" applyFill="1" applyBorder="1" applyAlignment="1">
      <alignment horizontal="right" vertical="center"/>
    </xf>
    <xf numFmtId="176" fontId="16" fillId="58" borderId="74" xfId="83" applyNumberFormat="1" applyFont="1" applyFill="1" applyBorder="1" applyAlignment="1">
      <alignment horizontal="right" vertical="center"/>
    </xf>
    <xf numFmtId="176" fontId="16" fillId="58" borderId="72" xfId="83" applyNumberFormat="1" applyFont="1" applyFill="1" applyBorder="1" applyAlignment="1">
      <alignment horizontal="right" vertical="center"/>
    </xf>
    <xf numFmtId="176" fontId="16" fillId="58" borderId="68" xfId="83" applyNumberFormat="1" applyFont="1" applyFill="1" applyBorder="1" applyAlignment="1">
      <alignment horizontal="right" vertical="center"/>
    </xf>
    <xf numFmtId="176" fontId="16" fillId="58" borderId="2" xfId="83" applyNumberFormat="1" applyFont="1" applyFill="1" applyBorder="1" applyAlignment="1">
      <alignment horizontal="right" vertical="center"/>
    </xf>
    <xf numFmtId="176" fontId="16" fillId="58" borderId="125" xfId="83" applyNumberFormat="1" applyFont="1" applyFill="1" applyBorder="1" applyAlignment="1">
      <alignment horizontal="right" vertical="center"/>
    </xf>
    <xf numFmtId="176" fontId="16" fillId="58" borderId="81" xfId="83" applyNumberFormat="1" applyFont="1" applyFill="1" applyBorder="1" applyAlignment="1">
      <alignment horizontal="right" vertical="center"/>
    </xf>
    <xf numFmtId="176" fontId="16" fillId="58" borderId="79" xfId="83" applyNumberFormat="1" applyFont="1" applyFill="1" applyBorder="1" applyAlignment="1">
      <alignment horizontal="right" vertical="center"/>
    </xf>
    <xf numFmtId="176" fontId="16" fillId="58" borderId="80" xfId="83" applyNumberFormat="1" applyFont="1" applyFill="1" applyBorder="1" applyAlignment="1">
      <alignment horizontal="right" vertical="center"/>
    </xf>
    <xf numFmtId="176" fontId="16" fillId="58" borderId="110" xfId="83" applyNumberFormat="1" applyFont="1" applyFill="1" applyBorder="1" applyAlignment="1">
      <alignment horizontal="right" vertical="center"/>
    </xf>
    <xf numFmtId="176" fontId="16" fillId="58" borderId="111" xfId="83" applyNumberFormat="1" applyFont="1" applyFill="1" applyBorder="1" applyAlignment="1">
      <alignment horizontal="right" vertical="center"/>
    </xf>
    <xf numFmtId="176" fontId="16" fillId="58" borderId="46" xfId="83" applyNumberFormat="1" applyFont="1" applyFill="1" applyBorder="1" applyAlignment="1">
      <alignment horizontal="right" vertical="center"/>
    </xf>
    <xf numFmtId="176" fontId="16" fillId="58" borderId="58" xfId="83" applyNumberFormat="1" applyFont="1" applyFill="1" applyBorder="1" applyAlignment="1">
      <alignment horizontal="right" vertical="center"/>
    </xf>
    <xf numFmtId="176" fontId="16" fillId="58" borderId="86" xfId="83" applyNumberFormat="1" applyFont="1" applyFill="1" applyBorder="1" applyAlignment="1">
      <alignment horizontal="right" vertical="center"/>
    </xf>
    <xf numFmtId="176" fontId="16" fillId="58" borderId="49" xfId="83" applyNumberFormat="1" applyFont="1" applyFill="1" applyBorder="1" applyAlignment="1">
      <alignment horizontal="right" vertical="center"/>
    </xf>
    <xf numFmtId="0" fontId="1" fillId="0" borderId="31" xfId="0" applyFont="1" applyFill="1" applyBorder="1" applyAlignment="1">
      <alignment horizontal="center" vertical="center"/>
    </xf>
    <xf numFmtId="176" fontId="16" fillId="58" borderId="142" xfId="83" applyNumberFormat="1" applyFont="1" applyFill="1" applyBorder="1" applyAlignment="1">
      <alignment horizontal="right" vertical="center"/>
    </xf>
    <xf numFmtId="176" fontId="16" fillId="58" borderId="105" xfId="83" applyNumberFormat="1" applyFont="1" applyFill="1" applyBorder="1" applyAlignment="1">
      <alignment horizontal="right" vertical="center"/>
    </xf>
    <xf numFmtId="176" fontId="16" fillId="58" borderId="55" xfId="83" applyNumberFormat="1" applyFont="1" applyFill="1" applyBorder="1" applyAlignment="1">
      <alignment horizontal="right" vertical="center"/>
    </xf>
    <xf numFmtId="176" fontId="16" fillId="58" borderId="109" xfId="83" applyNumberFormat="1" applyFont="1" applyFill="1" applyBorder="1" applyAlignment="1">
      <alignment horizontal="right" vertical="center"/>
    </xf>
    <xf numFmtId="176" fontId="16" fillId="58" borderId="108" xfId="83" applyNumberFormat="1" applyFont="1" applyFill="1" applyBorder="1" applyAlignment="1">
      <alignment horizontal="right" vertical="center"/>
    </xf>
    <xf numFmtId="176" fontId="16" fillId="58" borderId="57" xfId="83" applyNumberFormat="1" applyFont="1" applyFill="1" applyBorder="1" applyAlignment="1">
      <alignment horizontal="right" vertical="center"/>
    </xf>
    <xf numFmtId="176" fontId="16" fillId="58" borderId="113" xfId="83" applyNumberFormat="1" applyFont="1" applyFill="1" applyBorder="1" applyAlignment="1">
      <alignment horizontal="right" vertical="center"/>
    </xf>
    <xf numFmtId="176" fontId="16" fillId="58" borderId="112" xfId="83" applyNumberFormat="1" applyFont="1" applyFill="1" applyBorder="1" applyAlignment="1">
      <alignment horizontal="right" vertical="center"/>
    </xf>
    <xf numFmtId="176" fontId="16" fillId="58" borderId="59" xfId="83" applyNumberFormat="1" applyFont="1" applyFill="1" applyBorder="1" applyAlignment="1" quotePrefix="1">
      <alignment horizontal="right" vertical="center"/>
    </xf>
    <xf numFmtId="176" fontId="16" fillId="58" borderId="148" xfId="83" applyNumberFormat="1" applyFont="1" applyFill="1" applyBorder="1" applyAlignment="1">
      <alignment horizontal="right" vertical="center"/>
    </xf>
    <xf numFmtId="176" fontId="16" fillId="58" borderId="84" xfId="83" applyNumberFormat="1" applyFont="1" applyFill="1" applyBorder="1" applyAlignment="1">
      <alignment horizontal="right" vertical="center"/>
    </xf>
    <xf numFmtId="176" fontId="16" fillId="58" borderId="115" xfId="83" applyNumberFormat="1" applyFont="1" applyFill="1" applyBorder="1" applyAlignment="1">
      <alignment horizontal="right" vertical="center"/>
    </xf>
    <xf numFmtId="176" fontId="16" fillId="58" borderId="83" xfId="83" applyNumberFormat="1" applyFont="1" applyFill="1" applyBorder="1" applyAlignment="1">
      <alignment horizontal="right" vertical="center"/>
    </xf>
    <xf numFmtId="176" fontId="16" fillId="58" borderId="149" xfId="83" applyNumberFormat="1" applyFont="1" applyFill="1" applyBorder="1" applyAlignment="1">
      <alignment horizontal="right" vertical="center"/>
    </xf>
    <xf numFmtId="176" fontId="16" fillId="58" borderId="150" xfId="83" applyNumberFormat="1" applyFont="1" applyFill="1" applyBorder="1" applyAlignment="1">
      <alignment horizontal="right" vertical="center"/>
    </xf>
    <xf numFmtId="176" fontId="16" fillId="58" borderId="104" xfId="83" applyNumberFormat="1" applyFont="1" applyFill="1" applyBorder="1" applyAlignment="1">
      <alignment horizontal="right" vertical="center"/>
    </xf>
    <xf numFmtId="176" fontId="16" fillId="0" borderId="151" xfId="83" applyNumberFormat="1" applyFont="1" applyFill="1" applyBorder="1" applyAlignment="1">
      <alignment horizontal="right" vertical="center"/>
    </xf>
    <xf numFmtId="176" fontId="16" fillId="0" borderId="133" xfId="83" applyNumberFormat="1" applyFont="1" applyFill="1" applyBorder="1" applyAlignment="1">
      <alignment horizontal="right" vertical="center"/>
    </xf>
    <xf numFmtId="176" fontId="16" fillId="0" borderId="135" xfId="83" applyNumberFormat="1" applyFont="1" applyFill="1" applyBorder="1" applyAlignment="1">
      <alignment horizontal="right" vertical="center"/>
    </xf>
    <xf numFmtId="176" fontId="16" fillId="0" borderId="140" xfId="83" applyNumberFormat="1" applyFont="1" applyFill="1" applyBorder="1" applyAlignment="1">
      <alignment horizontal="right" vertical="center"/>
    </xf>
    <xf numFmtId="176" fontId="16" fillId="0" borderId="136" xfId="83" applyNumberFormat="1" applyFont="1" applyFill="1" applyBorder="1" applyAlignment="1">
      <alignment horizontal="right" vertical="center"/>
    </xf>
    <xf numFmtId="176" fontId="16" fillId="30" borderId="122" xfId="83" applyNumberFormat="1" applyFont="1" applyFill="1" applyBorder="1" applyAlignment="1">
      <alignment horizontal="right" vertical="center"/>
    </xf>
    <xf numFmtId="176" fontId="16" fillId="30" borderId="152" xfId="83" applyNumberFormat="1" applyFont="1" applyFill="1" applyBorder="1" applyAlignment="1">
      <alignment horizontal="right" vertical="center"/>
    </xf>
    <xf numFmtId="176" fontId="16" fillId="30" borderId="96" xfId="83" applyNumberFormat="1" applyFont="1" applyFill="1" applyBorder="1" applyAlignment="1">
      <alignment horizontal="right" vertical="center"/>
    </xf>
    <xf numFmtId="197" fontId="16" fillId="30" borderId="122" xfId="0" applyNumberFormat="1" applyFont="1" applyFill="1" applyBorder="1" applyAlignment="1">
      <alignment horizontal="right" vertical="center"/>
    </xf>
    <xf numFmtId="197" fontId="16" fillId="30" borderId="96" xfId="0" applyNumberFormat="1" applyFont="1" applyFill="1" applyBorder="1" applyAlignment="1">
      <alignment horizontal="right" vertical="center"/>
    </xf>
    <xf numFmtId="212" fontId="16" fillId="30" borderId="28" xfId="0" applyNumberFormat="1" applyFont="1" applyFill="1" applyBorder="1" applyAlignment="1">
      <alignment horizontal="right" vertical="center"/>
    </xf>
    <xf numFmtId="212" fontId="16" fillId="30" borderId="30" xfId="0" applyNumberFormat="1" applyFont="1" applyFill="1" applyBorder="1" applyAlignment="1">
      <alignment horizontal="right" vertical="center"/>
    </xf>
    <xf numFmtId="0" fontId="3" fillId="30" borderId="69" xfId="0" applyFont="1" applyFill="1" applyBorder="1" applyAlignment="1">
      <alignment horizontal="center" vertical="center"/>
    </xf>
    <xf numFmtId="0" fontId="3" fillId="30" borderId="27" xfId="0" applyFont="1" applyFill="1" applyBorder="1" applyAlignment="1">
      <alignment horizontal="center" vertical="center"/>
    </xf>
    <xf numFmtId="0" fontId="3" fillId="30" borderId="98" xfId="0" applyFont="1" applyFill="1" applyBorder="1" applyAlignment="1">
      <alignment horizontal="center" vertical="center"/>
    </xf>
    <xf numFmtId="0" fontId="3" fillId="0" borderId="145" xfId="0" applyFont="1" applyFill="1" applyBorder="1" applyAlignment="1">
      <alignment horizontal="center" vertical="center"/>
    </xf>
    <xf numFmtId="0" fontId="9" fillId="56" borderId="67" xfId="0" applyFont="1" applyFill="1" applyBorder="1" applyAlignment="1">
      <alignment horizontal="center" vertical="center"/>
    </xf>
    <xf numFmtId="0" fontId="3" fillId="56" borderId="60" xfId="0" applyFont="1" applyFill="1" applyBorder="1" applyAlignment="1">
      <alignment horizontal="center" vertical="center"/>
    </xf>
    <xf numFmtId="0" fontId="18" fillId="56" borderId="60" xfId="0" applyFont="1" applyFill="1" applyBorder="1" applyAlignment="1">
      <alignment horizontal="center" vertical="center"/>
    </xf>
    <xf numFmtId="9" fontId="16" fillId="56" borderId="73" xfId="83" applyFont="1" applyFill="1" applyBorder="1" applyAlignment="1">
      <alignment horizontal="right" vertical="center"/>
    </xf>
    <xf numFmtId="9" fontId="16" fillId="58" borderId="83" xfId="83" applyFont="1" applyFill="1" applyBorder="1" applyAlignment="1">
      <alignment horizontal="right" vertical="center"/>
    </xf>
    <xf numFmtId="0" fontId="3" fillId="30" borderId="62" xfId="0" applyFont="1" applyFill="1" applyBorder="1" applyAlignment="1">
      <alignment horizontal="center" vertical="center"/>
    </xf>
    <xf numFmtId="0" fontId="3" fillId="30" borderId="102" xfId="0" applyFont="1" applyFill="1" applyBorder="1" applyAlignment="1">
      <alignment horizontal="center" vertical="center"/>
    </xf>
    <xf numFmtId="197" fontId="16" fillId="30" borderId="39" xfId="99" applyNumberFormat="1" applyFont="1" applyFill="1" applyBorder="1" applyAlignment="1">
      <alignment horizontal="right" vertical="center"/>
    </xf>
    <xf numFmtId="197" fontId="16" fillId="30" borderId="35" xfId="99" applyNumberFormat="1" applyFont="1" applyFill="1" applyBorder="1" applyAlignment="1">
      <alignment horizontal="right" vertical="center"/>
    </xf>
    <xf numFmtId="197" fontId="16" fillId="30" borderId="40" xfId="99" applyNumberFormat="1" applyFont="1" applyFill="1" applyBorder="1" applyAlignment="1">
      <alignment horizontal="right" vertical="center"/>
    </xf>
    <xf numFmtId="197" fontId="16" fillId="30" borderId="128" xfId="99" applyNumberFormat="1" applyFont="1" applyFill="1" applyBorder="1" applyAlignment="1">
      <alignment horizontal="right" vertical="center"/>
    </xf>
    <xf numFmtId="197" fontId="16" fillId="30" borderId="30" xfId="99" applyNumberFormat="1" applyFont="1" applyFill="1" applyBorder="1" applyAlignment="1">
      <alignment horizontal="right" vertical="center"/>
    </xf>
    <xf numFmtId="197" fontId="16" fillId="58" borderId="90" xfId="99" applyNumberFormat="1" applyFont="1" applyFill="1" applyBorder="1" applyAlignment="1">
      <alignment horizontal="right" vertical="center"/>
    </xf>
    <xf numFmtId="197" fontId="16" fillId="58" borderId="123" xfId="99" applyNumberFormat="1" applyFont="1" applyFill="1" applyBorder="1" applyAlignment="1">
      <alignment horizontal="right" vertical="center"/>
    </xf>
    <xf numFmtId="197" fontId="16" fillId="58" borderId="92" xfId="99" applyNumberFormat="1" applyFont="1" applyFill="1" applyBorder="1" applyAlignment="1">
      <alignment horizontal="right" vertical="center"/>
    </xf>
    <xf numFmtId="197" fontId="16" fillId="58" borderId="125" xfId="99" applyNumberFormat="1" applyFont="1" applyFill="1" applyBorder="1" applyAlignment="1">
      <alignment horizontal="right" vertical="center"/>
    </xf>
    <xf numFmtId="197" fontId="16" fillId="58" borderId="129" xfId="99" applyNumberFormat="1" applyFont="1" applyFill="1" applyBorder="1" applyAlignment="1">
      <alignment horizontal="right" vertical="center"/>
    </xf>
    <xf numFmtId="197" fontId="16" fillId="58" borderId="63" xfId="99" applyNumberFormat="1" applyFont="1" applyFill="1" applyBorder="1" applyAlignment="1">
      <alignment horizontal="right" vertical="center"/>
    </xf>
    <xf numFmtId="197" fontId="16" fillId="58" borderId="132" xfId="99" applyNumberFormat="1" applyFont="1" applyFill="1" applyBorder="1" applyAlignment="1">
      <alignment horizontal="right" vertical="center"/>
    </xf>
    <xf numFmtId="197" fontId="16" fillId="58" borderId="131" xfId="99" applyNumberFormat="1" applyFont="1" applyFill="1" applyBorder="1" applyAlignment="1">
      <alignment horizontal="right" vertical="center"/>
    </xf>
    <xf numFmtId="197" fontId="16" fillId="58" borderId="115" xfId="99" applyNumberFormat="1" applyFont="1" applyFill="1" applyBorder="1" applyAlignment="1">
      <alignment horizontal="right" vertical="center"/>
    </xf>
    <xf numFmtId="197" fontId="16" fillId="58" borderId="84" xfId="99" applyNumberFormat="1" applyFont="1" applyFill="1" applyBorder="1" applyAlignment="1">
      <alignment horizontal="right" vertical="center"/>
    </xf>
    <xf numFmtId="197" fontId="16" fillId="58" borderId="31" xfId="99" applyNumberFormat="1" applyFont="1" applyFill="1" applyBorder="1" applyAlignment="1">
      <alignment horizontal="right" vertical="center"/>
    </xf>
    <xf numFmtId="197" fontId="16" fillId="58" borderId="83" xfId="99" applyNumberFormat="1" applyFont="1" applyFill="1" applyBorder="1" applyAlignment="1">
      <alignment horizontal="right" vertical="center"/>
    </xf>
    <xf numFmtId="176" fontId="16" fillId="0" borderId="153" xfId="83" applyNumberFormat="1" applyFont="1" applyFill="1" applyBorder="1" applyAlignment="1">
      <alignment horizontal="right" vertical="center"/>
    </xf>
    <xf numFmtId="176" fontId="16" fillId="0" borderId="152" xfId="83" applyNumberFormat="1" applyFont="1" applyFill="1" applyBorder="1" applyAlignment="1">
      <alignment horizontal="right" vertical="center"/>
    </xf>
    <xf numFmtId="176" fontId="16" fillId="0" borderId="62" xfId="83" applyNumberFormat="1" applyFont="1" applyFill="1" applyBorder="1" applyAlignment="1">
      <alignment horizontal="right" vertical="center"/>
    </xf>
    <xf numFmtId="197" fontId="16" fillId="58" borderId="105" xfId="99" applyNumberFormat="1" applyFont="1" applyFill="1" applyBorder="1" applyAlignment="1">
      <alignment horizontal="right" vertical="center"/>
    </xf>
    <xf numFmtId="197" fontId="16" fillId="58" borderId="142" xfId="99" applyNumberFormat="1" applyFont="1" applyFill="1" applyBorder="1" applyAlignment="1">
      <alignment horizontal="right" vertical="center"/>
    </xf>
    <xf numFmtId="197" fontId="16" fillId="58" borderId="154" xfId="99" applyNumberFormat="1" applyFont="1" applyFill="1" applyBorder="1" applyAlignment="1">
      <alignment horizontal="right" vertical="center"/>
    </xf>
    <xf numFmtId="197" fontId="16" fillId="58" borderId="60" xfId="99" applyNumberFormat="1" applyFont="1" applyFill="1" applyBorder="1" applyAlignment="1">
      <alignment horizontal="right" vertical="center"/>
    </xf>
    <xf numFmtId="197" fontId="16" fillId="58" borderId="88" xfId="99" applyNumberFormat="1" applyFont="1" applyFill="1" applyBorder="1" applyAlignment="1">
      <alignment horizontal="right" vertical="center"/>
    </xf>
    <xf numFmtId="197" fontId="16" fillId="58" borderId="107" xfId="99" applyNumberFormat="1" applyFont="1" applyFill="1" applyBorder="1" applyAlignment="1">
      <alignment horizontal="right" vertical="center"/>
    </xf>
    <xf numFmtId="197" fontId="16" fillId="58" borderId="89" xfId="99" applyNumberFormat="1" applyFont="1" applyFill="1" applyBorder="1" applyAlignment="1">
      <alignment horizontal="right" vertical="center"/>
    </xf>
    <xf numFmtId="197" fontId="16" fillId="58" borderId="56" xfId="99" applyNumberFormat="1" applyFont="1" applyFill="1" applyBorder="1" applyAlignment="1">
      <alignment horizontal="right" vertical="center"/>
    </xf>
    <xf numFmtId="197" fontId="16" fillId="58" borderId="108" xfId="99" applyNumberFormat="1" applyFont="1" applyFill="1" applyBorder="1" applyAlignment="1">
      <alignment horizontal="right" vertical="center"/>
    </xf>
    <xf numFmtId="197" fontId="16" fillId="58" borderId="109" xfId="99" applyNumberFormat="1" applyFont="1" applyFill="1" applyBorder="1" applyAlignment="1">
      <alignment horizontal="right" vertical="center"/>
    </xf>
    <xf numFmtId="197" fontId="16" fillId="58" borderId="155" xfId="99" applyNumberFormat="1" applyFont="1" applyFill="1" applyBorder="1" applyAlignment="1">
      <alignment horizontal="right" vertical="center"/>
    </xf>
    <xf numFmtId="197" fontId="16" fillId="58" borderId="57" xfId="99" applyNumberFormat="1" applyFont="1" applyFill="1" applyBorder="1" applyAlignment="1">
      <alignment horizontal="right" vertical="center"/>
    </xf>
    <xf numFmtId="197" fontId="16" fillId="58" borderId="110" xfId="99" applyNumberFormat="1" applyFont="1" applyFill="1" applyBorder="1" applyAlignment="1">
      <alignment horizontal="right" vertical="center"/>
    </xf>
    <xf numFmtId="197" fontId="16" fillId="58" borderId="156" xfId="99" applyNumberFormat="1" applyFont="1" applyFill="1" applyBorder="1" applyAlignment="1">
      <alignment horizontal="right" vertical="center"/>
    </xf>
    <xf numFmtId="197" fontId="16" fillId="58" borderId="112" xfId="99" applyNumberFormat="1" applyFont="1" applyFill="1" applyBorder="1" applyAlignment="1">
      <alignment horizontal="right" vertical="center"/>
    </xf>
    <xf numFmtId="197" fontId="16" fillId="58" borderId="113" xfId="99" applyNumberFormat="1" applyFont="1" applyFill="1" applyBorder="1" applyAlignment="1">
      <alignment horizontal="right" vertical="center"/>
    </xf>
    <xf numFmtId="197" fontId="16" fillId="58" borderId="157" xfId="99" applyNumberFormat="1" applyFont="1" applyFill="1" applyBorder="1" applyAlignment="1">
      <alignment horizontal="right" vertical="center"/>
    </xf>
    <xf numFmtId="197" fontId="16" fillId="58" borderId="59" xfId="99" applyNumberFormat="1" applyFont="1" applyFill="1" applyBorder="1" applyAlignment="1">
      <alignment horizontal="right" vertical="center"/>
    </xf>
    <xf numFmtId="197" fontId="16" fillId="58" borderId="158" xfId="99" applyNumberFormat="1" applyFont="1" applyFill="1" applyBorder="1" applyAlignment="1">
      <alignment horizontal="right" vertical="center"/>
    </xf>
    <xf numFmtId="197" fontId="16" fillId="58" borderId="106" xfId="0" applyNumberFormat="1" applyFont="1" applyFill="1" applyBorder="1" applyAlignment="1">
      <alignment horizontal="right" vertical="center"/>
    </xf>
    <xf numFmtId="197" fontId="16" fillId="58" borderId="117" xfId="0" applyNumberFormat="1" applyFont="1" applyFill="1" applyBorder="1" applyAlignment="1">
      <alignment horizontal="right" vertical="center"/>
    </xf>
    <xf numFmtId="197" fontId="16" fillId="58" borderId="97" xfId="0" applyNumberFormat="1" applyFont="1" applyFill="1" applyBorder="1" applyAlignment="1">
      <alignment horizontal="right" vertical="center"/>
    </xf>
    <xf numFmtId="176" fontId="16" fillId="58" borderId="118" xfId="83" applyNumberFormat="1" applyFont="1" applyFill="1" applyBorder="1" applyAlignment="1">
      <alignment horizontal="right" vertical="center"/>
    </xf>
    <xf numFmtId="176" fontId="16" fillId="58" borderId="96" xfId="83" applyNumberFormat="1" applyFont="1" applyFill="1" applyBorder="1" applyAlignment="1">
      <alignment horizontal="right" vertical="center"/>
    </xf>
    <xf numFmtId="0" fontId="65" fillId="30" borderId="62" xfId="0" applyFont="1" applyFill="1" applyBorder="1" applyAlignment="1">
      <alignment horizontal="center" vertical="center"/>
    </xf>
    <xf numFmtId="0" fontId="65" fillId="30" borderId="102" xfId="0" applyFont="1" applyFill="1" applyBorder="1" applyAlignment="1">
      <alignment horizontal="center" vertical="center"/>
    </xf>
    <xf numFmtId="0" fontId="65" fillId="30" borderId="63" xfId="0" applyFont="1" applyFill="1" applyBorder="1" applyAlignment="1">
      <alignment horizontal="center" vertical="center"/>
    </xf>
    <xf numFmtId="0" fontId="65" fillId="30" borderId="65" xfId="0" applyFont="1" applyFill="1" applyBorder="1" applyAlignment="1">
      <alignment horizontal="center" vertical="center"/>
    </xf>
    <xf numFmtId="0" fontId="65" fillId="30" borderId="66" xfId="0" applyFont="1" applyFill="1" applyBorder="1" applyAlignment="1">
      <alignment horizontal="center" vertical="center"/>
    </xf>
    <xf numFmtId="197" fontId="16" fillId="30" borderId="21" xfId="99" applyNumberFormat="1" applyFont="1" applyFill="1" applyBorder="1" applyAlignment="1">
      <alignment horizontal="right" vertical="center"/>
    </xf>
    <xf numFmtId="197" fontId="16" fillId="30" borderId="41" xfId="99" applyNumberFormat="1" applyFont="1" applyFill="1" applyBorder="1" applyAlignment="1">
      <alignment horizontal="right" vertical="center"/>
    </xf>
    <xf numFmtId="197" fontId="16" fillId="30" borderId="50" xfId="99" applyNumberFormat="1" applyFont="1" applyFill="1" applyBorder="1" applyAlignment="1">
      <alignment horizontal="right" vertical="center"/>
    </xf>
    <xf numFmtId="197" fontId="16" fillId="30" borderId="42" xfId="99" applyNumberFormat="1" applyFont="1" applyFill="1" applyBorder="1" applyAlignment="1">
      <alignment horizontal="right" vertical="center"/>
    </xf>
    <xf numFmtId="197" fontId="16" fillId="30" borderId="44" xfId="99" applyNumberFormat="1" applyFont="1" applyFill="1" applyBorder="1" applyAlignment="1">
      <alignment horizontal="right" vertical="center"/>
    </xf>
    <xf numFmtId="197" fontId="16" fillId="30" borderId="33" xfId="0" applyNumberFormat="1" applyFont="1" applyFill="1" applyBorder="1" applyAlignment="1">
      <alignment horizontal="right" vertical="center"/>
    </xf>
    <xf numFmtId="176" fontId="16" fillId="30" borderId="37" xfId="83" applyNumberFormat="1" applyFont="1" applyFill="1" applyBorder="1" applyAlignment="1">
      <alignment horizontal="right" vertical="center"/>
    </xf>
    <xf numFmtId="0" fontId="18" fillId="0" borderId="83" xfId="0" applyFont="1" applyFill="1" applyBorder="1" applyAlignment="1">
      <alignment vertical="center"/>
    </xf>
    <xf numFmtId="55" fontId="9" fillId="56" borderId="67" xfId="0" applyNumberFormat="1" applyFont="1" applyFill="1" applyBorder="1" applyAlignment="1">
      <alignment horizontal="center" vertical="center"/>
    </xf>
    <xf numFmtId="0" fontId="9" fillId="0" borderId="83" xfId="0" applyFont="1" applyFill="1" applyBorder="1" applyAlignment="1">
      <alignment horizontal="center" vertical="center"/>
    </xf>
    <xf numFmtId="197" fontId="16" fillId="56" borderId="73" xfId="99" applyNumberFormat="1" applyFont="1" applyFill="1" applyBorder="1" applyAlignment="1">
      <alignment horizontal="right" vertical="center"/>
    </xf>
    <xf numFmtId="176" fontId="16" fillId="0" borderId="152" xfId="83" applyNumberFormat="1" applyFont="1" applyFill="1" applyBorder="1" applyAlignment="1">
      <alignment horizontal="center" vertical="center"/>
    </xf>
    <xf numFmtId="176" fontId="16" fillId="0" borderId="62" xfId="83" applyNumberFormat="1" applyFont="1" applyFill="1" applyBorder="1" applyAlignment="1">
      <alignment horizontal="center" vertical="center"/>
    </xf>
    <xf numFmtId="0" fontId="1" fillId="0" borderId="83" xfId="0" applyFont="1" applyFill="1" applyBorder="1" applyAlignment="1">
      <alignment vertical="center"/>
    </xf>
    <xf numFmtId="0" fontId="0" fillId="0" borderId="0" xfId="0" applyFont="1" applyFill="1" applyBorder="1" applyAlignment="1">
      <alignment horizontal="right"/>
    </xf>
    <xf numFmtId="0" fontId="3" fillId="30" borderId="129" xfId="0" applyFont="1" applyFill="1" applyBorder="1" applyAlignment="1">
      <alignment horizontal="center" vertical="center"/>
    </xf>
    <xf numFmtId="0" fontId="3" fillId="30" borderId="67" xfId="0" applyFont="1" applyFill="1" applyBorder="1" applyAlignment="1">
      <alignment horizontal="center" vertical="center"/>
    </xf>
    <xf numFmtId="0" fontId="3" fillId="30" borderId="32" xfId="0" applyFont="1" applyFill="1" applyBorder="1" applyAlignment="1">
      <alignment horizontal="center" vertical="center"/>
    </xf>
    <xf numFmtId="197" fontId="11" fillId="58" borderId="106" xfId="99" applyNumberFormat="1" applyFont="1" applyFill="1" applyBorder="1" applyAlignment="1">
      <alignment horizontal="right" vertical="center"/>
    </xf>
    <xf numFmtId="197" fontId="11" fillId="58" borderId="116" xfId="99" applyNumberFormat="1" applyFont="1" applyFill="1" applyBorder="1" applyAlignment="1">
      <alignment horizontal="right" vertical="center"/>
    </xf>
    <xf numFmtId="197" fontId="11" fillId="58" borderId="55" xfId="99" applyNumberFormat="1" applyFont="1" applyFill="1" applyBorder="1" applyAlignment="1">
      <alignment horizontal="right" vertical="center"/>
    </xf>
    <xf numFmtId="197" fontId="11" fillId="58" borderId="48" xfId="99" applyNumberFormat="1" applyFont="1" applyFill="1" applyBorder="1" applyAlignment="1">
      <alignment horizontal="right" vertical="center"/>
    </xf>
    <xf numFmtId="197" fontId="11" fillId="58" borderId="107" xfId="99" applyNumberFormat="1" applyFont="1" applyFill="1" applyBorder="1" applyAlignment="1">
      <alignment horizontal="right" vertical="center"/>
    </xf>
    <xf numFmtId="197" fontId="11" fillId="58" borderId="88" xfId="99" applyNumberFormat="1" applyFont="1" applyFill="1" applyBorder="1" applyAlignment="1">
      <alignment horizontal="right" vertical="center"/>
    </xf>
    <xf numFmtId="197" fontId="11" fillId="58" borderId="56" xfId="99" applyNumberFormat="1" applyFont="1" applyFill="1" applyBorder="1" applyAlignment="1">
      <alignment horizontal="right" vertical="center"/>
    </xf>
    <xf numFmtId="197" fontId="11" fillId="58" borderId="49" xfId="99" applyNumberFormat="1" applyFont="1" applyFill="1" applyBorder="1" applyAlignment="1">
      <alignment horizontal="right" vertical="center"/>
    </xf>
    <xf numFmtId="197" fontId="11" fillId="58" borderId="109" xfId="99" applyNumberFormat="1" applyFont="1" applyFill="1" applyBorder="1" applyAlignment="1">
      <alignment horizontal="right" vertical="center"/>
    </xf>
    <xf numFmtId="197" fontId="11" fillId="58" borderId="108" xfId="99" applyNumberFormat="1" applyFont="1" applyFill="1" applyBorder="1" applyAlignment="1">
      <alignment horizontal="right" vertical="center"/>
    </xf>
    <xf numFmtId="197" fontId="11" fillId="58" borderId="57" xfId="99" applyNumberFormat="1" applyFont="1" applyFill="1" applyBorder="1" applyAlignment="1">
      <alignment horizontal="right" vertical="center"/>
    </xf>
    <xf numFmtId="197" fontId="11" fillId="58" borderId="51" xfId="99" applyNumberFormat="1" applyFont="1" applyFill="1" applyBorder="1" applyAlignment="1">
      <alignment horizontal="right" vertical="center"/>
    </xf>
    <xf numFmtId="197" fontId="11" fillId="58" borderId="111" xfId="99" applyNumberFormat="1" applyFont="1" applyFill="1" applyBorder="1" applyAlignment="1">
      <alignment horizontal="right" vertical="center"/>
    </xf>
    <xf numFmtId="197" fontId="11" fillId="58" borderId="110" xfId="99" applyNumberFormat="1" applyFont="1" applyFill="1" applyBorder="1" applyAlignment="1">
      <alignment horizontal="right" vertical="center"/>
    </xf>
    <xf numFmtId="197" fontId="11" fillId="58" borderId="58" xfId="99" applyNumberFormat="1" applyFont="1" applyFill="1" applyBorder="1" applyAlignment="1">
      <alignment horizontal="right" vertical="center"/>
    </xf>
    <xf numFmtId="197" fontId="11" fillId="58" borderId="46" xfId="99" applyNumberFormat="1" applyFont="1" applyFill="1" applyBorder="1" applyAlignment="1">
      <alignment horizontal="right" vertical="center"/>
    </xf>
    <xf numFmtId="197" fontId="11" fillId="58" borderId="159" xfId="99" applyNumberFormat="1" applyFont="1" applyFill="1" applyBorder="1" applyAlignment="1">
      <alignment horizontal="right" vertical="center"/>
    </xf>
    <xf numFmtId="197" fontId="11" fillId="58" borderId="160" xfId="99" applyNumberFormat="1" applyFont="1" applyFill="1" applyBorder="1" applyAlignment="1">
      <alignment horizontal="right" vertical="center"/>
    </xf>
    <xf numFmtId="197" fontId="11" fillId="58" borderId="161" xfId="99" applyNumberFormat="1" applyFont="1" applyFill="1" applyBorder="1" applyAlignment="1">
      <alignment horizontal="right" vertical="center"/>
    </xf>
    <xf numFmtId="197" fontId="11" fillId="58" borderId="162" xfId="99" applyNumberFormat="1" applyFont="1" applyFill="1" applyBorder="1" applyAlignment="1">
      <alignment horizontal="right" vertical="center"/>
    </xf>
    <xf numFmtId="197" fontId="11" fillId="58" borderId="137" xfId="99" applyNumberFormat="1" applyFont="1" applyFill="1" applyBorder="1" applyAlignment="1">
      <alignment horizontal="right" vertical="center"/>
    </xf>
    <xf numFmtId="197" fontId="11" fillId="58" borderId="163" xfId="99" applyNumberFormat="1" applyFont="1" applyFill="1" applyBorder="1" applyAlignment="1">
      <alignment horizontal="right" vertical="center"/>
    </xf>
    <xf numFmtId="197" fontId="11" fillId="58" borderId="104" xfId="99" applyNumberFormat="1" applyFont="1" applyFill="1" applyBorder="1" applyAlignment="1">
      <alignment horizontal="right" vertical="center"/>
    </xf>
    <xf numFmtId="197" fontId="11" fillId="58" borderId="138" xfId="99" applyNumberFormat="1" applyFont="1" applyFill="1" applyBorder="1" applyAlignment="1">
      <alignment horizontal="right" vertical="center"/>
    </xf>
    <xf numFmtId="197" fontId="16" fillId="58" borderId="90" xfId="0" applyNumberFormat="1" applyFont="1" applyFill="1" applyBorder="1" applyAlignment="1">
      <alignment horizontal="right" vertical="center"/>
    </xf>
    <xf numFmtId="197" fontId="16" fillId="58" borderId="123" xfId="0" applyNumberFormat="1" applyFont="1" applyFill="1" applyBorder="1" applyAlignment="1">
      <alignment horizontal="right" vertical="center"/>
    </xf>
    <xf numFmtId="197" fontId="16" fillId="58" borderId="72" xfId="0" applyNumberFormat="1" applyFont="1" applyFill="1" applyBorder="1" applyAlignment="1">
      <alignment horizontal="right" vertical="center"/>
    </xf>
    <xf numFmtId="197" fontId="16" fillId="58" borderId="68" xfId="0" applyNumberFormat="1" applyFont="1" applyFill="1" applyBorder="1" applyAlignment="1">
      <alignment horizontal="right" vertical="center"/>
    </xf>
    <xf numFmtId="197" fontId="16" fillId="58" borderId="92" xfId="0" applyNumberFormat="1" applyFont="1" applyFill="1" applyBorder="1" applyAlignment="1">
      <alignment horizontal="right" vertical="center"/>
    </xf>
    <xf numFmtId="197" fontId="16" fillId="58" borderId="76" xfId="0" applyNumberFormat="1" applyFont="1" applyFill="1" applyBorder="1" applyAlignment="1">
      <alignment horizontal="right" vertical="center"/>
    </xf>
    <xf numFmtId="197" fontId="16" fillId="58" borderId="2" xfId="0" applyNumberFormat="1" applyFont="1" applyFill="1" applyBorder="1" applyAlignment="1">
      <alignment horizontal="right" vertical="center"/>
    </xf>
    <xf numFmtId="197" fontId="16" fillId="58" borderId="77" xfId="0" applyNumberFormat="1" applyFont="1" applyFill="1" applyBorder="1" applyAlignment="1">
      <alignment horizontal="right" vertical="center"/>
    </xf>
    <xf numFmtId="197" fontId="16" fillId="58" borderId="74" xfId="0" applyNumberFormat="1" applyFont="1" applyFill="1" applyBorder="1" applyAlignment="1">
      <alignment horizontal="right" vertical="center"/>
    </xf>
    <xf numFmtId="197" fontId="16" fillId="58" borderId="129" xfId="0" applyNumberFormat="1" applyFont="1" applyFill="1" applyBorder="1" applyAlignment="1">
      <alignment horizontal="right" vertical="center"/>
    </xf>
    <xf numFmtId="197" fontId="16" fillId="58" borderId="63" xfId="0" applyNumberFormat="1" applyFont="1" applyFill="1" applyBorder="1" applyAlignment="1">
      <alignment horizontal="right" vertical="center"/>
    </xf>
    <xf numFmtId="197" fontId="16" fillId="58" borderId="131" xfId="0" applyNumberFormat="1" applyFont="1" applyFill="1" applyBorder="1" applyAlignment="1">
      <alignment horizontal="right" vertical="center"/>
    </xf>
    <xf numFmtId="197" fontId="16" fillId="58" borderId="132" xfId="0" applyNumberFormat="1" applyFont="1" applyFill="1" applyBorder="1" applyAlignment="1">
      <alignment horizontal="right" vertical="center"/>
    </xf>
    <xf numFmtId="197" fontId="16" fillId="58" borderId="115" xfId="0" applyNumberFormat="1" applyFont="1" applyFill="1" applyBorder="1" applyAlignment="1">
      <alignment horizontal="right" vertical="center"/>
    </xf>
    <xf numFmtId="197" fontId="16" fillId="58" borderId="84" xfId="0" applyNumberFormat="1" applyFont="1" applyFill="1" applyBorder="1" applyAlignment="1">
      <alignment horizontal="right" vertical="center"/>
    </xf>
    <xf numFmtId="197" fontId="16" fillId="58" borderId="31" xfId="0" applyNumberFormat="1" applyFont="1" applyFill="1" applyBorder="1" applyAlignment="1">
      <alignment horizontal="right" vertical="center"/>
    </xf>
    <xf numFmtId="197" fontId="16" fillId="58" borderId="83" xfId="0" applyNumberFormat="1" applyFont="1" applyFill="1" applyBorder="1" applyAlignment="1">
      <alignment horizontal="right" vertical="center"/>
    </xf>
    <xf numFmtId="197" fontId="16" fillId="30" borderId="39" xfId="0" applyNumberFormat="1" applyFont="1" applyFill="1" applyBorder="1" applyAlignment="1">
      <alignment horizontal="right" vertical="center"/>
    </xf>
    <xf numFmtId="197" fontId="16" fillId="30" borderId="35" xfId="0" applyNumberFormat="1" applyFont="1" applyFill="1" applyBorder="1" applyAlignment="1">
      <alignment horizontal="right" vertical="center"/>
    </xf>
    <xf numFmtId="197" fontId="16" fillId="30" borderId="128" xfId="0" applyNumberFormat="1" applyFont="1" applyFill="1" applyBorder="1" applyAlignment="1">
      <alignment horizontal="right" vertical="center"/>
    </xf>
    <xf numFmtId="197" fontId="16" fillId="30" borderId="30" xfId="0" applyNumberFormat="1" applyFont="1" applyFill="1" applyBorder="1" applyAlignment="1">
      <alignment horizontal="right" vertical="center"/>
    </xf>
    <xf numFmtId="176" fontId="16" fillId="58" borderId="123" xfId="83" applyNumberFormat="1" applyFont="1" applyFill="1" applyBorder="1" applyAlignment="1">
      <alignment horizontal="right" vertical="center"/>
    </xf>
    <xf numFmtId="176" fontId="16" fillId="58" borderId="164" xfId="83" applyNumberFormat="1" applyFont="1" applyFill="1" applyBorder="1" applyAlignment="1">
      <alignment horizontal="right" vertical="center"/>
    </xf>
    <xf numFmtId="176" fontId="16" fillId="58" borderId="153" xfId="83" applyNumberFormat="1" applyFont="1" applyFill="1" applyBorder="1" applyAlignment="1">
      <alignment horizontal="right" vertical="center"/>
    </xf>
    <xf numFmtId="176" fontId="16" fillId="58" borderId="93" xfId="83" applyNumberFormat="1" applyFont="1" applyFill="1" applyBorder="1" applyAlignment="1">
      <alignment horizontal="right" vertical="center"/>
    </xf>
    <xf numFmtId="176" fontId="16" fillId="58" borderId="152" xfId="83" applyNumberFormat="1" applyFont="1" applyFill="1" applyBorder="1" applyAlignment="1">
      <alignment horizontal="right" vertical="center"/>
    </xf>
    <xf numFmtId="176" fontId="16" fillId="58" borderId="76" xfId="83" applyNumberFormat="1" applyFont="1" applyFill="1" applyBorder="1" applyAlignment="1">
      <alignment horizontal="center" vertical="center"/>
    </xf>
    <xf numFmtId="176" fontId="16" fillId="58" borderId="152" xfId="83" applyNumberFormat="1" applyFont="1" applyFill="1" applyBorder="1" applyAlignment="1">
      <alignment horizontal="center" vertical="center"/>
    </xf>
    <xf numFmtId="176" fontId="16" fillId="58" borderId="93" xfId="83" applyNumberFormat="1" applyFont="1" applyFill="1" applyBorder="1" applyAlignment="1">
      <alignment horizontal="center" vertical="center"/>
    </xf>
    <xf numFmtId="176" fontId="16" fillId="58" borderId="63" xfId="83" applyNumberFormat="1" applyFont="1" applyFill="1" applyBorder="1" applyAlignment="1">
      <alignment horizontal="center" vertical="center"/>
    </xf>
    <xf numFmtId="176" fontId="16" fillId="58" borderId="70" xfId="83" applyNumberFormat="1" applyFont="1" applyFill="1" applyBorder="1" applyAlignment="1">
      <alignment horizontal="center" vertical="center"/>
    </xf>
    <xf numFmtId="176" fontId="16" fillId="58" borderId="62" xfId="83" applyNumberFormat="1" applyFont="1" applyFill="1" applyBorder="1" applyAlignment="1">
      <alignment horizontal="center" vertical="center"/>
    </xf>
    <xf numFmtId="176" fontId="16" fillId="58" borderId="158" xfId="83" applyNumberFormat="1" applyFont="1" applyFill="1" applyBorder="1" applyAlignment="1">
      <alignment horizontal="right" vertical="center"/>
    </xf>
    <xf numFmtId="176" fontId="16" fillId="58" borderId="140" xfId="83" applyNumberFormat="1" applyFont="1" applyFill="1" applyBorder="1" applyAlignment="1">
      <alignment horizontal="right" vertical="center"/>
    </xf>
    <xf numFmtId="9" fontId="16" fillId="58" borderId="124" xfId="83" applyFont="1" applyFill="1" applyBorder="1" applyAlignment="1">
      <alignment horizontal="right" vertical="center"/>
    </xf>
    <xf numFmtId="9" fontId="16" fillId="58" borderId="106" xfId="83" applyFont="1" applyFill="1" applyBorder="1" applyAlignment="1">
      <alignment horizontal="right" vertical="center"/>
    </xf>
    <xf numFmtId="9" fontId="16" fillId="58" borderId="32" xfId="83" applyFont="1" applyFill="1" applyBorder="1" applyAlignment="1">
      <alignment horizontal="right" vertical="center"/>
    </xf>
    <xf numFmtId="9" fontId="16" fillId="58" borderId="67" xfId="83" applyFont="1" applyFill="1" applyBorder="1" applyAlignment="1">
      <alignment horizontal="right" vertical="center"/>
    </xf>
    <xf numFmtId="9" fontId="16" fillId="58" borderId="88" xfId="83" applyFont="1" applyFill="1" applyBorder="1" applyAlignment="1">
      <alignment horizontal="right" vertical="center"/>
    </xf>
    <xf numFmtId="9" fontId="16" fillId="58" borderId="107" xfId="83" applyFont="1" applyFill="1" applyBorder="1" applyAlignment="1">
      <alignment horizontal="right" vertical="center"/>
    </xf>
    <xf numFmtId="9" fontId="16" fillId="58" borderId="49" xfId="83" applyFont="1" applyFill="1" applyBorder="1" applyAlignment="1">
      <alignment horizontal="right" vertical="center"/>
    </xf>
    <xf numFmtId="9" fontId="16" fillId="58" borderId="56" xfId="83" applyFont="1" applyFill="1" applyBorder="1" applyAlignment="1">
      <alignment horizontal="right" vertical="center"/>
    </xf>
    <xf numFmtId="9" fontId="16" fillId="58" borderId="108" xfId="83" applyFont="1" applyFill="1" applyBorder="1" applyAlignment="1">
      <alignment horizontal="right" vertical="center"/>
    </xf>
    <xf numFmtId="9" fontId="16" fillId="58" borderId="109" xfId="83" applyFont="1" applyFill="1" applyBorder="1" applyAlignment="1">
      <alignment horizontal="right" vertical="center"/>
    </xf>
    <xf numFmtId="9" fontId="16" fillId="58" borderId="51" xfId="83" applyFont="1" applyFill="1" applyBorder="1" applyAlignment="1">
      <alignment horizontal="right" vertical="center"/>
    </xf>
    <xf numFmtId="9" fontId="16" fillId="58" borderId="57" xfId="83" applyFont="1" applyFill="1" applyBorder="1" applyAlignment="1">
      <alignment horizontal="right" vertical="center"/>
    </xf>
    <xf numFmtId="9" fontId="16" fillId="58" borderId="110" xfId="83" applyFont="1" applyFill="1" applyBorder="1" applyAlignment="1">
      <alignment horizontal="right" vertical="center"/>
    </xf>
    <xf numFmtId="9" fontId="16" fillId="58" borderId="111" xfId="83" applyFont="1" applyFill="1" applyBorder="1" applyAlignment="1">
      <alignment horizontal="right" vertical="center"/>
    </xf>
    <xf numFmtId="9" fontId="16" fillId="58" borderId="46" xfId="83" applyFont="1" applyFill="1" applyBorder="1" applyAlignment="1">
      <alignment horizontal="right" vertical="center"/>
    </xf>
    <xf numFmtId="9" fontId="16" fillId="58" borderId="58" xfId="83" applyFont="1" applyFill="1" applyBorder="1" applyAlignment="1">
      <alignment horizontal="right" vertical="center"/>
    </xf>
    <xf numFmtId="9" fontId="16" fillId="58" borderId="112" xfId="83" applyFont="1" applyFill="1" applyBorder="1" applyAlignment="1">
      <alignment horizontal="right" vertical="center"/>
    </xf>
    <xf numFmtId="9" fontId="16" fillId="58" borderId="113" xfId="83" applyFont="1" applyFill="1" applyBorder="1" applyAlignment="1">
      <alignment horizontal="right" vertical="center"/>
    </xf>
    <xf numFmtId="9" fontId="16" fillId="58" borderId="114" xfId="83" applyFont="1" applyFill="1" applyBorder="1" applyAlignment="1">
      <alignment horizontal="right" vertical="center"/>
    </xf>
    <xf numFmtId="9" fontId="16" fillId="58" borderId="59" xfId="83" applyFont="1" applyFill="1" applyBorder="1" applyAlignment="1">
      <alignment horizontal="right" vertical="center"/>
    </xf>
    <xf numFmtId="9" fontId="16" fillId="58" borderId="116" xfId="83" applyFont="1" applyFill="1" applyBorder="1" applyAlignment="1">
      <alignment horizontal="right" vertical="center"/>
    </xf>
    <xf numFmtId="9" fontId="16" fillId="58" borderId="48" xfId="83" applyFont="1" applyFill="1" applyBorder="1" applyAlignment="1">
      <alignment horizontal="right" vertical="center"/>
    </xf>
    <xf numFmtId="9" fontId="16" fillId="58" borderId="55" xfId="83" applyFont="1" applyFill="1" applyBorder="1" applyAlignment="1">
      <alignment horizontal="right" vertical="center"/>
    </xf>
    <xf numFmtId="9" fontId="16" fillId="58" borderId="105" xfId="83" applyFont="1" applyFill="1" applyBorder="1" applyAlignment="1">
      <alignment horizontal="right" vertical="center"/>
    </xf>
    <xf numFmtId="9" fontId="16" fillId="58" borderId="142" xfId="83" applyFont="1" applyFill="1" applyBorder="1" applyAlignment="1">
      <alignment horizontal="right" vertical="center"/>
    </xf>
    <xf numFmtId="9" fontId="16" fillId="58" borderId="0" xfId="83" applyFont="1" applyFill="1" applyBorder="1" applyAlignment="1">
      <alignment horizontal="right" vertical="center"/>
    </xf>
    <xf numFmtId="9" fontId="16" fillId="58" borderId="60" xfId="83" applyFont="1" applyFill="1" applyBorder="1" applyAlignment="1">
      <alignment horizontal="right" vertical="center"/>
    </xf>
    <xf numFmtId="9" fontId="16" fillId="58" borderId="165" xfId="83" applyFont="1" applyFill="1" applyBorder="1" applyAlignment="1">
      <alignment horizontal="right" vertical="center"/>
    </xf>
    <xf numFmtId="9" fontId="16" fillId="58" borderId="166" xfId="83" applyFont="1" applyFill="1" applyBorder="1" applyAlignment="1">
      <alignment horizontal="right" vertical="center"/>
    </xf>
    <xf numFmtId="9" fontId="16" fillId="58" borderId="167" xfId="83" applyFont="1" applyFill="1" applyBorder="1" applyAlignment="1">
      <alignment horizontal="right" vertical="center"/>
    </xf>
    <xf numFmtId="9" fontId="16" fillId="58" borderId="61" xfId="83" applyFont="1" applyFill="1" applyBorder="1" applyAlignment="1">
      <alignment horizontal="right" vertical="center"/>
    </xf>
    <xf numFmtId="0" fontId="5" fillId="0" borderId="83" xfId="0" applyFont="1" applyFill="1" applyBorder="1" applyAlignment="1">
      <alignment horizontal="center" vertical="center"/>
    </xf>
    <xf numFmtId="9" fontId="16" fillId="58" borderId="90" xfId="83" applyFont="1" applyFill="1" applyBorder="1" applyAlignment="1">
      <alignment horizontal="right" vertical="center"/>
    </xf>
    <xf numFmtId="9" fontId="16" fillId="58" borderId="123" xfId="83" applyFont="1" applyFill="1" applyBorder="1" applyAlignment="1">
      <alignment horizontal="right" vertical="center"/>
    </xf>
    <xf numFmtId="9" fontId="16" fillId="58" borderId="72" xfId="83" applyFont="1" applyFill="1" applyBorder="1" applyAlignment="1">
      <alignment horizontal="right" vertical="center"/>
    </xf>
    <xf numFmtId="9" fontId="16" fillId="58" borderId="68" xfId="83" applyFont="1" applyFill="1" applyBorder="1" applyAlignment="1">
      <alignment horizontal="right" vertical="center"/>
    </xf>
    <xf numFmtId="9" fontId="16" fillId="58" borderId="92" xfId="83" applyFont="1" applyFill="1" applyBorder="1" applyAlignment="1">
      <alignment horizontal="right" vertical="center"/>
    </xf>
    <xf numFmtId="9" fontId="16" fillId="58" borderId="76" xfId="83" applyFont="1" applyFill="1" applyBorder="1" applyAlignment="1">
      <alignment horizontal="right" vertical="center"/>
    </xf>
    <xf numFmtId="9" fontId="16" fillId="58" borderId="2" xfId="83" applyFont="1" applyFill="1" applyBorder="1" applyAlignment="1">
      <alignment horizontal="right" vertical="center"/>
    </xf>
    <xf numFmtId="9" fontId="16" fillId="58" borderId="77" xfId="83" applyFont="1" applyFill="1" applyBorder="1" applyAlignment="1">
      <alignment horizontal="right" vertical="center"/>
    </xf>
    <xf numFmtId="9" fontId="16" fillId="58" borderId="74" xfId="83" applyFont="1" applyFill="1" applyBorder="1" applyAlignment="1">
      <alignment horizontal="right" vertical="center"/>
    </xf>
    <xf numFmtId="9" fontId="16" fillId="58" borderId="125" xfId="83" applyFont="1" applyFill="1" applyBorder="1" applyAlignment="1">
      <alignment horizontal="right" vertical="center"/>
    </xf>
    <xf numFmtId="9" fontId="16" fillId="58" borderId="81" xfId="83" applyFont="1" applyFill="1" applyBorder="1" applyAlignment="1">
      <alignment horizontal="right" vertical="center"/>
    </xf>
    <xf numFmtId="9" fontId="16" fillId="58" borderId="79" xfId="83" applyFont="1" applyFill="1" applyBorder="1" applyAlignment="1">
      <alignment horizontal="right" vertical="center"/>
    </xf>
    <xf numFmtId="9" fontId="16" fillId="58" borderId="80" xfId="83" applyFont="1" applyFill="1" applyBorder="1" applyAlignment="1">
      <alignment horizontal="right" vertical="center"/>
    </xf>
    <xf numFmtId="9" fontId="16" fillId="58" borderId="63" xfId="83" applyFont="1" applyFill="1" applyBorder="1" applyAlignment="1">
      <alignment horizontal="right" vertical="center"/>
    </xf>
    <xf numFmtId="9" fontId="16" fillId="58" borderId="70" xfId="83" applyFont="1" applyFill="1" applyBorder="1" applyAlignment="1">
      <alignment horizontal="right" vertical="center"/>
    </xf>
    <xf numFmtId="9" fontId="16" fillId="58" borderId="131" xfId="83" applyFont="1" applyFill="1" applyBorder="1" applyAlignment="1">
      <alignment horizontal="right" vertical="center"/>
    </xf>
    <xf numFmtId="9" fontId="16" fillId="58" borderId="115" xfId="83" applyFont="1" applyFill="1" applyBorder="1" applyAlignment="1">
      <alignment horizontal="right" vertical="center"/>
    </xf>
    <xf numFmtId="9" fontId="16" fillId="58" borderId="84" xfId="83" applyFont="1" applyFill="1" applyBorder="1" applyAlignment="1">
      <alignment horizontal="right" vertical="center"/>
    </xf>
    <xf numFmtId="9" fontId="16" fillId="58" borderId="31" xfId="83" applyFont="1" applyFill="1" applyBorder="1" applyAlignment="1">
      <alignment horizontal="right" vertical="center"/>
    </xf>
    <xf numFmtId="9" fontId="16" fillId="30" borderId="39" xfId="83" applyFont="1" applyFill="1" applyBorder="1" applyAlignment="1">
      <alignment horizontal="right" vertical="center"/>
    </xf>
    <xf numFmtId="9" fontId="16" fillId="30" borderId="35" xfId="83" applyFont="1" applyFill="1" applyBorder="1" applyAlignment="1">
      <alignment horizontal="right" vertical="center"/>
    </xf>
    <xf numFmtId="9" fontId="16" fillId="30" borderId="62" xfId="83" applyFont="1" applyFill="1" applyBorder="1" applyAlignment="1">
      <alignment horizontal="right" vertical="center"/>
    </xf>
    <xf numFmtId="9" fontId="16" fillId="30" borderId="30" xfId="83" applyFont="1" applyFill="1" applyBorder="1" applyAlignment="1">
      <alignment horizontal="right" vertical="center"/>
    </xf>
    <xf numFmtId="176" fontId="16" fillId="0" borderId="139" xfId="83" applyNumberFormat="1" applyFont="1" applyFill="1" applyBorder="1" applyAlignment="1">
      <alignment horizontal="right" vertical="center"/>
    </xf>
    <xf numFmtId="176" fontId="16" fillId="0" borderId="135" xfId="83" applyNumberFormat="1" applyFont="1" applyFill="1" applyBorder="1" applyAlignment="1" quotePrefix="1">
      <alignment horizontal="right" vertical="center"/>
    </xf>
    <xf numFmtId="197" fontId="16" fillId="30" borderId="139" xfId="99" applyNumberFormat="1" applyFont="1" applyFill="1" applyBorder="1" applyAlignment="1">
      <alignment horizontal="right" vertical="center"/>
    </xf>
    <xf numFmtId="197" fontId="16" fillId="30" borderId="122" xfId="99" applyNumberFormat="1" applyFont="1" applyFill="1" applyBorder="1" applyAlignment="1">
      <alignment horizontal="right" vertical="center"/>
    </xf>
    <xf numFmtId="197" fontId="16" fillId="30" borderId="133" xfId="99" applyNumberFormat="1" applyFont="1" applyFill="1" applyBorder="1" applyAlignment="1">
      <alignment horizontal="right" vertical="center"/>
    </xf>
    <xf numFmtId="197" fontId="16" fillId="30" borderId="134" xfId="99" applyNumberFormat="1" applyFont="1" applyFill="1" applyBorder="1" applyAlignment="1">
      <alignment horizontal="right" vertical="center"/>
    </xf>
    <xf numFmtId="197" fontId="16" fillId="30" borderId="135" xfId="99" applyNumberFormat="1" applyFont="1" applyFill="1" applyBorder="1" applyAlignment="1">
      <alignment horizontal="right" vertical="center"/>
    </xf>
    <xf numFmtId="197" fontId="16" fillId="30" borderId="136" xfId="99" applyNumberFormat="1" applyFont="1" applyFill="1" applyBorder="1" applyAlignment="1">
      <alignment horizontal="right" vertical="center"/>
    </xf>
    <xf numFmtId="9" fontId="16" fillId="30" borderId="168" xfId="83" applyFont="1" applyFill="1" applyBorder="1" applyAlignment="1">
      <alignment horizontal="right" vertical="center"/>
    </xf>
    <xf numFmtId="9" fontId="16" fillId="30" borderId="127" xfId="83" applyFont="1" applyFill="1" applyBorder="1" applyAlignment="1">
      <alignment horizontal="right" vertical="center"/>
    </xf>
    <xf numFmtId="9" fontId="16" fillId="30" borderId="169" xfId="83" applyFont="1" applyFill="1" applyBorder="1" applyAlignment="1">
      <alignment horizontal="right" vertical="center"/>
    </xf>
    <xf numFmtId="9" fontId="16" fillId="30" borderId="121" xfId="83" applyFont="1" applyFill="1" applyBorder="1" applyAlignment="1">
      <alignment horizontal="right" vertical="center"/>
    </xf>
    <xf numFmtId="9" fontId="16" fillId="30" borderId="170" xfId="83" applyFont="1" applyFill="1" applyBorder="1" applyAlignment="1">
      <alignment horizontal="right" vertical="center"/>
    </xf>
    <xf numFmtId="9" fontId="16" fillId="30" borderId="31" xfId="83" applyFont="1" applyFill="1" applyBorder="1" applyAlignment="1">
      <alignment horizontal="right" vertical="center"/>
    </xf>
    <xf numFmtId="197" fontId="16" fillId="58" borderId="106" xfId="99" applyNumberFormat="1" applyFont="1" applyFill="1" applyBorder="1" applyAlignment="1">
      <alignment horizontal="right" vertical="center"/>
    </xf>
    <xf numFmtId="197" fontId="16" fillId="58" borderId="116" xfId="99" applyNumberFormat="1" applyFont="1" applyFill="1" applyBorder="1" applyAlignment="1">
      <alignment horizontal="right" vertical="center"/>
    </xf>
    <xf numFmtId="197" fontId="16" fillId="58" borderId="55" xfId="99" applyNumberFormat="1" applyFont="1" applyFill="1" applyBorder="1" applyAlignment="1">
      <alignment horizontal="right" vertical="center"/>
    </xf>
    <xf numFmtId="197" fontId="16" fillId="58" borderId="48" xfId="99" applyNumberFormat="1" applyFont="1" applyFill="1" applyBorder="1" applyAlignment="1">
      <alignment horizontal="right" vertical="center"/>
    </xf>
    <xf numFmtId="197" fontId="16" fillId="58" borderId="49" xfId="99" applyNumberFormat="1" applyFont="1" applyFill="1" applyBorder="1" applyAlignment="1">
      <alignment horizontal="right" vertical="center"/>
    </xf>
    <xf numFmtId="197" fontId="16" fillId="58" borderId="51" xfId="99" applyNumberFormat="1" applyFont="1" applyFill="1" applyBorder="1" applyAlignment="1">
      <alignment horizontal="right" vertical="center"/>
    </xf>
    <xf numFmtId="197" fontId="16" fillId="58" borderId="114" xfId="99" applyNumberFormat="1" applyFont="1" applyFill="1" applyBorder="1" applyAlignment="1">
      <alignment horizontal="right" vertical="center"/>
    </xf>
    <xf numFmtId="197" fontId="16" fillId="58" borderId="137" xfId="99" applyNumberFormat="1" applyFont="1" applyFill="1" applyBorder="1" applyAlignment="1">
      <alignment horizontal="right" vertical="center"/>
    </xf>
    <xf numFmtId="197" fontId="16" fillId="58" borderId="163" xfId="99" applyNumberFormat="1" applyFont="1" applyFill="1" applyBorder="1" applyAlignment="1">
      <alignment horizontal="right" vertical="center"/>
    </xf>
    <xf numFmtId="197" fontId="16" fillId="58" borderId="104" xfId="99" applyNumberFormat="1" applyFont="1" applyFill="1" applyBorder="1" applyAlignment="1">
      <alignment horizontal="right" vertical="center"/>
    </xf>
    <xf numFmtId="197" fontId="16" fillId="58" borderId="138" xfId="99" applyNumberFormat="1" applyFont="1" applyFill="1" applyBorder="1" applyAlignment="1">
      <alignment horizontal="right" vertical="center"/>
    </xf>
    <xf numFmtId="9" fontId="16" fillId="58" borderId="22" xfId="83" applyFont="1" applyFill="1" applyBorder="1" applyAlignment="1">
      <alignment horizontal="right" vertical="center"/>
    </xf>
    <xf numFmtId="9" fontId="16" fillId="58" borderId="26" xfId="83" applyFont="1" applyFill="1" applyBorder="1" applyAlignment="1">
      <alignment horizontal="right" vertical="center"/>
    </xf>
    <xf numFmtId="9" fontId="16" fillId="58" borderId="54" xfId="83" applyFont="1" applyFill="1" applyBorder="1" applyAlignment="1">
      <alignment horizontal="right" vertical="center"/>
    </xf>
    <xf numFmtId="9" fontId="16" fillId="58" borderId="43" xfId="83" applyFont="1" applyFill="1" applyBorder="1" applyAlignment="1">
      <alignment horizontal="right" vertical="center"/>
    </xf>
    <xf numFmtId="9" fontId="16" fillId="58" borderId="45" xfId="83" applyFont="1" applyFill="1" applyBorder="1" applyAlignment="1">
      <alignment horizontal="right" vertical="center"/>
    </xf>
    <xf numFmtId="9" fontId="16" fillId="58" borderId="36" xfId="83" applyFont="1" applyFill="1" applyBorder="1" applyAlignment="1">
      <alignment horizontal="right" vertical="center"/>
    </xf>
    <xf numFmtId="9" fontId="16" fillId="30" borderId="32" xfId="83" applyFont="1" applyFill="1" applyBorder="1" applyAlignment="1">
      <alignment horizontal="right" vertical="center"/>
    </xf>
    <xf numFmtId="9" fontId="16" fillId="30" borderId="49" xfId="83" applyFont="1" applyFill="1" applyBorder="1" applyAlignment="1">
      <alignment horizontal="right" vertical="center"/>
    </xf>
    <xf numFmtId="9" fontId="16" fillId="30" borderId="51" xfId="83" applyFont="1" applyFill="1" applyBorder="1" applyAlignment="1">
      <alignment horizontal="right" vertical="center"/>
    </xf>
    <xf numFmtId="9" fontId="16" fillId="30" borderId="46" xfId="83" applyFont="1" applyFill="1" applyBorder="1" applyAlignment="1">
      <alignment horizontal="right" vertical="center"/>
    </xf>
    <xf numFmtId="9" fontId="16" fillId="30" borderId="114" xfId="83" applyFont="1" applyFill="1" applyBorder="1" applyAlignment="1">
      <alignment horizontal="right" vertical="center"/>
    </xf>
    <xf numFmtId="9" fontId="16" fillId="30" borderId="48" xfId="83" applyFont="1" applyFill="1" applyBorder="1" applyAlignment="1">
      <alignment horizontal="right" vertical="center"/>
    </xf>
    <xf numFmtId="9" fontId="16" fillId="30" borderId="0" xfId="83" applyFont="1" applyFill="1" applyBorder="1" applyAlignment="1">
      <alignment horizontal="right" vertical="center"/>
    </xf>
    <xf numFmtId="0" fontId="1" fillId="0" borderId="0" xfId="0" applyFont="1" applyFill="1" applyBorder="1" applyAlignment="1">
      <alignment horizontal="left" vertical="center" wrapText="1"/>
    </xf>
    <xf numFmtId="0" fontId="3" fillId="0" borderId="130" xfId="0" applyFont="1" applyFill="1" applyBorder="1" applyAlignment="1">
      <alignment horizontal="center" vertical="center"/>
    </xf>
    <xf numFmtId="176" fontId="16" fillId="0" borderId="21" xfId="83" applyNumberFormat="1" applyFont="1" applyFill="1" applyBorder="1" applyAlignment="1">
      <alignment horizontal="right" vertical="center"/>
    </xf>
    <xf numFmtId="176" fontId="16" fillId="0" borderId="21" xfId="83" applyNumberFormat="1" applyFont="1" applyFill="1" applyBorder="1" applyAlignment="1">
      <alignment horizontal="center" vertical="center"/>
    </xf>
    <xf numFmtId="176" fontId="16" fillId="0" borderId="21" xfId="83" applyNumberFormat="1" applyFont="1" applyFill="1" applyBorder="1" applyAlignment="1" quotePrefix="1">
      <alignment horizontal="center" vertical="center"/>
    </xf>
    <xf numFmtId="0" fontId="18" fillId="0" borderId="21" xfId="0" applyFont="1" applyFill="1" applyBorder="1" applyAlignment="1">
      <alignment horizontal="center" vertical="center"/>
    </xf>
    <xf numFmtId="176" fontId="11" fillId="0" borderId="21" xfId="83" applyNumberFormat="1" applyFont="1" applyFill="1" applyBorder="1" applyAlignment="1">
      <alignment vertical="center"/>
    </xf>
    <xf numFmtId="176" fontId="11" fillId="0" borderId="21" xfId="83" applyNumberFormat="1" applyFont="1" applyFill="1" applyBorder="1" applyAlignment="1">
      <alignment horizontal="center" vertical="center"/>
    </xf>
    <xf numFmtId="176" fontId="16" fillId="0" borderId="37" xfId="83" applyNumberFormat="1" applyFont="1" applyFill="1" applyBorder="1" applyAlignment="1">
      <alignment horizontal="center" vertical="center"/>
    </xf>
    <xf numFmtId="176" fontId="16" fillId="0" borderId="85" xfId="83" applyNumberFormat="1" applyFont="1" applyFill="1" applyBorder="1" applyAlignment="1">
      <alignment horizontal="center" vertical="center"/>
    </xf>
    <xf numFmtId="176" fontId="16" fillId="0" borderId="96" xfId="83" applyNumberFormat="1" applyFont="1" applyFill="1" applyBorder="1" applyAlignment="1">
      <alignment horizontal="center" vertical="center"/>
    </xf>
    <xf numFmtId="176" fontId="16" fillId="30" borderId="37" xfId="83" applyNumberFormat="1" applyFont="1" applyFill="1" applyBorder="1" applyAlignment="1">
      <alignment horizontal="center" vertical="center"/>
    </xf>
    <xf numFmtId="176" fontId="16" fillId="0" borderId="60" xfId="83" applyNumberFormat="1" applyFont="1" applyFill="1" applyBorder="1" applyAlignment="1">
      <alignment horizontal="center" vertical="center"/>
    </xf>
    <xf numFmtId="176" fontId="16" fillId="0" borderId="133" xfId="83" applyNumberFormat="1" applyFont="1" applyFill="1" applyBorder="1" applyAlignment="1">
      <alignment horizontal="center" vertical="center"/>
    </xf>
    <xf numFmtId="176" fontId="16" fillId="58" borderId="109" xfId="83" applyNumberFormat="1" applyFont="1" applyFill="1" applyBorder="1" applyAlignment="1">
      <alignment horizontal="center" vertical="center"/>
    </xf>
    <xf numFmtId="176" fontId="16" fillId="58" borderId="108" xfId="83" applyNumberFormat="1" applyFont="1" applyFill="1" applyBorder="1" applyAlignment="1">
      <alignment horizontal="center" vertical="center"/>
    </xf>
    <xf numFmtId="176" fontId="16" fillId="58" borderId="57" xfId="83" applyNumberFormat="1" applyFont="1" applyFill="1" applyBorder="1" applyAlignment="1">
      <alignment horizontal="center" vertical="center"/>
    </xf>
    <xf numFmtId="176" fontId="16" fillId="0" borderId="58" xfId="83" applyNumberFormat="1" applyFont="1" applyFill="1" applyBorder="1" applyAlignment="1">
      <alignment horizontal="center" vertical="center"/>
    </xf>
    <xf numFmtId="176" fontId="16" fillId="0" borderId="134" xfId="83" applyNumberFormat="1" applyFont="1" applyFill="1" applyBorder="1" applyAlignment="1">
      <alignment horizontal="center" vertical="center"/>
    </xf>
    <xf numFmtId="176" fontId="16" fillId="58" borderId="111" xfId="83" applyNumberFormat="1" applyFont="1" applyFill="1" applyBorder="1" applyAlignment="1">
      <alignment horizontal="center" vertical="center"/>
    </xf>
    <xf numFmtId="176" fontId="16" fillId="58" borderId="110" xfId="83" applyNumberFormat="1" applyFont="1" applyFill="1" applyBorder="1" applyAlignment="1">
      <alignment horizontal="center" vertical="center"/>
    </xf>
    <xf numFmtId="176" fontId="16" fillId="58" borderId="58" xfId="83" applyNumberFormat="1" applyFont="1" applyFill="1" applyBorder="1" applyAlignment="1">
      <alignment horizontal="center" vertical="center"/>
    </xf>
    <xf numFmtId="176" fontId="16" fillId="0" borderId="122" xfId="83" applyNumberFormat="1" applyFont="1" applyFill="1" applyBorder="1" applyAlignment="1">
      <alignment horizontal="center" vertical="center"/>
    </xf>
    <xf numFmtId="176" fontId="16" fillId="0" borderId="135" xfId="83" applyNumberFormat="1" applyFont="1" applyFill="1" applyBorder="1" applyAlignment="1">
      <alignment horizontal="center" vertical="center"/>
    </xf>
    <xf numFmtId="176" fontId="16" fillId="0" borderId="136" xfId="83" applyNumberFormat="1" applyFont="1" applyFill="1" applyBorder="1" applyAlignment="1">
      <alignment horizontal="center" vertical="center"/>
    </xf>
    <xf numFmtId="176" fontId="16" fillId="0" borderId="118" xfId="83" applyNumberFormat="1" applyFont="1" applyFill="1" applyBorder="1" applyAlignment="1">
      <alignment horizontal="center" vertical="center"/>
    </xf>
    <xf numFmtId="176" fontId="16" fillId="0" borderId="104" xfId="83" applyNumberFormat="1" applyFont="1" applyFill="1" applyBorder="1" applyAlignment="1">
      <alignment horizontal="center" vertical="center"/>
    </xf>
    <xf numFmtId="176" fontId="16" fillId="0" borderId="94" xfId="83" applyNumberFormat="1" applyFont="1" applyFill="1" applyBorder="1" applyAlignment="1">
      <alignment horizontal="center" vertical="center"/>
    </xf>
    <xf numFmtId="176" fontId="16" fillId="56" borderId="37" xfId="83" applyNumberFormat="1" applyFont="1" applyFill="1" applyBorder="1" applyAlignment="1">
      <alignment horizontal="center" vertical="center"/>
    </xf>
    <xf numFmtId="176" fontId="16" fillId="58" borderId="85" xfId="83" applyNumberFormat="1" applyFont="1" applyFill="1" applyBorder="1" applyAlignment="1">
      <alignment horizontal="center" vertical="center"/>
    </xf>
    <xf numFmtId="176" fontId="16" fillId="58" borderId="118" xfId="83" applyNumberFormat="1" applyFont="1" applyFill="1" applyBorder="1" applyAlignment="1">
      <alignment horizontal="center" vertical="center"/>
    </xf>
    <xf numFmtId="176" fontId="16" fillId="58" borderId="96" xfId="83" applyNumberFormat="1" applyFont="1" applyFill="1" applyBorder="1" applyAlignment="1">
      <alignment horizontal="center" vertical="center"/>
    </xf>
    <xf numFmtId="176" fontId="16" fillId="58" borderId="113" xfId="83" applyNumberFormat="1" applyFont="1" applyFill="1" applyBorder="1" applyAlignment="1">
      <alignment horizontal="center" vertical="center"/>
    </xf>
    <xf numFmtId="176" fontId="16" fillId="58" borderId="112" xfId="83" applyNumberFormat="1" applyFont="1" applyFill="1" applyBorder="1" applyAlignment="1">
      <alignment horizontal="center" vertical="center"/>
    </xf>
    <xf numFmtId="176" fontId="16" fillId="58" borderId="59" xfId="83" applyNumberFormat="1" applyFont="1" applyFill="1" applyBorder="1" applyAlignment="1" quotePrefix="1">
      <alignment horizontal="center" vertical="center"/>
    </xf>
    <xf numFmtId="176" fontId="16" fillId="0" borderId="119" xfId="83" applyNumberFormat="1" applyFont="1" applyFill="1" applyBorder="1" applyAlignment="1" quotePrefix="1">
      <alignment horizontal="center" vertical="center"/>
    </xf>
    <xf numFmtId="176" fontId="16" fillId="58" borderId="149" xfId="83" applyNumberFormat="1" applyFont="1" applyFill="1" applyBorder="1" applyAlignment="1">
      <alignment horizontal="center" vertical="center"/>
    </xf>
    <xf numFmtId="176" fontId="16" fillId="58" borderId="150" xfId="83" applyNumberFormat="1" applyFont="1" applyFill="1" applyBorder="1" applyAlignment="1">
      <alignment horizontal="center" vertical="center"/>
    </xf>
    <xf numFmtId="176" fontId="16" fillId="58" borderId="104" xfId="83" applyNumberFormat="1" applyFont="1" applyFill="1" applyBorder="1" applyAlignment="1">
      <alignment horizontal="center" vertical="center"/>
    </xf>
    <xf numFmtId="176" fontId="16" fillId="58" borderId="171" xfId="83" applyNumberFormat="1" applyFont="1" applyFill="1" applyBorder="1" applyAlignment="1">
      <alignment horizontal="right" vertical="center"/>
    </xf>
    <xf numFmtId="176" fontId="16" fillId="58" borderId="29" xfId="83" applyNumberFormat="1" applyFont="1" applyFill="1" applyBorder="1" applyAlignment="1">
      <alignment horizontal="right" vertical="center"/>
    </xf>
    <xf numFmtId="176" fontId="16" fillId="58" borderId="28" xfId="83" applyNumberFormat="1" applyFont="1" applyFill="1" applyBorder="1" applyAlignment="1">
      <alignment horizontal="right" vertical="center"/>
    </xf>
    <xf numFmtId="176" fontId="16" fillId="58" borderId="73" xfId="83" applyNumberFormat="1" applyFont="1" applyFill="1" applyBorder="1" applyAlignment="1">
      <alignment horizontal="right" vertical="center"/>
    </xf>
    <xf numFmtId="176" fontId="16" fillId="58" borderId="39" xfId="83" applyNumberFormat="1" applyFont="1" applyFill="1" applyBorder="1" applyAlignment="1">
      <alignment horizontal="right" vertical="center"/>
    </xf>
    <xf numFmtId="176" fontId="16" fillId="58" borderId="92" xfId="83" applyNumberFormat="1" applyFont="1" applyFill="1" applyBorder="1" applyAlignment="1" quotePrefix="1">
      <alignment horizontal="right" vertical="center"/>
    </xf>
    <xf numFmtId="176" fontId="16" fillId="58" borderId="76" xfId="83" applyNumberFormat="1" applyFont="1" applyFill="1" applyBorder="1" applyAlignment="1" quotePrefix="1">
      <alignment horizontal="right" vertical="center"/>
    </xf>
    <xf numFmtId="176" fontId="16" fillId="58" borderId="2" xfId="83" applyNumberFormat="1" applyFont="1" applyFill="1" applyBorder="1" applyAlignment="1" quotePrefix="1">
      <alignment horizontal="right" vertical="center"/>
    </xf>
    <xf numFmtId="176" fontId="16" fillId="58" borderId="35" xfId="83" applyNumberFormat="1" applyFont="1" applyFill="1" applyBorder="1" applyAlignment="1" quotePrefix="1">
      <alignment horizontal="right" vertical="center"/>
    </xf>
    <xf numFmtId="176" fontId="16" fillId="58" borderId="77" xfId="83" applyNumberFormat="1" applyFont="1" applyFill="1" applyBorder="1" applyAlignment="1" quotePrefix="1">
      <alignment horizontal="right" vertical="center"/>
    </xf>
    <xf numFmtId="176" fontId="16" fillId="58" borderId="63" xfId="83" applyNumberFormat="1" applyFont="1" applyFill="1" applyBorder="1" applyAlignment="1">
      <alignment horizontal="right" vertical="center"/>
    </xf>
    <xf numFmtId="176" fontId="16" fillId="58" borderId="70" xfId="83" applyNumberFormat="1" applyFont="1" applyFill="1" applyBorder="1" applyAlignment="1">
      <alignment horizontal="right" vertical="center"/>
    </xf>
    <xf numFmtId="176" fontId="16" fillId="58" borderId="62" xfId="83" applyNumberFormat="1" applyFont="1" applyFill="1" applyBorder="1" applyAlignment="1">
      <alignment horizontal="right" vertical="center"/>
    </xf>
    <xf numFmtId="176" fontId="16" fillId="58" borderId="31" xfId="83" applyNumberFormat="1" applyFont="1" applyFill="1" applyBorder="1" applyAlignment="1">
      <alignment horizontal="right" vertical="center"/>
    </xf>
    <xf numFmtId="176" fontId="16" fillId="58" borderId="30" xfId="83" applyNumberFormat="1" applyFont="1" applyFill="1" applyBorder="1" applyAlignment="1">
      <alignment horizontal="right" vertical="center"/>
    </xf>
    <xf numFmtId="176" fontId="16" fillId="58" borderId="106" xfId="83" applyNumberFormat="1" applyFont="1" applyFill="1" applyBorder="1" applyAlignment="1">
      <alignment horizontal="right" vertical="center"/>
    </xf>
    <xf numFmtId="176" fontId="16" fillId="58" borderId="116" xfId="83" applyNumberFormat="1" applyFont="1" applyFill="1" applyBorder="1" applyAlignment="1">
      <alignment horizontal="right" vertical="center"/>
    </xf>
    <xf numFmtId="176" fontId="16" fillId="58" borderId="113" xfId="83" applyNumberFormat="1" applyFont="1" applyFill="1" applyBorder="1" applyAlignment="1" quotePrefix="1">
      <alignment horizontal="right" vertical="center"/>
    </xf>
    <xf numFmtId="176" fontId="16" fillId="58" borderId="112" xfId="83" applyNumberFormat="1" applyFont="1" applyFill="1" applyBorder="1" applyAlignment="1" quotePrefix="1">
      <alignment horizontal="right" vertical="center"/>
    </xf>
    <xf numFmtId="176" fontId="16" fillId="58" borderId="59" xfId="83" applyNumberFormat="1" applyFont="1" applyFill="1" applyBorder="1" applyAlignment="1">
      <alignment horizontal="right" vertical="center"/>
    </xf>
    <xf numFmtId="0" fontId="5" fillId="0" borderId="0" xfId="0" applyFont="1" applyBorder="1" applyAlignment="1">
      <alignment vertical="top"/>
    </xf>
    <xf numFmtId="0" fontId="1" fillId="0" borderId="0" xfId="0" applyFont="1" applyBorder="1" applyAlignment="1">
      <alignment vertical="center"/>
    </xf>
    <xf numFmtId="176" fontId="0" fillId="0" borderId="0" xfId="0" applyNumberFormat="1" applyFont="1" applyFill="1" applyAlignment="1">
      <alignment horizontal="right" vertical="center"/>
    </xf>
    <xf numFmtId="176" fontId="0" fillId="0" borderId="0" xfId="0" applyNumberFormat="1" applyFont="1" applyAlignment="1">
      <alignment horizontal="right" vertical="center"/>
    </xf>
    <xf numFmtId="176" fontId="13" fillId="0" borderId="0" xfId="84" applyNumberFormat="1" applyFont="1" applyFill="1" applyBorder="1" applyAlignment="1">
      <alignment horizontal="right" vertical="center"/>
    </xf>
    <xf numFmtId="176" fontId="46" fillId="0" borderId="0" xfId="84" applyNumberFormat="1" applyFont="1" applyFill="1" applyBorder="1" applyAlignment="1">
      <alignment horizontal="right" vertical="center"/>
    </xf>
    <xf numFmtId="0" fontId="0" fillId="0" borderId="0" xfId="0" applyFont="1" applyFill="1" applyAlignment="1">
      <alignment/>
    </xf>
    <xf numFmtId="0" fontId="56" fillId="0" borderId="0" xfId="0" applyFont="1" applyBorder="1" applyAlignment="1">
      <alignment vertical="top"/>
    </xf>
    <xf numFmtId="176" fontId="16" fillId="0" borderId="39" xfId="83" applyNumberFormat="1" applyFont="1" applyFill="1" applyBorder="1" applyAlignment="1">
      <alignment horizontal="right"/>
    </xf>
    <xf numFmtId="176" fontId="16" fillId="0" borderId="35" xfId="83" applyNumberFormat="1" applyFont="1" applyFill="1" applyBorder="1" applyAlignment="1">
      <alignment horizontal="right"/>
    </xf>
    <xf numFmtId="176" fontId="16" fillId="0" borderId="40" xfId="83" applyNumberFormat="1" applyFont="1" applyFill="1" applyBorder="1" applyAlignment="1">
      <alignment horizontal="right"/>
    </xf>
    <xf numFmtId="176" fontId="16" fillId="0" borderId="134" xfId="83" applyNumberFormat="1" applyFont="1" applyFill="1" applyBorder="1" applyAlignment="1">
      <alignment horizontal="right"/>
    </xf>
    <xf numFmtId="176" fontId="16" fillId="0" borderId="147" xfId="83" applyNumberFormat="1" applyFont="1" applyFill="1" applyBorder="1" applyAlignment="1">
      <alignment horizontal="right"/>
    </xf>
    <xf numFmtId="176" fontId="16" fillId="0" borderId="96" xfId="83" applyNumberFormat="1" applyFont="1" applyFill="1" applyBorder="1" applyAlignment="1">
      <alignment horizontal="right"/>
    </xf>
    <xf numFmtId="176" fontId="16" fillId="0" borderId="122" xfId="83" applyNumberFormat="1" applyFont="1" applyFill="1" applyBorder="1" applyAlignment="1">
      <alignment horizontal="right"/>
    </xf>
    <xf numFmtId="176" fontId="16" fillId="57" borderId="67" xfId="83" applyNumberFormat="1" applyFont="1" applyFill="1" applyBorder="1" applyAlignment="1">
      <alignment horizontal="right" vertical="center"/>
    </xf>
    <xf numFmtId="176" fontId="16" fillId="57" borderId="34" xfId="83" applyNumberFormat="1" applyFont="1" applyFill="1" applyBorder="1" applyAlignment="1">
      <alignment horizontal="right" vertical="center"/>
    </xf>
    <xf numFmtId="176" fontId="16" fillId="57" borderId="80" xfId="83" applyNumberFormat="1" applyFont="1" applyFill="1" applyBorder="1" applyAlignment="1">
      <alignment horizontal="right" vertical="center"/>
    </xf>
    <xf numFmtId="176" fontId="16" fillId="57" borderId="71" xfId="83" applyNumberFormat="1" applyFont="1" applyFill="1" applyBorder="1" applyAlignment="1">
      <alignment horizontal="right" vertical="center"/>
    </xf>
    <xf numFmtId="9" fontId="16" fillId="56" borderId="34" xfId="0" applyNumberFormat="1" applyFont="1" applyFill="1" applyBorder="1" applyAlignment="1">
      <alignment horizontal="right" vertical="center"/>
    </xf>
    <xf numFmtId="9" fontId="16" fillId="56" borderId="71" xfId="0" applyNumberFormat="1" applyFont="1" applyFill="1" applyBorder="1" applyAlignment="1">
      <alignment horizontal="right" vertical="center"/>
    </xf>
    <xf numFmtId="176" fontId="16" fillId="0" borderId="34" xfId="83" applyNumberFormat="1" applyFont="1" applyFill="1" applyBorder="1" applyAlignment="1">
      <alignment horizontal="right" vertical="center"/>
    </xf>
    <xf numFmtId="176" fontId="16" fillId="0" borderId="71" xfId="83" applyNumberFormat="1" applyFont="1" applyFill="1" applyBorder="1" applyAlignment="1">
      <alignment horizontal="right" vertical="center"/>
    </xf>
    <xf numFmtId="0" fontId="0" fillId="0" borderId="0" xfId="0" applyAlignment="1">
      <alignment/>
    </xf>
    <xf numFmtId="197" fontId="16" fillId="58" borderId="115" xfId="99" applyNumberFormat="1" applyFont="1" applyFill="1" applyBorder="1" applyAlignment="1">
      <alignment horizontal="center" vertical="center"/>
    </xf>
    <xf numFmtId="197" fontId="16" fillId="58" borderId="84" xfId="99" applyNumberFormat="1" applyFont="1" applyFill="1" applyBorder="1" applyAlignment="1">
      <alignment horizontal="center" vertical="center"/>
    </xf>
    <xf numFmtId="197" fontId="16" fillId="58" borderId="83" xfId="99" applyNumberFormat="1" applyFont="1" applyFill="1" applyBorder="1" applyAlignment="1">
      <alignment horizontal="center" vertical="center"/>
    </xf>
    <xf numFmtId="197" fontId="16" fillId="58" borderId="158" xfId="99" applyNumberFormat="1" applyFont="1" applyFill="1" applyBorder="1" applyAlignment="1">
      <alignment horizontal="center" vertical="center"/>
    </xf>
    <xf numFmtId="197" fontId="16" fillId="58" borderId="117" xfId="0" applyNumberFormat="1" applyFont="1" applyFill="1" applyBorder="1" applyAlignment="1">
      <alignment horizontal="center" vertical="center"/>
    </xf>
    <xf numFmtId="197" fontId="16" fillId="58" borderId="97" xfId="0" applyNumberFormat="1" applyFont="1" applyFill="1" applyBorder="1" applyAlignment="1">
      <alignment horizontal="center" vertical="center"/>
    </xf>
    <xf numFmtId="176" fontId="16" fillId="0" borderId="172" xfId="83" applyNumberFormat="1" applyFont="1" applyFill="1" applyBorder="1" applyAlignment="1">
      <alignment horizontal="right" vertical="center"/>
    </xf>
    <xf numFmtId="176" fontId="16" fillId="58" borderId="172" xfId="83" applyNumberFormat="1" applyFont="1" applyFill="1" applyBorder="1" applyAlignment="1">
      <alignment horizontal="center" vertical="center"/>
    </xf>
    <xf numFmtId="197" fontId="16" fillId="58" borderId="36" xfId="99" applyNumberFormat="1" applyFont="1" applyFill="1" applyBorder="1" applyAlignment="1">
      <alignment horizontal="center" vertical="center"/>
    </xf>
    <xf numFmtId="0" fontId="1" fillId="52" borderId="101" xfId="0" applyFont="1" applyFill="1" applyBorder="1" applyAlignment="1">
      <alignment horizontal="center" vertical="center"/>
    </xf>
    <xf numFmtId="176" fontId="16" fillId="58" borderId="173" xfId="83" applyNumberFormat="1" applyFont="1" applyFill="1" applyBorder="1" applyAlignment="1">
      <alignment horizontal="center" vertical="center"/>
    </xf>
    <xf numFmtId="176" fontId="16" fillId="0" borderId="172" xfId="83" applyNumberFormat="1" applyFont="1" applyFill="1" applyBorder="1" applyAlignment="1">
      <alignment vertical="center"/>
    </xf>
    <xf numFmtId="176" fontId="16" fillId="0" borderId="172" xfId="83" applyNumberFormat="1" applyFont="1" applyFill="1" applyBorder="1" applyAlignment="1">
      <alignment horizontal="center" vertical="center"/>
    </xf>
    <xf numFmtId="176" fontId="16" fillId="0" borderId="174" xfId="83" applyNumberFormat="1" applyFont="1" applyFill="1" applyBorder="1" applyAlignment="1">
      <alignment horizontal="center" vertical="center"/>
    </xf>
    <xf numFmtId="197" fontId="16" fillId="58" borderId="141" xfId="0" applyNumberFormat="1" applyFont="1" applyFill="1" applyBorder="1" applyAlignment="1">
      <alignment horizontal="center" vertical="center"/>
    </xf>
    <xf numFmtId="212" fontId="16" fillId="58" borderId="171" xfId="0" applyNumberFormat="1" applyFont="1" applyFill="1" applyBorder="1" applyAlignment="1">
      <alignment horizontal="right" vertical="center"/>
    </xf>
    <xf numFmtId="212" fontId="16" fillId="58" borderId="123" xfId="0" applyNumberFormat="1" applyFont="1" applyFill="1" applyBorder="1" applyAlignment="1">
      <alignment horizontal="right" vertical="center"/>
    </xf>
    <xf numFmtId="212" fontId="16" fillId="58" borderId="73" xfId="0" applyNumberFormat="1" applyFont="1" applyFill="1" applyBorder="1" applyAlignment="1">
      <alignment horizontal="right" vertical="center"/>
    </xf>
    <xf numFmtId="212" fontId="16" fillId="58" borderId="115" xfId="0" applyNumberFormat="1" applyFont="1" applyFill="1" applyBorder="1" applyAlignment="1">
      <alignment horizontal="right" vertical="center"/>
    </xf>
    <xf numFmtId="212" fontId="16" fillId="58" borderId="84" xfId="0" applyNumberFormat="1" applyFont="1" applyFill="1" applyBorder="1" applyAlignment="1">
      <alignment horizontal="right" vertical="center"/>
    </xf>
    <xf numFmtId="212" fontId="16" fillId="58" borderId="83" xfId="0" applyNumberFormat="1" applyFont="1" applyFill="1" applyBorder="1" applyAlignment="1">
      <alignment horizontal="right" vertical="center"/>
    </xf>
    <xf numFmtId="9" fontId="16" fillId="0" borderId="105" xfId="83" applyFont="1" applyFill="1" applyBorder="1" applyAlignment="1">
      <alignment horizontal="center" vertical="center"/>
    </xf>
    <xf numFmtId="9" fontId="16" fillId="0" borderId="88" xfId="83" applyFont="1" applyFill="1" applyBorder="1" applyAlignment="1">
      <alignment horizontal="center" vertical="center"/>
    </xf>
    <xf numFmtId="9" fontId="16" fillId="0" borderId="108" xfId="83" applyFont="1" applyFill="1" applyBorder="1" applyAlignment="1">
      <alignment horizontal="center" vertical="center"/>
    </xf>
    <xf numFmtId="9" fontId="16" fillId="0" borderId="110" xfId="83" applyFont="1" applyFill="1" applyBorder="1" applyAlignment="1">
      <alignment horizontal="center" vertical="center"/>
    </xf>
    <xf numFmtId="9" fontId="16" fillId="0" borderId="165" xfId="83" applyFont="1" applyFill="1" applyBorder="1" applyAlignment="1">
      <alignment horizontal="center" vertical="center"/>
    </xf>
    <xf numFmtId="9" fontId="16" fillId="0" borderId="0" xfId="83" applyFont="1" applyFill="1" applyBorder="1" applyAlignment="1">
      <alignment horizontal="center" vertical="center"/>
    </xf>
    <xf numFmtId="9" fontId="16" fillId="0" borderId="60" xfId="83" applyFont="1" applyFill="1" applyBorder="1" applyAlignment="1">
      <alignment horizontal="center" vertical="center"/>
    </xf>
    <xf numFmtId="9" fontId="16" fillId="0" borderId="49" xfId="83" applyFont="1" applyFill="1" applyBorder="1" applyAlignment="1">
      <alignment horizontal="center" vertical="center"/>
    </xf>
    <xf numFmtId="9" fontId="16" fillId="0" borderId="56" xfId="83" applyFont="1" applyFill="1" applyBorder="1" applyAlignment="1">
      <alignment horizontal="center" vertical="center"/>
    </xf>
    <xf numFmtId="9" fontId="16" fillId="0" borderId="51" xfId="83" applyFont="1" applyFill="1" applyBorder="1" applyAlignment="1">
      <alignment horizontal="center" vertical="center"/>
    </xf>
    <xf numFmtId="9" fontId="16" fillId="0" borderId="57" xfId="83" applyFont="1" applyFill="1" applyBorder="1" applyAlignment="1">
      <alignment horizontal="center" vertical="center"/>
    </xf>
    <xf numFmtId="9" fontId="16" fillId="0" borderId="46" xfId="83" applyFont="1" applyFill="1" applyBorder="1" applyAlignment="1">
      <alignment horizontal="center" vertical="center"/>
    </xf>
    <xf numFmtId="9" fontId="16" fillId="0" borderId="58" xfId="83" applyFont="1" applyFill="1" applyBorder="1" applyAlignment="1">
      <alignment horizontal="center" vertical="center"/>
    </xf>
    <xf numFmtId="9" fontId="16" fillId="0" borderId="167" xfId="83" applyFont="1" applyFill="1" applyBorder="1" applyAlignment="1">
      <alignment horizontal="center" vertical="center"/>
    </xf>
    <xf numFmtId="9" fontId="16" fillId="0" borderId="61" xfId="83" applyFont="1" applyFill="1" applyBorder="1" applyAlignment="1">
      <alignment horizontal="center" vertical="center"/>
    </xf>
    <xf numFmtId="176" fontId="16" fillId="0" borderId="174" xfId="83" applyNumberFormat="1" applyFont="1" applyFill="1" applyBorder="1" applyAlignment="1">
      <alignment horizontal="right" vertical="center"/>
    </xf>
    <xf numFmtId="9" fontId="16" fillId="58" borderId="34" xfId="0" applyNumberFormat="1" applyFont="1" applyFill="1" applyBorder="1" applyAlignment="1">
      <alignment horizontal="right" vertical="center"/>
    </xf>
    <xf numFmtId="9" fontId="16" fillId="58" borderId="71" xfId="0" applyNumberFormat="1" applyFont="1" applyFill="1" applyBorder="1" applyAlignment="1">
      <alignment horizontal="right" vertical="center"/>
    </xf>
    <xf numFmtId="212" fontId="16" fillId="58" borderId="25" xfId="0" applyNumberFormat="1" applyFont="1" applyFill="1" applyBorder="1" applyAlignment="1">
      <alignment vertical="center"/>
    </xf>
    <xf numFmtId="176" fontId="16" fillId="58" borderId="68" xfId="83" applyNumberFormat="1" applyFont="1" applyFill="1" applyBorder="1" applyAlignment="1">
      <alignment horizontal="right"/>
    </xf>
    <xf numFmtId="176" fontId="16" fillId="58" borderId="77" xfId="83" applyNumberFormat="1" applyFont="1" applyFill="1" applyBorder="1" applyAlignment="1">
      <alignment horizontal="right"/>
    </xf>
    <xf numFmtId="176" fontId="16" fillId="58" borderId="80" xfId="83" applyNumberFormat="1" applyFont="1" applyFill="1" applyBorder="1" applyAlignment="1">
      <alignment horizontal="right"/>
    </xf>
    <xf numFmtId="176" fontId="16" fillId="58" borderId="58" xfId="83" applyNumberFormat="1" applyFont="1" applyFill="1" applyBorder="1" applyAlignment="1">
      <alignment horizontal="right"/>
    </xf>
    <xf numFmtId="176" fontId="16" fillId="58" borderId="87" xfId="83" applyNumberFormat="1" applyFont="1" applyFill="1" applyBorder="1" applyAlignment="1">
      <alignment horizontal="right"/>
    </xf>
    <xf numFmtId="176" fontId="16" fillId="58" borderId="56" xfId="83" applyNumberFormat="1" applyFont="1" applyFill="1" applyBorder="1" applyAlignment="1">
      <alignment horizontal="right"/>
    </xf>
    <xf numFmtId="197" fontId="16" fillId="58" borderId="22" xfId="99" applyNumberFormat="1" applyFont="1" applyFill="1" applyBorder="1" applyAlignment="1">
      <alignment horizontal="right" vertical="center"/>
    </xf>
    <xf numFmtId="197" fontId="16" fillId="58" borderId="26" xfId="99" applyNumberFormat="1" applyFont="1" applyFill="1" applyBorder="1" applyAlignment="1">
      <alignment horizontal="right" vertical="center"/>
    </xf>
    <xf numFmtId="197" fontId="16" fillId="58" borderId="54" xfId="99" applyNumberFormat="1" applyFont="1" applyFill="1" applyBorder="1" applyAlignment="1">
      <alignment horizontal="right" vertical="center"/>
    </xf>
    <xf numFmtId="197" fontId="16" fillId="58" borderId="43" xfId="99" applyNumberFormat="1" applyFont="1" applyFill="1" applyBorder="1" applyAlignment="1">
      <alignment horizontal="right" vertical="center"/>
    </xf>
    <xf numFmtId="197" fontId="16" fillId="58" borderId="45" xfId="99" applyNumberFormat="1" applyFont="1" applyFill="1" applyBorder="1" applyAlignment="1">
      <alignment horizontal="right" vertical="center"/>
    </xf>
    <xf numFmtId="197" fontId="16" fillId="58" borderId="36" xfId="99" applyNumberFormat="1" applyFont="1" applyFill="1" applyBorder="1" applyAlignment="1">
      <alignment horizontal="right" vertical="center"/>
    </xf>
    <xf numFmtId="197" fontId="16" fillId="58" borderId="67" xfId="0" applyNumberFormat="1" applyFont="1" applyFill="1" applyBorder="1" applyAlignment="1">
      <alignment horizontal="right" vertical="center"/>
    </xf>
    <xf numFmtId="176" fontId="16" fillId="58" borderId="172" xfId="83" applyNumberFormat="1" applyFont="1" applyFill="1" applyBorder="1" applyAlignment="1">
      <alignment horizontal="right" vertical="center"/>
    </xf>
    <xf numFmtId="176" fontId="16" fillId="58" borderId="87" xfId="83" applyNumberFormat="1" applyFont="1" applyFill="1" applyBorder="1" applyAlignment="1">
      <alignment horizontal="center" vertical="center"/>
    </xf>
    <xf numFmtId="0" fontId="1" fillId="52" borderId="38" xfId="0" applyFont="1" applyFill="1" applyBorder="1" applyAlignment="1">
      <alignment horizontal="left" vertical="center"/>
    </xf>
    <xf numFmtId="176" fontId="16" fillId="58" borderId="56" xfId="83" applyNumberFormat="1" applyFont="1" applyFill="1" applyBorder="1" applyAlignment="1">
      <alignment horizontal="center" vertical="center"/>
    </xf>
    <xf numFmtId="197" fontId="16" fillId="58" borderId="23" xfId="99" applyNumberFormat="1" applyFont="1" applyFill="1" applyBorder="1" applyAlignment="1">
      <alignment horizontal="right" vertical="center"/>
    </xf>
    <xf numFmtId="197" fontId="16" fillId="58" borderId="24" xfId="99" applyNumberFormat="1" applyFont="1" applyFill="1" applyBorder="1" applyAlignment="1">
      <alignment horizontal="right" vertical="center"/>
    </xf>
    <xf numFmtId="197" fontId="16" fillId="58" borderId="71" xfId="99" applyNumberFormat="1" applyFont="1" applyFill="1" applyBorder="1" applyAlignment="1">
      <alignment horizontal="right" vertical="center"/>
    </xf>
    <xf numFmtId="197" fontId="16" fillId="58" borderId="130" xfId="99" applyNumberFormat="1" applyFont="1" applyFill="1" applyBorder="1" applyAlignment="1">
      <alignment horizontal="right" vertical="center"/>
    </xf>
    <xf numFmtId="176" fontId="16" fillId="58" borderId="128" xfId="83" applyNumberFormat="1" applyFont="1" applyFill="1" applyBorder="1" applyAlignment="1">
      <alignment horizontal="right" vertical="center"/>
    </xf>
    <xf numFmtId="9" fontId="16" fillId="58" borderId="23" xfId="83" applyFont="1" applyFill="1" applyBorder="1" applyAlignment="1">
      <alignment horizontal="right" vertical="center"/>
    </xf>
    <xf numFmtId="9" fontId="16" fillId="58" borderId="24" xfId="83" applyFont="1" applyFill="1" applyBorder="1" applyAlignment="1">
      <alignment horizontal="right" vertical="center"/>
    </xf>
    <xf numFmtId="9" fontId="16" fillId="58" borderId="71" xfId="83" applyFont="1" applyFill="1" applyBorder="1" applyAlignment="1">
      <alignment horizontal="right" vertical="center"/>
    </xf>
    <xf numFmtId="9" fontId="16" fillId="58" borderId="34" xfId="83" applyFont="1" applyFill="1" applyBorder="1" applyAlignment="1">
      <alignment horizontal="right" vertical="center"/>
    </xf>
    <xf numFmtId="9" fontId="16" fillId="58" borderId="53" xfId="83" applyFont="1" applyFill="1" applyBorder="1" applyAlignment="1">
      <alignment horizontal="right" vertical="center"/>
    </xf>
    <xf numFmtId="9" fontId="16" fillId="58" borderId="144" xfId="83" applyFont="1" applyFill="1" applyBorder="1" applyAlignment="1">
      <alignment horizontal="right" vertical="center"/>
    </xf>
    <xf numFmtId="176" fontId="16" fillId="58" borderId="77" xfId="83" applyNumberFormat="1" applyFont="1" applyFill="1" applyBorder="1" applyAlignment="1">
      <alignment horizontal="center" vertical="center"/>
    </xf>
    <xf numFmtId="176" fontId="16" fillId="58" borderId="131" xfId="83" applyNumberFormat="1" applyFont="1" applyFill="1" applyBorder="1" applyAlignment="1">
      <alignment horizontal="center" vertical="center"/>
    </xf>
    <xf numFmtId="197" fontId="16" fillId="0" borderId="124" xfId="0" applyNumberFormat="1" applyFont="1" applyFill="1" applyBorder="1" applyAlignment="1">
      <alignment horizontal="right" vertical="center"/>
    </xf>
    <xf numFmtId="197" fontId="16" fillId="0" borderId="141" xfId="0" applyNumberFormat="1" applyFont="1" applyFill="1" applyBorder="1" applyAlignment="1">
      <alignment horizontal="right" vertical="center"/>
    </xf>
    <xf numFmtId="9" fontId="16" fillId="30" borderId="0" xfId="83" applyFont="1" applyFill="1" applyBorder="1" applyAlignment="1">
      <alignment horizontal="center" vertical="center"/>
    </xf>
    <xf numFmtId="9" fontId="16" fillId="30" borderId="49" xfId="83" applyFont="1" applyFill="1" applyBorder="1" applyAlignment="1">
      <alignment horizontal="center" vertical="center"/>
    </xf>
    <xf numFmtId="9" fontId="16" fillId="30" borderId="51" xfId="83" applyFont="1" applyFill="1" applyBorder="1" applyAlignment="1">
      <alignment horizontal="center" vertical="center"/>
    </xf>
    <xf numFmtId="9" fontId="16" fillId="30" borderId="46" xfId="83" applyFont="1" applyFill="1" applyBorder="1" applyAlignment="1">
      <alignment horizontal="center" vertical="center"/>
    </xf>
    <xf numFmtId="9" fontId="16" fillId="30" borderId="167" xfId="83" applyFont="1" applyFill="1" applyBorder="1" applyAlignment="1">
      <alignment horizontal="center" vertical="center"/>
    </xf>
    <xf numFmtId="9" fontId="16" fillId="0" borderId="142" xfId="83" applyFont="1" applyFill="1" applyBorder="1" applyAlignment="1">
      <alignment horizontal="center" vertical="center"/>
    </xf>
    <xf numFmtId="9" fontId="16" fillId="0" borderId="107" xfId="83" applyFont="1" applyFill="1" applyBorder="1" applyAlignment="1">
      <alignment horizontal="center" vertical="center"/>
    </xf>
    <xf numFmtId="9" fontId="16" fillId="0" borderId="109" xfId="83" applyFont="1" applyFill="1" applyBorder="1" applyAlignment="1">
      <alignment horizontal="center" vertical="center"/>
    </xf>
    <xf numFmtId="9" fontId="16" fillId="0" borderId="111" xfId="83" applyFont="1" applyFill="1" applyBorder="1" applyAlignment="1">
      <alignment horizontal="center" vertical="center"/>
    </xf>
    <xf numFmtId="9" fontId="16" fillId="0" borderId="166" xfId="83" applyFont="1" applyFill="1" applyBorder="1" applyAlignment="1">
      <alignment horizontal="center" vertical="center"/>
    </xf>
    <xf numFmtId="0" fontId="1" fillId="0" borderId="0" xfId="0" applyFont="1" applyFill="1" applyBorder="1" applyAlignment="1">
      <alignment vertical="center" wrapText="1"/>
    </xf>
    <xf numFmtId="197" fontId="16" fillId="58" borderId="47" xfId="99" applyNumberFormat="1" applyFont="1" applyFill="1" applyBorder="1" applyAlignment="1">
      <alignment horizontal="right" vertical="center"/>
    </xf>
    <xf numFmtId="197" fontId="16" fillId="58" borderId="41" xfId="99" applyNumberFormat="1" applyFont="1" applyFill="1" applyBorder="1" applyAlignment="1">
      <alignment horizontal="right" vertical="center"/>
    </xf>
    <xf numFmtId="197" fontId="16" fillId="0" borderId="175" xfId="99" applyNumberFormat="1" applyFont="1" applyFill="1" applyBorder="1" applyAlignment="1">
      <alignment horizontal="right" vertical="center"/>
    </xf>
    <xf numFmtId="197" fontId="16" fillId="58" borderId="133" xfId="99" applyNumberFormat="1" applyFont="1" applyFill="1" applyBorder="1" applyAlignment="1">
      <alignment horizontal="right" vertical="center"/>
    </xf>
    <xf numFmtId="197" fontId="16" fillId="58" borderId="134" xfId="99" applyNumberFormat="1" applyFont="1" applyFill="1" applyBorder="1" applyAlignment="1">
      <alignment horizontal="right" vertical="center"/>
    </xf>
    <xf numFmtId="197" fontId="16" fillId="0" borderId="176" xfId="99" applyNumberFormat="1" applyFont="1" applyFill="1" applyBorder="1" applyAlignment="1">
      <alignment horizontal="right" vertical="center"/>
    </xf>
    <xf numFmtId="197" fontId="16" fillId="0" borderId="159" xfId="99" applyNumberFormat="1" applyFont="1" applyFill="1" applyBorder="1" applyAlignment="1">
      <alignment horizontal="right" vertical="center"/>
    </xf>
    <xf numFmtId="197" fontId="16" fillId="0" borderId="160" xfId="99" applyNumberFormat="1" applyFont="1" applyFill="1" applyBorder="1" applyAlignment="1">
      <alignment horizontal="right" vertical="center"/>
    </xf>
    <xf numFmtId="197" fontId="16" fillId="0" borderId="161" xfId="99" applyNumberFormat="1" applyFont="1" applyFill="1" applyBorder="1" applyAlignment="1">
      <alignment horizontal="right" vertical="center"/>
    </xf>
    <xf numFmtId="197" fontId="16" fillId="0" borderId="162" xfId="99" applyNumberFormat="1" applyFont="1" applyFill="1" applyBorder="1" applyAlignment="1">
      <alignment horizontal="right" vertical="center"/>
    </xf>
    <xf numFmtId="197" fontId="16" fillId="58" borderId="176" xfId="99" applyNumberFormat="1" applyFont="1" applyFill="1" applyBorder="1" applyAlignment="1">
      <alignment horizontal="right" vertical="center"/>
    </xf>
    <xf numFmtId="197" fontId="16" fillId="30" borderId="176" xfId="99" applyNumberFormat="1" applyFont="1" applyFill="1" applyBorder="1" applyAlignment="1">
      <alignment horizontal="right" vertical="center"/>
    </xf>
    <xf numFmtId="197" fontId="16" fillId="56" borderId="136" xfId="99" applyNumberFormat="1" applyFont="1" applyFill="1" applyBorder="1" applyAlignment="1">
      <alignment horizontal="right" vertical="center"/>
    </xf>
    <xf numFmtId="176" fontId="16" fillId="0" borderId="55" xfId="83" applyNumberFormat="1" applyFont="1" applyFill="1" applyBorder="1" applyAlignment="1">
      <alignment vertical="center"/>
    </xf>
    <xf numFmtId="176" fontId="16" fillId="58" borderId="177" xfId="83" applyNumberFormat="1" applyFont="1" applyFill="1" applyBorder="1" applyAlignment="1">
      <alignment horizontal="right" vertical="center"/>
    </xf>
    <xf numFmtId="176" fontId="16" fillId="58" borderId="139" xfId="83" applyNumberFormat="1" applyFont="1" applyFill="1" applyBorder="1" applyAlignment="1">
      <alignment horizontal="right" vertical="center"/>
    </xf>
    <xf numFmtId="176" fontId="16" fillId="0" borderId="56" xfId="83" applyNumberFormat="1" applyFont="1" applyFill="1" applyBorder="1" applyAlignment="1">
      <alignment vertical="center"/>
    </xf>
    <xf numFmtId="176" fontId="16" fillId="58" borderId="89" xfId="83" applyNumberFormat="1" applyFont="1" applyFill="1" applyBorder="1" applyAlignment="1">
      <alignment horizontal="right" vertical="center"/>
    </xf>
    <xf numFmtId="176" fontId="16" fillId="58" borderId="122" xfId="83" applyNumberFormat="1" applyFont="1" applyFill="1" applyBorder="1" applyAlignment="1">
      <alignment horizontal="right" vertical="center"/>
    </xf>
    <xf numFmtId="176" fontId="16" fillId="0" borderId="57" xfId="83" applyNumberFormat="1" applyFont="1" applyFill="1" applyBorder="1" applyAlignment="1">
      <alignment vertical="center"/>
    </xf>
    <xf numFmtId="176" fontId="16" fillId="0" borderId="57" xfId="83" applyNumberFormat="1" applyFont="1" applyFill="1" applyBorder="1" applyAlignment="1">
      <alignment horizontal="center" vertical="center"/>
    </xf>
    <xf numFmtId="176" fontId="16" fillId="58" borderId="155" xfId="83" applyNumberFormat="1" applyFont="1" applyFill="1" applyBorder="1" applyAlignment="1">
      <alignment horizontal="right" vertical="center"/>
    </xf>
    <xf numFmtId="176" fontId="16" fillId="58" borderId="133" xfId="83" applyNumberFormat="1" applyFont="1" applyFill="1" applyBorder="1" applyAlignment="1">
      <alignment horizontal="center" vertical="center"/>
    </xf>
    <xf numFmtId="176" fontId="16" fillId="58" borderId="133" xfId="83" applyNumberFormat="1" applyFont="1" applyFill="1" applyBorder="1" applyAlignment="1">
      <alignment horizontal="right" vertical="center"/>
    </xf>
    <xf numFmtId="176" fontId="16" fillId="0" borderId="58" xfId="83" applyNumberFormat="1" applyFont="1" applyFill="1" applyBorder="1" applyAlignment="1">
      <alignment vertical="center"/>
    </xf>
    <xf numFmtId="176" fontId="16" fillId="58" borderId="156" xfId="83" applyNumberFormat="1" applyFont="1" applyFill="1" applyBorder="1" applyAlignment="1">
      <alignment horizontal="right" vertical="center"/>
    </xf>
    <xf numFmtId="176" fontId="16" fillId="58" borderId="134" xfId="83" applyNumberFormat="1" applyFont="1" applyFill="1" applyBorder="1" applyAlignment="1">
      <alignment horizontal="right" vertical="center"/>
    </xf>
    <xf numFmtId="176" fontId="16" fillId="0" borderId="161" xfId="83" applyNumberFormat="1" applyFont="1" applyFill="1" applyBorder="1" applyAlignment="1">
      <alignment horizontal="center" vertical="center"/>
    </xf>
    <xf numFmtId="176" fontId="16" fillId="0" borderId="176" xfId="83" applyNumberFormat="1" applyFont="1" applyFill="1" applyBorder="1" applyAlignment="1">
      <alignment horizontal="center" vertical="center"/>
    </xf>
    <xf numFmtId="176" fontId="16" fillId="58" borderId="159" xfId="83" applyNumberFormat="1" applyFont="1" applyFill="1" applyBorder="1" applyAlignment="1">
      <alignment horizontal="center" vertical="center"/>
    </xf>
    <xf numFmtId="176" fontId="16" fillId="58" borderId="178" xfId="83" applyNumberFormat="1" applyFont="1" applyFill="1" applyBorder="1" applyAlignment="1">
      <alignment horizontal="center" vertical="center"/>
    </xf>
    <xf numFmtId="176" fontId="16" fillId="58" borderId="176" xfId="83" applyNumberFormat="1" applyFont="1" applyFill="1" applyBorder="1" applyAlignment="1">
      <alignment horizontal="center" vertical="center"/>
    </xf>
    <xf numFmtId="176" fontId="16" fillId="58" borderId="161" xfId="83" applyNumberFormat="1" applyFont="1" applyFill="1" applyBorder="1" applyAlignment="1">
      <alignment horizontal="center" vertical="center"/>
    </xf>
    <xf numFmtId="176" fontId="16" fillId="0" borderId="104" xfId="83" applyNumberFormat="1" applyFont="1" applyFill="1" applyBorder="1" applyAlignment="1">
      <alignment vertical="center"/>
    </xf>
    <xf numFmtId="176" fontId="16" fillId="58" borderId="137" xfId="83" applyNumberFormat="1" applyFont="1" applyFill="1" applyBorder="1" applyAlignment="1">
      <alignment horizontal="right" vertical="center"/>
    </xf>
    <xf numFmtId="176" fontId="16" fillId="58" borderId="179" xfId="83" applyNumberFormat="1" applyFont="1" applyFill="1" applyBorder="1" applyAlignment="1">
      <alignment horizontal="right" vertical="center"/>
    </xf>
    <xf numFmtId="176" fontId="16" fillId="58" borderId="136" xfId="83" applyNumberFormat="1" applyFont="1" applyFill="1" applyBorder="1" applyAlignment="1">
      <alignment horizontal="right" vertical="center"/>
    </xf>
    <xf numFmtId="0" fontId="1" fillId="0" borderId="0" xfId="0" applyFont="1" applyAlignment="1">
      <alignment horizontal="left" vertical="top" wrapText="1"/>
    </xf>
    <xf numFmtId="0" fontId="0" fillId="0" borderId="0" xfId="0" applyAlignment="1">
      <alignment vertical="top" wrapText="1"/>
    </xf>
    <xf numFmtId="0" fontId="14" fillId="0" borderId="0" xfId="0" applyFont="1" applyAlignment="1">
      <alignment horizontal="center"/>
    </xf>
    <xf numFmtId="0" fontId="1" fillId="52" borderId="37" xfId="0" applyFont="1" applyFill="1" applyBorder="1" applyAlignment="1">
      <alignment horizontal="left" vertical="center" wrapText="1"/>
    </xf>
    <xf numFmtId="0" fontId="1" fillId="52" borderId="25" xfId="0" applyFont="1" applyFill="1" applyBorder="1" applyAlignment="1">
      <alignment horizontal="left" vertical="center" wrapText="1"/>
    </xf>
    <xf numFmtId="0" fontId="1" fillId="52" borderId="41" xfId="0" applyFont="1" applyFill="1" applyBorder="1" applyAlignment="1">
      <alignment horizontal="left" vertical="center" wrapText="1"/>
    </xf>
    <xf numFmtId="0" fontId="1" fillId="52" borderId="26" xfId="0" applyFont="1" applyFill="1" applyBorder="1" applyAlignment="1">
      <alignment horizontal="left" vertical="center" wrapText="1"/>
    </xf>
    <xf numFmtId="0" fontId="9" fillId="55" borderId="33" xfId="0" applyFont="1" applyFill="1" applyBorder="1" applyAlignment="1">
      <alignment horizontal="center" vertical="center"/>
    </xf>
    <xf numFmtId="0" fontId="9" fillId="55" borderId="34" xfId="0" applyFont="1" applyFill="1" applyBorder="1" applyAlignment="1">
      <alignment horizontal="center" vertical="center"/>
    </xf>
    <xf numFmtId="0" fontId="9" fillId="55" borderId="21" xfId="0" applyFont="1" applyFill="1" applyBorder="1" applyAlignment="1">
      <alignment horizontal="center" vertical="center"/>
    </xf>
    <xf numFmtId="0" fontId="9" fillId="55" borderId="22" xfId="0" applyFont="1" applyFill="1" applyBorder="1" applyAlignment="1">
      <alignment horizontal="center" vertical="center"/>
    </xf>
    <xf numFmtId="0" fontId="1" fillId="52" borderId="35" xfId="0" applyFont="1" applyFill="1" applyBorder="1" applyAlignment="1">
      <alignment horizontal="left" vertical="center" wrapText="1"/>
    </xf>
    <xf numFmtId="0" fontId="1" fillId="52" borderId="24" xfId="0" applyFont="1" applyFill="1" applyBorder="1" applyAlignment="1">
      <alignment horizontal="left" vertical="center" wrapText="1"/>
    </xf>
    <xf numFmtId="0" fontId="5" fillId="52" borderId="37" xfId="0" applyFont="1" applyFill="1" applyBorder="1" applyAlignment="1">
      <alignment horizontal="left" vertical="center" wrapText="1"/>
    </xf>
    <xf numFmtId="0" fontId="5" fillId="52" borderId="25" xfId="0" applyFont="1" applyFill="1" applyBorder="1" applyAlignment="1">
      <alignment horizontal="left" vertical="center" wrapText="1"/>
    </xf>
    <xf numFmtId="0" fontId="3" fillId="0" borderId="67" xfId="0" applyFont="1" applyBorder="1" applyAlignment="1" quotePrefix="1">
      <alignment horizontal="center" vertical="center" wrapText="1"/>
    </xf>
    <xf numFmtId="0" fontId="3" fillId="0" borderId="83" xfId="0" applyFont="1" applyBorder="1" applyAlignment="1" quotePrefix="1">
      <alignment horizontal="center" vertical="center" wrapText="1"/>
    </xf>
    <xf numFmtId="0" fontId="5" fillId="55" borderId="52" xfId="0" applyFont="1" applyFill="1" applyBorder="1" applyAlignment="1">
      <alignment horizontal="center" vertical="center"/>
    </xf>
    <xf numFmtId="0" fontId="5" fillId="55" borderId="126" xfId="0" applyFont="1" applyFill="1" applyBorder="1" applyAlignment="1">
      <alignment horizontal="center" vertical="center"/>
    </xf>
    <xf numFmtId="0" fontId="1" fillId="0" borderId="31" xfId="0" applyFont="1" applyBorder="1" applyAlignment="1">
      <alignment horizontal="right"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55" fontId="3" fillId="0" borderId="33" xfId="0" applyNumberFormat="1" applyFont="1" applyFill="1" applyBorder="1" applyAlignment="1">
      <alignment horizontal="center" vertical="center" wrapText="1"/>
    </xf>
    <xf numFmtId="55" fontId="3" fillId="0" borderId="32" xfId="0" applyNumberFormat="1" applyFont="1" applyFill="1" applyBorder="1" applyAlignment="1">
      <alignment horizontal="center" vertical="center"/>
    </xf>
    <xf numFmtId="55" fontId="3" fillId="0" borderId="34" xfId="0" applyNumberFormat="1" applyFont="1" applyFill="1" applyBorder="1" applyAlignment="1">
      <alignment horizontal="center" vertical="center"/>
    </xf>
    <xf numFmtId="55" fontId="3" fillId="0" borderId="21" xfId="0" applyNumberFormat="1" applyFont="1" applyFill="1" applyBorder="1" applyAlignment="1">
      <alignment horizontal="center" vertical="center"/>
    </xf>
    <xf numFmtId="55" fontId="3" fillId="0" borderId="0" xfId="0" applyNumberFormat="1" applyFont="1" applyFill="1" applyBorder="1" applyAlignment="1">
      <alignment horizontal="center" vertical="center"/>
    </xf>
    <xf numFmtId="55" fontId="3" fillId="0" borderId="22" xfId="0" applyNumberFormat="1" applyFont="1" applyFill="1" applyBorder="1" applyAlignment="1">
      <alignment horizontal="center" vertical="center"/>
    </xf>
    <xf numFmtId="0" fontId="3" fillId="0" borderId="67" xfId="0" applyFont="1" applyBorder="1" applyAlignment="1">
      <alignment horizontal="center" vertical="center" wrapText="1"/>
    </xf>
    <xf numFmtId="0" fontId="3" fillId="0" borderId="83" xfId="0" applyFont="1" applyBorder="1" applyAlignment="1">
      <alignment horizontal="center" vertical="center"/>
    </xf>
    <xf numFmtId="0" fontId="11" fillId="52" borderId="21" xfId="0" applyFont="1" applyFill="1" applyBorder="1" applyAlignment="1">
      <alignment horizontal="center" vertical="center"/>
    </xf>
    <xf numFmtId="0" fontId="11" fillId="52" borderId="0" xfId="0" applyFont="1" applyFill="1" applyBorder="1" applyAlignment="1">
      <alignment horizontal="center" vertical="center"/>
    </xf>
    <xf numFmtId="55" fontId="9" fillId="30" borderId="32" xfId="0" applyNumberFormat="1" applyFont="1" applyFill="1" applyBorder="1" applyAlignment="1">
      <alignment horizontal="center" vertical="center"/>
    </xf>
    <xf numFmtId="0" fontId="9" fillId="30" borderId="34" xfId="0" applyFont="1" applyFill="1" applyBorder="1" applyAlignment="1">
      <alignment horizontal="center" vertical="center"/>
    </xf>
    <xf numFmtId="0" fontId="3" fillId="30" borderId="0" xfId="0" applyFont="1" applyFill="1" applyBorder="1" applyAlignment="1">
      <alignment horizontal="center" vertical="center"/>
    </xf>
    <xf numFmtId="0" fontId="3" fillId="30" borderId="22" xfId="0" applyFont="1" applyFill="1" applyBorder="1" applyAlignment="1">
      <alignment horizontal="center" vertical="center"/>
    </xf>
    <xf numFmtId="55" fontId="9" fillId="0" borderId="33" xfId="0" applyNumberFormat="1" applyFont="1" applyFill="1" applyBorder="1" applyAlignment="1">
      <alignment horizontal="center" vertical="center"/>
    </xf>
    <xf numFmtId="55" fontId="9" fillId="0" borderId="32" xfId="0" applyNumberFormat="1" applyFont="1" applyFill="1" applyBorder="1" applyAlignment="1">
      <alignment horizontal="center" vertical="center"/>
    </xf>
    <xf numFmtId="0" fontId="9" fillId="0" borderId="3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18" fillId="30" borderId="72" xfId="0" applyFont="1" applyFill="1" applyBorder="1" applyAlignment="1">
      <alignment horizontal="center" vertical="center"/>
    </xf>
    <xf numFmtId="0" fontId="18" fillId="30" borderId="0" xfId="0" applyFont="1" applyFill="1" applyBorder="1" applyAlignment="1">
      <alignment horizontal="center" vertical="center"/>
    </xf>
    <xf numFmtId="0" fontId="18" fillId="30" borderId="22" xfId="0" applyFont="1" applyFill="1" applyBorder="1" applyAlignment="1">
      <alignment horizontal="center" vertical="center"/>
    </xf>
    <xf numFmtId="55" fontId="9" fillId="30" borderId="33" xfId="0" applyNumberFormat="1" applyFont="1" applyFill="1" applyBorder="1" applyAlignment="1">
      <alignment horizontal="center" vertical="center"/>
    </xf>
    <xf numFmtId="55" fontId="3" fillId="30" borderId="21" xfId="0" applyNumberFormat="1" applyFont="1" applyFill="1" applyBorder="1" applyAlignment="1">
      <alignment horizontal="center" vertical="center"/>
    </xf>
    <xf numFmtId="0" fontId="11" fillId="52" borderId="33" xfId="0" applyFont="1" applyFill="1" applyBorder="1" applyAlignment="1">
      <alignment horizontal="center" vertical="center"/>
    </xf>
    <xf numFmtId="0" fontId="11" fillId="52" borderId="34" xfId="0" applyFont="1" applyFill="1" applyBorder="1" applyAlignment="1">
      <alignment horizontal="center" vertical="center"/>
    </xf>
    <xf numFmtId="0" fontId="0" fillId="0" borderId="83" xfId="0" applyBorder="1" applyAlignment="1">
      <alignment horizontal="center" vertical="center" wrapText="1"/>
    </xf>
    <xf numFmtId="0" fontId="1" fillId="52" borderId="145" xfId="0" applyFont="1" applyFill="1" applyBorder="1" applyAlignment="1">
      <alignment horizontal="center" vertical="center"/>
    </xf>
    <xf numFmtId="0" fontId="1" fillId="52" borderId="66" xfId="0" applyFont="1" applyFill="1" applyBorder="1" applyAlignment="1">
      <alignment horizontal="center" vertical="center"/>
    </xf>
    <xf numFmtId="0" fontId="5" fillId="52" borderId="21" xfId="0" applyFont="1" applyFill="1" applyBorder="1" applyAlignment="1">
      <alignment horizontal="center" vertical="center" wrapText="1"/>
    </xf>
    <xf numFmtId="0" fontId="5" fillId="52" borderId="22" xfId="0" applyFont="1" applyFill="1" applyBorder="1" applyAlignment="1">
      <alignment horizontal="center" vertical="center"/>
    </xf>
    <xf numFmtId="55" fontId="3" fillId="0" borderId="39" xfId="0" applyNumberFormat="1" applyFont="1" applyFill="1" applyBorder="1" applyAlignment="1">
      <alignment horizontal="center" vertical="center"/>
    </xf>
    <xf numFmtId="0" fontId="3" fillId="0" borderId="72" xfId="0" applyFont="1" applyFill="1" applyBorder="1" applyAlignment="1">
      <alignment horizontal="center" vertical="center"/>
    </xf>
    <xf numFmtId="0" fontId="3" fillId="0" borderId="23" xfId="0" applyFont="1" applyFill="1" applyBorder="1" applyAlignment="1">
      <alignment horizontal="center" vertical="center"/>
    </xf>
    <xf numFmtId="0" fontId="11" fillId="52" borderId="22" xfId="0" applyFont="1" applyFill="1" applyBorder="1" applyAlignment="1">
      <alignment horizontal="center" vertical="center"/>
    </xf>
    <xf numFmtId="0" fontId="1" fillId="0" borderId="0" xfId="0" applyFont="1" applyFill="1" applyBorder="1" applyAlignment="1">
      <alignment horizontal="left" vertical="center" wrapText="1"/>
    </xf>
    <xf numFmtId="55" fontId="3" fillId="30" borderId="39" xfId="0" applyNumberFormat="1" applyFont="1" applyFill="1" applyBorder="1" applyAlignment="1">
      <alignment horizontal="center" vertical="center"/>
    </xf>
    <xf numFmtId="0" fontId="3" fillId="30" borderId="72"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0" xfId="0" applyFont="1" applyFill="1" applyBorder="1" applyAlignment="1">
      <alignment horizontal="left" vertical="top" wrapText="1"/>
    </xf>
    <xf numFmtId="0" fontId="11" fillId="52" borderId="33" xfId="0" applyFont="1" applyFill="1" applyBorder="1" applyAlignment="1">
      <alignment horizontal="center" vertical="center" wrapText="1"/>
    </xf>
    <xf numFmtId="0" fontId="11" fillId="52" borderId="34" xfId="0" applyFont="1" applyFill="1" applyBorder="1" applyAlignment="1">
      <alignment horizontal="center" vertical="center" wrapText="1"/>
    </xf>
    <xf numFmtId="0" fontId="11" fillId="52" borderId="21" xfId="0" applyFont="1" applyFill="1" applyBorder="1" applyAlignment="1">
      <alignment horizontal="center" vertical="center" wrapText="1"/>
    </xf>
    <xf numFmtId="0" fontId="11" fillId="52" borderId="22" xfId="0" applyFont="1" applyFill="1" applyBorder="1" applyAlignment="1">
      <alignment horizontal="center" vertical="center" wrapText="1"/>
    </xf>
    <xf numFmtId="55" fontId="18" fillId="30" borderId="39" xfId="0" applyNumberFormat="1" applyFont="1" applyFill="1" applyBorder="1" applyAlignment="1">
      <alignment horizontal="center" vertical="center"/>
    </xf>
    <xf numFmtId="0" fontId="18" fillId="30" borderId="23" xfId="0" applyFont="1" applyFill="1" applyBorder="1" applyAlignment="1">
      <alignment horizontal="center" vertical="center"/>
    </xf>
    <xf numFmtId="0" fontId="1" fillId="52" borderId="30" xfId="0" applyFont="1" applyFill="1" applyBorder="1" applyAlignment="1">
      <alignment horizontal="center" vertical="center"/>
    </xf>
    <xf numFmtId="0" fontId="1" fillId="52" borderId="36" xfId="0" applyFont="1" applyFill="1" applyBorder="1" applyAlignment="1">
      <alignment horizontal="center" vertical="center"/>
    </xf>
    <xf numFmtId="0" fontId="1" fillId="52" borderId="35" xfId="0" applyFont="1" applyFill="1" applyBorder="1" applyAlignment="1">
      <alignment horizontal="center" vertical="center"/>
    </xf>
    <xf numFmtId="0" fontId="1" fillId="52" borderId="24" xfId="0" applyFont="1" applyFill="1" applyBorder="1" applyAlignment="1">
      <alignment horizontal="center" vertical="center"/>
    </xf>
    <xf numFmtId="0" fontId="1" fillId="52" borderId="40" xfId="0" applyFont="1" applyFill="1" applyBorder="1" applyAlignment="1">
      <alignment horizontal="center" vertical="center"/>
    </xf>
    <xf numFmtId="0" fontId="1" fillId="52" borderId="71" xfId="0" applyFont="1" applyFill="1" applyBorder="1" applyAlignment="1">
      <alignment horizontal="center" vertical="center"/>
    </xf>
    <xf numFmtId="0" fontId="19" fillId="52" borderId="128" xfId="0" applyFont="1" applyFill="1" applyBorder="1" applyAlignment="1">
      <alignment horizontal="center" vertical="center" wrapText="1"/>
    </xf>
    <xf numFmtId="0" fontId="19" fillId="52" borderId="130" xfId="0" applyFont="1" applyFill="1" applyBorder="1" applyAlignment="1">
      <alignment horizontal="center" vertical="center"/>
    </xf>
    <xf numFmtId="0" fontId="1" fillId="55" borderId="52" xfId="0" applyFont="1" applyFill="1" applyBorder="1" applyAlignment="1">
      <alignment horizontal="center" vertical="center"/>
    </xf>
    <xf numFmtId="0" fontId="1" fillId="55" borderId="126" xfId="0" applyFont="1" applyFill="1" applyBorder="1" applyAlignment="1">
      <alignment horizontal="center" vertical="center"/>
    </xf>
    <xf numFmtId="0" fontId="1" fillId="52" borderId="28" xfId="0" applyFont="1" applyFill="1" applyBorder="1" applyAlignment="1">
      <alignment horizontal="center" vertical="center"/>
    </xf>
    <xf numFmtId="0" fontId="1" fillId="52" borderId="180" xfId="0" applyFont="1" applyFill="1" applyBorder="1" applyAlignment="1">
      <alignment horizontal="center" vertical="center"/>
    </xf>
    <xf numFmtId="55" fontId="18" fillId="0" borderId="39" xfId="0" applyNumberFormat="1" applyFont="1" applyFill="1" applyBorder="1" applyAlignment="1">
      <alignment horizontal="center" vertical="center"/>
    </xf>
    <xf numFmtId="0" fontId="18" fillId="0" borderId="7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3" xfId="0" applyFont="1" applyFill="1" applyBorder="1" applyAlignment="1">
      <alignment horizontal="center" vertical="center"/>
    </xf>
    <xf numFmtId="0" fontId="9" fillId="52" borderId="21" xfId="0" applyFont="1" applyFill="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5" fillId="52" borderId="102" xfId="0" applyFont="1" applyFill="1" applyBorder="1" applyAlignment="1">
      <alignment horizontal="center" vertical="center"/>
    </xf>
    <xf numFmtId="0" fontId="9" fillId="52" borderId="33" xfId="0" applyFont="1" applyFill="1" applyBorder="1" applyAlignment="1">
      <alignment horizontal="center" vertical="center" wrapText="1"/>
    </xf>
    <xf numFmtId="0" fontId="9" fillId="0" borderId="32"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55" fontId="18" fillId="30" borderId="72" xfId="0" applyNumberFormat="1" applyFont="1" applyFill="1" applyBorder="1" applyAlignment="1">
      <alignment horizontal="center" vertical="center"/>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55" fontId="3" fillId="30" borderId="0" xfId="0" applyNumberFormat="1" applyFont="1" applyFill="1" applyBorder="1" applyAlignment="1">
      <alignment horizontal="center" vertical="center"/>
    </xf>
    <xf numFmtId="0" fontId="0" fillId="0" borderId="3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52" borderId="55" xfId="0" applyFont="1" applyFill="1" applyBorder="1" applyAlignment="1">
      <alignment horizontal="center" vertical="center" wrapText="1"/>
    </xf>
    <xf numFmtId="0" fontId="5" fillId="52" borderId="60" xfId="0" applyFont="1" applyFill="1" applyBorder="1" applyAlignment="1">
      <alignment horizontal="center" vertical="center"/>
    </xf>
    <xf numFmtId="0" fontId="5" fillId="52" borderId="83" xfId="0" applyFont="1" applyFill="1" applyBorder="1" applyAlignment="1">
      <alignment horizontal="center" vertical="center"/>
    </xf>
    <xf numFmtId="0" fontId="1" fillId="52" borderId="21" xfId="0" applyFont="1" applyFill="1" applyBorder="1" applyAlignment="1">
      <alignment horizontal="center" vertical="center"/>
    </xf>
    <xf numFmtId="0" fontId="1" fillId="52" borderId="22" xfId="0" applyFont="1" applyFill="1" applyBorder="1" applyAlignment="1">
      <alignment horizontal="center" vertical="center"/>
    </xf>
    <xf numFmtId="0" fontId="1" fillId="0" borderId="22" xfId="0" applyFont="1" applyBorder="1" applyAlignment="1">
      <alignment horizontal="center" vertical="center"/>
    </xf>
    <xf numFmtId="55" fontId="3" fillId="30" borderId="33" xfId="0" applyNumberFormat="1" applyFont="1" applyFill="1" applyBorder="1" applyAlignment="1">
      <alignment horizontal="center" vertical="center"/>
    </xf>
    <xf numFmtId="55" fontId="3" fillId="30" borderId="32" xfId="0" applyNumberFormat="1" applyFont="1" applyFill="1" applyBorder="1" applyAlignment="1">
      <alignment horizontal="center" vertical="center"/>
    </xf>
    <xf numFmtId="0" fontId="3" fillId="30" borderId="34" xfId="0" applyFont="1" applyFill="1" applyBorder="1" applyAlignment="1">
      <alignment horizontal="center" vertical="center"/>
    </xf>
    <xf numFmtId="55" fontId="3" fillId="0" borderId="33" xfId="0" applyNumberFormat="1" applyFont="1" applyFill="1" applyBorder="1" applyAlignment="1">
      <alignment horizontal="center" vertical="center"/>
    </xf>
    <xf numFmtId="0" fontId="3" fillId="0" borderId="34" xfId="0" applyFont="1" applyFill="1" applyBorder="1" applyAlignment="1">
      <alignment horizontal="center" vertical="center"/>
    </xf>
    <xf numFmtId="55" fontId="18" fillId="30" borderId="21" xfId="0" applyNumberFormat="1" applyFont="1" applyFill="1" applyBorder="1" applyAlignment="1">
      <alignment horizontal="center" vertical="center"/>
    </xf>
    <xf numFmtId="55" fontId="18" fillId="30" borderId="0" xfId="0" applyNumberFormat="1" applyFont="1" applyFill="1" applyBorder="1" applyAlignment="1">
      <alignment horizontal="center" vertical="center"/>
    </xf>
    <xf numFmtId="55" fontId="18" fillId="30" borderId="22" xfId="0" applyNumberFormat="1" applyFont="1" applyFill="1" applyBorder="1" applyAlignment="1">
      <alignment horizontal="center" vertical="center"/>
    </xf>
    <xf numFmtId="0" fontId="3" fillId="55" borderId="21" xfId="0" applyFont="1" applyFill="1" applyBorder="1" applyAlignment="1">
      <alignment horizontal="center" vertical="center"/>
    </xf>
    <xf numFmtId="0" fontId="3" fillId="55" borderId="22" xfId="0" applyFont="1" applyFill="1" applyBorder="1" applyAlignment="1">
      <alignment horizontal="center" vertical="center"/>
    </xf>
    <xf numFmtId="0" fontId="3" fillId="52" borderId="33" xfId="0" applyFont="1" applyFill="1" applyBorder="1" applyAlignment="1">
      <alignment horizontal="center" wrapText="1"/>
    </xf>
    <xf numFmtId="0" fontId="3" fillId="52" borderId="34" xfId="0" applyFont="1" applyFill="1" applyBorder="1" applyAlignment="1">
      <alignment horizontal="center" wrapText="1"/>
    </xf>
    <xf numFmtId="0" fontId="3" fillId="52" borderId="21" xfId="0" applyFont="1" applyFill="1" applyBorder="1" applyAlignment="1">
      <alignment horizontal="center" wrapText="1"/>
    </xf>
    <xf numFmtId="0" fontId="3" fillId="52" borderId="22" xfId="0" applyFont="1" applyFill="1" applyBorder="1" applyAlignment="1">
      <alignment horizontal="center" wrapText="1"/>
    </xf>
    <xf numFmtId="0" fontId="1" fillId="0" borderId="0" xfId="0" applyFont="1" applyBorder="1" applyAlignment="1">
      <alignment horizontal="right" vertical="center"/>
    </xf>
    <xf numFmtId="0" fontId="5" fillId="52" borderId="52" xfId="0" applyFont="1" applyFill="1" applyBorder="1" applyAlignment="1">
      <alignment horizontal="center" vertical="center" wrapText="1"/>
    </xf>
    <xf numFmtId="0" fontId="5" fillId="52" borderId="126" xfId="0" applyFont="1" applyFill="1" applyBorder="1" applyAlignment="1">
      <alignment horizontal="center" vertical="center" wrapText="1"/>
    </xf>
    <xf numFmtId="0" fontId="19" fillId="52" borderId="181" xfId="0" applyFont="1" applyFill="1" applyBorder="1" applyAlignment="1">
      <alignment horizontal="left" vertical="center" wrapText="1"/>
    </xf>
    <xf numFmtId="0" fontId="19" fillId="52" borderId="182" xfId="0" applyFont="1" applyFill="1" applyBorder="1" applyAlignment="1">
      <alignment horizontal="left" vertical="center"/>
    </xf>
    <xf numFmtId="0" fontId="1" fillId="30" borderId="0" xfId="0" applyFont="1" applyFill="1" applyAlignment="1">
      <alignment horizontal="center" vertical="center"/>
    </xf>
    <xf numFmtId="0" fontId="1" fillId="30" borderId="22" xfId="0" applyFont="1" applyFill="1" applyBorder="1" applyAlignment="1">
      <alignment horizontal="center" vertical="center"/>
    </xf>
    <xf numFmtId="0" fontId="21" fillId="30" borderId="0" xfId="0" applyFont="1" applyFill="1" applyAlignment="1">
      <alignment horizontal="center" vertical="center"/>
    </xf>
    <xf numFmtId="0" fontId="21" fillId="30" borderId="22" xfId="0" applyFont="1" applyFill="1" applyBorder="1" applyAlignment="1">
      <alignment horizontal="center" vertical="center"/>
    </xf>
    <xf numFmtId="0" fontId="1" fillId="52" borderId="34" xfId="0" applyFont="1" applyFill="1" applyBorder="1" applyAlignment="1">
      <alignment wrapText="1"/>
    </xf>
    <xf numFmtId="0" fontId="1" fillId="52" borderId="21" xfId="0" applyFont="1" applyFill="1" applyBorder="1" applyAlignment="1">
      <alignment wrapText="1"/>
    </xf>
    <xf numFmtId="0" fontId="1" fillId="52" borderId="22" xfId="0" applyFont="1" applyFill="1" applyBorder="1" applyAlignment="1">
      <alignment wrapText="1"/>
    </xf>
    <xf numFmtId="0" fontId="3" fillId="52" borderId="33" xfId="0" applyFont="1" applyFill="1" applyBorder="1" applyAlignment="1">
      <alignment horizontal="center" vertical="center" wrapText="1"/>
    </xf>
    <xf numFmtId="0" fontId="1" fillId="0" borderId="34"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52" xfId="0" applyFont="1" applyBorder="1" applyAlignment="1">
      <alignment vertical="center"/>
    </xf>
    <xf numFmtId="0" fontId="1" fillId="0" borderId="126" xfId="0" applyFont="1" applyBorder="1" applyAlignment="1">
      <alignment vertical="center"/>
    </xf>
  </cellXfs>
  <cellStyles count="120">
    <cellStyle name="Normal" xfId="0"/>
    <cellStyle name="0,0&#13;&#10;NA&#13;&#1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Calc Currency (0)" xfId="52"/>
    <cellStyle name="GREEN" xfId="53"/>
    <cellStyle name="Header1" xfId="54"/>
    <cellStyle name="Header2" xfId="55"/>
    <cellStyle name="Normal_#18-Internet" xfId="56"/>
    <cellStyle name="Œ…‹æØ‚è [0.00]_AJE&amp;ELE" xfId="57"/>
    <cellStyle name="Œ…‹æØ‚è_AJE&amp;ELE" xfId="58"/>
    <cellStyle name="アクセント 1" xfId="59"/>
    <cellStyle name="アクセント 1 2" xfId="60"/>
    <cellStyle name="アクセント 2" xfId="61"/>
    <cellStyle name="アクセント 2 2" xfId="62"/>
    <cellStyle name="アクセント 3" xfId="63"/>
    <cellStyle name="アクセント 3 2" xfId="64"/>
    <cellStyle name="アクセント 4" xfId="65"/>
    <cellStyle name="アクセント 4 2" xfId="66"/>
    <cellStyle name="アクセント 5" xfId="67"/>
    <cellStyle name="アクセント 5 2" xfId="68"/>
    <cellStyle name="アクセント 6" xfId="69"/>
    <cellStyle name="アクセント 6 2" xfId="70"/>
    <cellStyle name="ｹ鮗ﾐﾀｲ_ｰ豼ｵﾁ･" xfId="71"/>
    <cellStyle name="タイトル" xfId="72"/>
    <cellStyle name="タイトル 2" xfId="73"/>
    <cellStyle name="チェック セル" xfId="74"/>
    <cellStyle name="チェック セル 2" xfId="75"/>
    <cellStyle name="ﾄﾞｸｶ [0]_ｰ霾ｹ" xfId="76"/>
    <cellStyle name="ﾄﾞｸｶ_ｰ霾ｹ" xfId="77"/>
    <cellStyle name="どちらでもない" xfId="78"/>
    <cellStyle name="どちらでもない 2" xfId="79"/>
    <cellStyle name="ﾅ・ｭ [0]_ｰ霾ｹ" xfId="80"/>
    <cellStyle name="ﾅ・ｭ_ｰ霾ｹ" xfId="81"/>
    <cellStyle name="ﾇ･ﾁﾘ_ｰ霾ｹ" xfId="82"/>
    <cellStyle name="Percent" xfId="83"/>
    <cellStyle name="パーセント 2" xfId="84"/>
    <cellStyle name="パーセント()" xfId="85"/>
    <cellStyle name="パーセント(0.00)" xfId="86"/>
    <cellStyle name="パーセント[0.00]" xfId="87"/>
    <cellStyle name="Hyperlink" xfId="88"/>
    <cellStyle name="メモ" xfId="89"/>
    <cellStyle name="メモ 2" xfId="90"/>
    <cellStyle name="リンク セル" xfId="91"/>
    <cellStyle name="リンク セル 2" xfId="92"/>
    <cellStyle name="悪い" xfId="93"/>
    <cellStyle name="悪い 2" xfId="94"/>
    <cellStyle name="計算" xfId="95"/>
    <cellStyle name="計算 2" xfId="96"/>
    <cellStyle name="警告文" xfId="97"/>
    <cellStyle name="警告文 2" xfId="98"/>
    <cellStyle name="Comma [0]" xfId="99"/>
    <cellStyle name="Comma" xfId="100"/>
    <cellStyle name="桁区切り 2" xfId="101"/>
    <cellStyle name="桁区切り 6" xfId="102"/>
    <cellStyle name="見出し 1" xfId="103"/>
    <cellStyle name="見出し 1 2" xfId="104"/>
    <cellStyle name="見出し 2" xfId="105"/>
    <cellStyle name="見出し 2 2" xfId="106"/>
    <cellStyle name="見出し 3" xfId="107"/>
    <cellStyle name="見出し 3 2" xfId="108"/>
    <cellStyle name="見出し 4" xfId="109"/>
    <cellStyle name="見出し 4 2" xfId="110"/>
    <cellStyle name="見出し１" xfId="111"/>
    <cellStyle name="集計" xfId="112"/>
    <cellStyle name="集計 2" xfId="113"/>
    <cellStyle name="出力" xfId="114"/>
    <cellStyle name="出力 2" xfId="115"/>
    <cellStyle name="折り返し" xfId="116"/>
    <cellStyle name="説明文" xfId="117"/>
    <cellStyle name="説明文 2" xfId="118"/>
    <cellStyle name="Currency [0]" xfId="119"/>
    <cellStyle name="Currency" xfId="120"/>
    <cellStyle name="入力" xfId="121"/>
    <cellStyle name="入力 2" xfId="122"/>
    <cellStyle name="標準 2" xfId="123"/>
    <cellStyle name="標準 3" xfId="124"/>
    <cellStyle name="標準_Reference Data as of Jan 2010" xfId="125"/>
    <cellStyle name="Followed Hyperlink" xfId="126"/>
    <cellStyle name="良い" xfId="127"/>
    <cellStyle name="良い 2" xfId="128"/>
    <cellStyle name="寘嬫愗傝 [0.00]_AJE&amp;ELE" xfId="129"/>
    <cellStyle name="寘嬫愗傝_AJE&amp;ELE" xfId="130"/>
    <cellStyle name="捠壿 [0.00]_AJE&amp;ELE" xfId="131"/>
    <cellStyle name="捠壿_AJE&amp;ELE" xfId="132"/>
    <cellStyle name="昗弨_AJE&amp;ELE"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29</xdr:row>
      <xdr:rowOff>180975</xdr:rowOff>
    </xdr:from>
    <xdr:to>
      <xdr:col>8</xdr:col>
      <xdr:colOff>4219575</xdr:colOff>
      <xdr:row>36</xdr:row>
      <xdr:rowOff>161925</xdr:rowOff>
    </xdr:to>
    <xdr:sp>
      <xdr:nvSpPr>
        <xdr:cNvPr id="1" name="Rectangle 1"/>
        <xdr:cNvSpPr>
          <a:spLocks/>
        </xdr:cNvSpPr>
      </xdr:nvSpPr>
      <xdr:spPr>
        <a:xfrm>
          <a:off x="1362075" y="8486775"/>
          <a:ext cx="14239875" cy="1752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16</xdr:row>
      <xdr:rowOff>9525</xdr:rowOff>
    </xdr:from>
    <xdr:to>
      <xdr:col>20</xdr:col>
      <xdr:colOff>0</xdr:colOff>
      <xdr:row>16</xdr:row>
      <xdr:rowOff>257175</xdr:rowOff>
    </xdr:to>
    <xdr:sp>
      <xdr:nvSpPr>
        <xdr:cNvPr id="1" name="Line 1"/>
        <xdr:cNvSpPr>
          <a:spLocks/>
        </xdr:cNvSpPr>
      </xdr:nvSpPr>
      <xdr:spPr>
        <a:xfrm flipV="1">
          <a:off x="17916525" y="3914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2" name="Line 2"/>
        <xdr:cNvSpPr>
          <a:spLocks/>
        </xdr:cNvSpPr>
      </xdr:nvSpPr>
      <xdr:spPr>
        <a:xfrm flipV="1">
          <a:off x="17916525" y="39052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20</xdr:col>
      <xdr:colOff>0</xdr:colOff>
      <xdr:row>16</xdr:row>
      <xdr:rowOff>257175</xdr:rowOff>
    </xdr:to>
    <xdr:sp>
      <xdr:nvSpPr>
        <xdr:cNvPr id="3" name="Line 6"/>
        <xdr:cNvSpPr>
          <a:spLocks/>
        </xdr:cNvSpPr>
      </xdr:nvSpPr>
      <xdr:spPr>
        <a:xfrm flipV="1">
          <a:off x="17916525" y="3914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4" name="Line 7"/>
        <xdr:cNvSpPr>
          <a:spLocks/>
        </xdr:cNvSpPr>
      </xdr:nvSpPr>
      <xdr:spPr>
        <a:xfrm flipV="1">
          <a:off x="17916525" y="39052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5" name="Line 14"/>
        <xdr:cNvSpPr>
          <a:spLocks/>
        </xdr:cNvSpPr>
      </xdr:nvSpPr>
      <xdr:spPr>
        <a:xfrm flipV="1">
          <a:off x="17916525" y="3648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6" name="Line 15"/>
        <xdr:cNvSpPr>
          <a:spLocks/>
        </xdr:cNvSpPr>
      </xdr:nvSpPr>
      <xdr:spPr>
        <a:xfrm flipV="1">
          <a:off x="17916525" y="363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7" name="Line 16"/>
        <xdr:cNvSpPr>
          <a:spLocks/>
        </xdr:cNvSpPr>
      </xdr:nvSpPr>
      <xdr:spPr>
        <a:xfrm flipV="1">
          <a:off x="17916525" y="3648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8" name="Line 17"/>
        <xdr:cNvSpPr>
          <a:spLocks/>
        </xdr:cNvSpPr>
      </xdr:nvSpPr>
      <xdr:spPr>
        <a:xfrm flipV="1">
          <a:off x="17916525" y="363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9" name="Line 19"/>
        <xdr:cNvSpPr>
          <a:spLocks/>
        </xdr:cNvSpPr>
      </xdr:nvSpPr>
      <xdr:spPr>
        <a:xfrm flipV="1">
          <a:off x="17916525" y="338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10" name="Line 20"/>
        <xdr:cNvSpPr>
          <a:spLocks/>
        </xdr:cNvSpPr>
      </xdr:nvSpPr>
      <xdr:spPr>
        <a:xfrm flipV="1">
          <a:off x="17916525" y="337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11" name="Line 21"/>
        <xdr:cNvSpPr>
          <a:spLocks/>
        </xdr:cNvSpPr>
      </xdr:nvSpPr>
      <xdr:spPr>
        <a:xfrm flipV="1">
          <a:off x="17916525" y="338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12" name="Line 22"/>
        <xdr:cNvSpPr>
          <a:spLocks/>
        </xdr:cNvSpPr>
      </xdr:nvSpPr>
      <xdr:spPr>
        <a:xfrm flipV="1">
          <a:off x="17916525" y="337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20</xdr:col>
      <xdr:colOff>0</xdr:colOff>
      <xdr:row>16</xdr:row>
      <xdr:rowOff>257175</xdr:rowOff>
    </xdr:to>
    <xdr:sp>
      <xdr:nvSpPr>
        <xdr:cNvPr id="13" name="Line 51"/>
        <xdr:cNvSpPr>
          <a:spLocks/>
        </xdr:cNvSpPr>
      </xdr:nvSpPr>
      <xdr:spPr>
        <a:xfrm flipV="1">
          <a:off x="17916525" y="3914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14" name="Line 52"/>
        <xdr:cNvSpPr>
          <a:spLocks/>
        </xdr:cNvSpPr>
      </xdr:nvSpPr>
      <xdr:spPr>
        <a:xfrm flipV="1">
          <a:off x="17916525" y="39052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20</xdr:col>
      <xdr:colOff>0</xdr:colOff>
      <xdr:row>16</xdr:row>
      <xdr:rowOff>257175</xdr:rowOff>
    </xdr:to>
    <xdr:sp>
      <xdr:nvSpPr>
        <xdr:cNvPr id="15" name="Line 53"/>
        <xdr:cNvSpPr>
          <a:spLocks/>
        </xdr:cNvSpPr>
      </xdr:nvSpPr>
      <xdr:spPr>
        <a:xfrm flipV="1">
          <a:off x="17916525" y="3914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16" name="Line 54"/>
        <xdr:cNvSpPr>
          <a:spLocks/>
        </xdr:cNvSpPr>
      </xdr:nvSpPr>
      <xdr:spPr>
        <a:xfrm flipV="1">
          <a:off x="17916525" y="39052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17" name="Line 55"/>
        <xdr:cNvSpPr>
          <a:spLocks/>
        </xdr:cNvSpPr>
      </xdr:nvSpPr>
      <xdr:spPr>
        <a:xfrm flipV="1">
          <a:off x="17916525" y="3648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18" name="Line 56"/>
        <xdr:cNvSpPr>
          <a:spLocks/>
        </xdr:cNvSpPr>
      </xdr:nvSpPr>
      <xdr:spPr>
        <a:xfrm flipV="1">
          <a:off x="17916525" y="363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19" name="Line 57"/>
        <xdr:cNvSpPr>
          <a:spLocks/>
        </xdr:cNvSpPr>
      </xdr:nvSpPr>
      <xdr:spPr>
        <a:xfrm flipV="1">
          <a:off x="17916525" y="3648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20" name="Line 58"/>
        <xdr:cNvSpPr>
          <a:spLocks/>
        </xdr:cNvSpPr>
      </xdr:nvSpPr>
      <xdr:spPr>
        <a:xfrm flipV="1">
          <a:off x="17916525" y="363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21" name="Line 59"/>
        <xdr:cNvSpPr>
          <a:spLocks/>
        </xdr:cNvSpPr>
      </xdr:nvSpPr>
      <xdr:spPr>
        <a:xfrm flipV="1">
          <a:off x="17916525" y="338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22" name="Line 60"/>
        <xdr:cNvSpPr>
          <a:spLocks/>
        </xdr:cNvSpPr>
      </xdr:nvSpPr>
      <xdr:spPr>
        <a:xfrm flipV="1">
          <a:off x="17916525" y="337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23" name="Line 61"/>
        <xdr:cNvSpPr>
          <a:spLocks/>
        </xdr:cNvSpPr>
      </xdr:nvSpPr>
      <xdr:spPr>
        <a:xfrm flipV="1">
          <a:off x="17916525" y="338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24" name="Line 62"/>
        <xdr:cNvSpPr>
          <a:spLocks/>
        </xdr:cNvSpPr>
      </xdr:nvSpPr>
      <xdr:spPr>
        <a:xfrm flipV="1">
          <a:off x="17916525" y="337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068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068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640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640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468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468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Line 1"/>
        <xdr:cNvSpPr>
          <a:spLocks/>
        </xdr:cNvSpPr>
      </xdr:nvSpPr>
      <xdr:spPr>
        <a:xfrm flipV="1">
          <a:off x="18773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2" name="Line 7"/>
        <xdr:cNvSpPr>
          <a:spLocks/>
        </xdr:cNvSpPr>
      </xdr:nvSpPr>
      <xdr:spPr>
        <a:xfrm flipV="1">
          <a:off x="18773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3"/>
  <sheetViews>
    <sheetView showGridLines="0" tabSelected="1" zoomScale="80" zoomScaleNormal="80" zoomScalePageLayoutView="0" workbookViewId="0" topLeftCell="A1">
      <selection activeCell="A1" sqref="A1"/>
    </sheetView>
  </sheetViews>
  <sheetFormatPr defaultColWidth="9.00390625" defaultRowHeight="13.5"/>
  <cols>
    <col min="1" max="1" width="11.875" style="60" customWidth="1"/>
    <col min="2" max="2" width="7.75390625" style="60" customWidth="1"/>
    <col min="3" max="3" width="10.00390625" style="60" customWidth="1"/>
    <col min="4" max="4" width="72.00390625" style="60" customWidth="1"/>
    <col min="5" max="5" width="6.625" style="60" customWidth="1"/>
    <col min="6" max="6" width="27.75390625" style="60" customWidth="1"/>
    <col min="7" max="7" width="7.75390625" style="60" customWidth="1"/>
    <col min="8" max="8" width="5.625" style="94" customWidth="1"/>
    <col min="9" max="9" width="78.75390625" style="94" customWidth="1"/>
    <col min="10" max="16384" width="9.00390625" style="60" customWidth="1"/>
  </cols>
  <sheetData>
    <row r="1" spans="1:9" ht="41.25" customHeight="1">
      <c r="A1" s="108"/>
      <c r="B1" s="108"/>
      <c r="C1" s="1018" t="s">
        <v>169</v>
      </c>
      <c r="D1" s="1018"/>
      <c r="E1" s="1018"/>
      <c r="F1" s="1018"/>
      <c r="G1" s="1018"/>
      <c r="H1" s="1018"/>
      <c r="I1" s="1018"/>
    </row>
    <row r="2" spans="1:9" ht="41.25" customHeight="1">
      <c r="A2" s="91"/>
      <c r="B2" s="91"/>
      <c r="C2" s="91"/>
      <c r="D2" s="104"/>
      <c r="E2" s="91"/>
      <c r="F2" s="91"/>
      <c r="G2" s="91"/>
      <c r="H2" s="91"/>
      <c r="I2" s="91"/>
    </row>
    <row r="3" spans="3:9" ht="23.25" customHeight="1">
      <c r="C3" s="92" t="s">
        <v>132</v>
      </c>
      <c r="G3" s="19" t="s">
        <v>53</v>
      </c>
      <c r="H3" s="93">
        <v>1</v>
      </c>
      <c r="I3" s="109"/>
    </row>
    <row r="4" spans="3:9" ht="23.25" customHeight="1">
      <c r="C4" s="92" t="s">
        <v>131</v>
      </c>
      <c r="G4" s="19" t="s">
        <v>53</v>
      </c>
      <c r="H4" s="93">
        <v>2</v>
      </c>
      <c r="I4" s="109"/>
    </row>
    <row r="5" spans="3:9" ht="23.25" customHeight="1">
      <c r="C5" s="92" t="s">
        <v>130</v>
      </c>
      <c r="D5" s="470" t="s">
        <v>118</v>
      </c>
      <c r="G5" s="19" t="s">
        <v>53</v>
      </c>
      <c r="H5" s="93">
        <v>3</v>
      </c>
      <c r="I5" s="109"/>
    </row>
    <row r="6" spans="3:9" ht="23.25" customHeight="1">
      <c r="C6" s="92" t="s">
        <v>129</v>
      </c>
      <c r="D6" s="470" t="s">
        <v>119</v>
      </c>
      <c r="G6" s="19" t="s">
        <v>53</v>
      </c>
      <c r="H6" s="93">
        <v>4</v>
      </c>
      <c r="I6" s="109"/>
    </row>
    <row r="7" spans="3:9" ht="23.25" customHeight="1">
      <c r="C7" s="96" t="s">
        <v>128</v>
      </c>
      <c r="D7" s="470" t="s">
        <v>119</v>
      </c>
      <c r="G7" s="19" t="s">
        <v>53</v>
      </c>
      <c r="H7" s="93">
        <v>5</v>
      </c>
      <c r="I7" s="109"/>
    </row>
    <row r="8" spans="3:9" ht="23.25" customHeight="1">
      <c r="C8" s="92" t="s">
        <v>127</v>
      </c>
      <c r="D8" s="470" t="s">
        <v>119</v>
      </c>
      <c r="G8" s="19" t="s">
        <v>53</v>
      </c>
      <c r="H8" s="93">
        <v>6</v>
      </c>
      <c r="I8" s="109"/>
    </row>
    <row r="9" spans="3:9" ht="23.25" customHeight="1">
      <c r="C9" s="92" t="s">
        <v>126</v>
      </c>
      <c r="D9" s="470" t="s">
        <v>119</v>
      </c>
      <c r="G9" s="19" t="s">
        <v>53</v>
      </c>
      <c r="H9" s="93">
        <v>7</v>
      </c>
      <c r="I9" s="109"/>
    </row>
    <row r="10" spans="3:9" ht="23.25" customHeight="1">
      <c r="C10" s="97" t="s">
        <v>125</v>
      </c>
      <c r="D10" s="470" t="s">
        <v>119</v>
      </c>
      <c r="G10" s="19" t="s">
        <v>53</v>
      </c>
      <c r="H10" s="93">
        <v>8</v>
      </c>
      <c r="I10" s="109"/>
    </row>
    <row r="11" spans="3:9" ht="23.25" customHeight="1">
      <c r="C11" s="97" t="s">
        <v>124</v>
      </c>
      <c r="G11" s="19" t="s">
        <v>53</v>
      </c>
      <c r="H11" s="93">
        <v>9</v>
      </c>
      <c r="I11" s="109"/>
    </row>
    <row r="12" spans="3:9" ht="23.25" customHeight="1">
      <c r="C12" s="92" t="s">
        <v>123</v>
      </c>
      <c r="G12" s="19" t="s">
        <v>53</v>
      </c>
      <c r="H12" s="93">
        <v>10</v>
      </c>
      <c r="I12" s="109"/>
    </row>
    <row r="13" spans="3:9" ht="23.25" customHeight="1">
      <c r="C13" s="92" t="s">
        <v>122</v>
      </c>
      <c r="G13" s="19" t="s">
        <v>53</v>
      </c>
      <c r="H13" s="93">
        <v>11</v>
      </c>
      <c r="I13" s="109"/>
    </row>
    <row r="14" spans="3:9" ht="23.25" customHeight="1">
      <c r="C14" s="92" t="s">
        <v>121</v>
      </c>
      <c r="G14" s="19" t="s">
        <v>53</v>
      </c>
      <c r="H14" s="93">
        <v>12</v>
      </c>
      <c r="I14" s="109"/>
    </row>
    <row r="15" spans="3:9" ht="23.25" customHeight="1">
      <c r="C15" s="92" t="s">
        <v>167</v>
      </c>
      <c r="G15" s="19" t="s">
        <v>53</v>
      </c>
      <c r="H15" s="93">
        <v>13</v>
      </c>
      <c r="I15" s="109"/>
    </row>
    <row r="16" spans="3:9" ht="23.25" customHeight="1">
      <c r="C16" s="95" t="s">
        <v>120</v>
      </c>
      <c r="G16" s="19" t="s">
        <v>54</v>
      </c>
      <c r="H16" s="93">
        <v>14</v>
      </c>
      <c r="I16" s="109"/>
    </row>
    <row r="17" spans="3:9" ht="23.25" customHeight="1">
      <c r="C17" s="112"/>
      <c r="G17" s="19"/>
      <c r="H17" s="93"/>
      <c r="I17" s="109"/>
    </row>
    <row r="18" spans="3:7" ht="23.25" customHeight="1">
      <c r="C18" s="98"/>
      <c r="E18" s="19"/>
      <c r="F18" s="93"/>
      <c r="G18" s="93"/>
    </row>
    <row r="19" spans="3:7" ht="23.25" customHeight="1">
      <c r="C19" s="98" t="s">
        <v>133</v>
      </c>
      <c r="E19" s="19"/>
      <c r="F19" s="93"/>
      <c r="G19" s="93"/>
    </row>
    <row r="20" spans="6:7" ht="20.25" customHeight="1">
      <c r="F20" s="94"/>
      <c r="G20" s="94"/>
    </row>
    <row r="21" spans="3:9" ht="19.5" customHeight="1">
      <c r="C21" s="21" t="s">
        <v>55</v>
      </c>
      <c r="F21" s="55"/>
      <c r="G21" s="55"/>
      <c r="H21" s="55"/>
      <c r="I21" s="105" t="s">
        <v>70</v>
      </c>
    </row>
    <row r="22" spans="3:9" ht="16.5" customHeight="1">
      <c r="C22" s="90" t="s">
        <v>65</v>
      </c>
      <c r="F22" s="90"/>
      <c r="G22" s="90"/>
      <c r="H22" s="55"/>
      <c r="I22" s="106" t="s">
        <v>71</v>
      </c>
    </row>
    <row r="23" spans="3:9" ht="16.5" customHeight="1">
      <c r="C23" s="90" t="s">
        <v>66</v>
      </c>
      <c r="F23" s="90"/>
      <c r="G23" s="90"/>
      <c r="H23" s="55"/>
      <c r="I23" s="106" t="s">
        <v>72</v>
      </c>
    </row>
    <row r="24" spans="3:9" ht="16.5" customHeight="1">
      <c r="C24" s="90" t="s">
        <v>67</v>
      </c>
      <c r="F24" s="90"/>
      <c r="G24" s="90"/>
      <c r="H24" s="55"/>
      <c r="I24" s="106" t="s">
        <v>74</v>
      </c>
    </row>
    <row r="25" spans="3:9" ht="16.5" customHeight="1">
      <c r="C25" s="90" t="s">
        <v>68</v>
      </c>
      <c r="F25" s="90"/>
      <c r="G25" s="90"/>
      <c r="H25" s="55"/>
      <c r="I25" s="106" t="s">
        <v>73</v>
      </c>
    </row>
    <row r="26" spans="3:8" ht="16.5" customHeight="1">
      <c r="C26" s="90" t="s">
        <v>69</v>
      </c>
      <c r="F26" s="90"/>
      <c r="G26" s="90"/>
      <c r="H26" s="55"/>
    </row>
    <row r="27" spans="3:7" ht="18">
      <c r="C27" s="90" t="s">
        <v>162</v>
      </c>
      <c r="F27" s="90"/>
      <c r="G27" s="90"/>
    </row>
    <row r="28" spans="3:7" ht="18">
      <c r="C28" s="64" t="s">
        <v>163</v>
      </c>
      <c r="D28" s="64"/>
      <c r="F28" s="39"/>
      <c r="G28" s="39"/>
    </row>
    <row r="29" spans="6:7" ht="18">
      <c r="F29" s="39"/>
      <c r="G29" s="39"/>
    </row>
    <row r="30" spans="6:7" ht="18">
      <c r="F30" s="39"/>
      <c r="G30" s="39"/>
    </row>
    <row r="31" spans="3:9" ht="16.5" customHeight="1">
      <c r="C31" s="99" t="s">
        <v>0</v>
      </c>
      <c r="E31" s="99"/>
      <c r="H31" s="100"/>
      <c r="I31" s="100"/>
    </row>
    <row r="32" spans="3:9" ht="16.5" customHeight="1">
      <c r="C32" s="34">
        <v>1</v>
      </c>
      <c r="D32" s="102" t="s">
        <v>61</v>
      </c>
      <c r="H32" s="46"/>
      <c r="I32" s="46"/>
    </row>
    <row r="33" spans="3:9" ht="16.5" customHeight="1">
      <c r="C33" s="34">
        <v>2</v>
      </c>
      <c r="D33" s="102" t="s">
        <v>170</v>
      </c>
      <c r="H33" s="46"/>
      <c r="I33" s="46"/>
    </row>
    <row r="34" spans="3:9" s="101" customFormat="1" ht="18.75" customHeight="1">
      <c r="C34" s="34">
        <v>3</v>
      </c>
      <c r="D34" s="102" t="s">
        <v>184</v>
      </c>
      <c r="H34" s="46"/>
      <c r="I34" s="46"/>
    </row>
    <row r="35" spans="3:9" ht="30.75" customHeight="1">
      <c r="C35" s="103">
        <v>4</v>
      </c>
      <c r="D35" s="1016" t="s">
        <v>193</v>
      </c>
      <c r="E35" s="1017"/>
      <c r="F35" s="1017"/>
      <c r="G35" s="1017"/>
      <c r="H35" s="1017"/>
      <c r="I35" s="1017"/>
    </row>
    <row r="36" spans="3:9" ht="18.75" customHeight="1">
      <c r="C36" s="31">
        <v>5</v>
      </c>
      <c r="D36" s="1" t="s">
        <v>171</v>
      </c>
      <c r="H36" s="39"/>
      <c r="I36" s="39"/>
    </row>
    <row r="43" ht="18">
      <c r="L43" s="60" t="s">
        <v>56</v>
      </c>
    </row>
  </sheetData>
  <sheetProtection/>
  <mergeCells count="2">
    <mergeCell ref="D35:I35"/>
    <mergeCell ref="C1:I1"/>
  </mergeCells>
  <printOptions/>
  <pageMargins left="0.03937007874015748" right="0.03937007874015748" top="0.3937007874015748" bottom="0.31496062992125984" header="0.2362204724409449" footer="0.31496062992125984"/>
  <pageSetup horizontalDpi="600" verticalDpi="600" orientation="landscape" paperSize="9" scale="64" r:id="rId2"/>
  <headerFooter alignWithMargins="0">
    <oddFooter>&amp;C1&amp;RIndex</oddFooter>
  </headerFooter>
  <drawing r:id="rId1"/>
</worksheet>
</file>

<file path=xl/worksheets/sheet10.xml><?xml version="1.0" encoding="utf-8"?>
<worksheet xmlns="http://schemas.openxmlformats.org/spreadsheetml/2006/main" xmlns:r="http://schemas.openxmlformats.org/officeDocument/2006/relationships">
  <dimension ref="A1:U40"/>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00390625" style="39" customWidth="1"/>
    <col min="13" max="13" width="18.875" style="39" customWidth="1"/>
    <col min="14" max="20" width="11.00390625" style="39" customWidth="1"/>
    <col min="21" max="16384" width="9.00390625" style="39" customWidth="1"/>
  </cols>
  <sheetData>
    <row r="1" spans="1:20" ht="21.75" customHeight="1" thickBot="1">
      <c r="A1" s="1"/>
      <c r="B1" s="1"/>
      <c r="C1" s="1"/>
      <c r="D1" s="1"/>
      <c r="E1" s="1"/>
      <c r="F1" s="1"/>
      <c r="G1" s="1"/>
      <c r="H1" s="1"/>
      <c r="I1" s="1"/>
      <c r="J1" s="1"/>
      <c r="K1" s="1"/>
      <c r="L1" s="1"/>
      <c r="M1" s="23"/>
      <c r="N1" s="1"/>
      <c r="O1" s="1"/>
      <c r="P1" s="1"/>
      <c r="Q1" s="1"/>
      <c r="R1" s="1"/>
      <c r="S1" s="1035" t="s">
        <v>114</v>
      </c>
      <c r="T1" s="1035"/>
    </row>
    <row r="2" spans="1:20" ht="20.25" customHeight="1">
      <c r="A2" s="25"/>
      <c r="B2" s="26"/>
      <c r="C2" s="122" t="str">
        <f>'Total PL'!C2</f>
        <v>FY13</v>
      </c>
      <c r="D2" s="123" t="str">
        <f>'Total PL'!D2</f>
        <v>FY14</v>
      </c>
      <c r="E2" s="122" t="str">
        <f>'Total PL'!E2</f>
        <v>FY15</v>
      </c>
      <c r="F2" s="1052" t="str">
        <f>'Total PL'!F2</f>
        <v>FY16</v>
      </c>
      <c r="G2" s="1053"/>
      <c r="H2" s="1053"/>
      <c r="I2" s="1053"/>
      <c r="J2" s="1053"/>
      <c r="K2" s="1053"/>
      <c r="L2" s="1054"/>
      <c r="M2" s="471" t="str">
        <f>'Total PL'!M2</f>
        <v>FY17</v>
      </c>
      <c r="N2" s="1063" t="str">
        <f>'Total PL'!N2</f>
        <v>FY17</v>
      </c>
      <c r="O2" s="1048"/>
      <c r="P2" s="1048"/>
      <c r="Q2" s="1048"/>
      <c r="R2" s="1048"/>
      <c r="S2" s="1048"/>
      <c r="T2" s="1049"/>
    </row>
    <row r="3" spans="1:20" ht="18" customHeight="1">
      <c r="A3" s="1104" t="s">
        <v>75</v>
      </c>
      <c r="B3" s="1026"/>
      <c r="C3" s="197" t="str">
        <f>'Total PL'!C3</f>
        <v>Actual</v>
      </c>
      <c r="D3" s="114" t="str">
        <f>'Total PL'!D3</f>
        <v>Actual</v>
      </c>
      <c r="E3" s="114" t="str">
        <f>'Total PL'!E3</f>
        <v>Actual</v>
      </c>
      <c r="F3" s="1041" t="str">
        <f>'Total PL'!F3:L3</f>
        <v>Actual </v>
      </c>
      <c r="G3" s="1055"/>
      <c r="H3" s="1055"/>
      <c r="I3" s="1055"/>
      <c r="J3" s="1055"/>
      <c r="K3" s="1055"/>
      <c r="L3" s="1056"/>
      <c r="M3" s="473" t="s">
        <v>115</v>
      </c>
      <c r="N3" s="1064" t="str">
        <f>'Total PL'!N3</f>
        <v>Actual </v>
      </c>
      <c r="O3" s="1050"/>
      <c r="P3" s="1050"/>
      <c r="Q3" s="1050"/>
      <c r="R3" s="1050"/>
      <c r="S3" s="1050"/>
      <c r="T3" s="1051"/>
    </row>
    <row r="4" spans="1:20" ht="25.5" customHeight="1" thickBot="1">
      <c r="A4" s="1105"/>
      <c r="B4" s="1106"/>
      <c r="C4" s="194"/>
      <c r="D4" s="195"/>
      <c r="E4" s="195"/>
      <c r="F4" s="1072"/>
      <c r="G4" s="1073"/>
      <c r="H4" s="1055"/>
      <c r="I4" s="1073"/>
      <c r="J4" s="1073"/>
      <c r="K4" s="1055"/>
      <c r="L4" s="1074"/>
      <c r="M4" s="475" t="str">
        <f>'Total PL'!M4</f>
        <v>(Announced Apr 27)</v>
      </c>
      <c r="N4" s="1086" t="str">
        <f>'Total PL'!N4:T4</f>
        <v>(Announced Jul 27)</v>
      </c>
      <c r="O4" s="1060"/>
      <c r="P4" s="1060"/>
      <c r="Q4" s="1060"/>
      <c r="R4" s="1061"/>
      <c r="S4" s="1061"/>
      <c r="T4" s="1062"/>
    </row>
    <row r="5" spans="1:20" ht="23.25" customHeight="1" thickBot="1">
      <c r="A5" s="1096"/>
      <c r="B5" s="1097"/>
      <c r="C5" s="115" t="str">
        <f>'Total PL'!C5</f>
        <v>Full (A)</v>
      </c>
      <c r="D5" s="115" t="str">
        <f>'Total PL'!D5</f>
        <v>Full (A)</v>
      </c>
      <c r="E5" s="115"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77" t="s">
        <v>116</v>
      </c>
      <c r="N5" s="593" t="str">
        <f>'Total PL'!N5</f>
        <v>Q1 (A)</v>
      </c>
      <c r="O5" s="594" t="str">
        <f>'Total PL'!O5</f>
        <v>Q2 (E)</v>
      </c>
      <c r="P5" s="491" t="str">
        <f>'Total PL'!P5</f>
        <v>Q3 (E)</v>
      </c>
      <c r="Q5" s="594" t="str">
        <f>'Total PL'!Q5</f>
        <v>Q4 (E)</v>
      </c>
      <c r="R5" s="190" t="str">
        <f>'Total PL'!R5</f>
        <v>1st H (E)</v>
      </c>
      <c r="S5" s="190" t="str">
        <f>'Total PL'!S5</f>
        <v>2nd H (E)</v>
      </c>
      <c r="T5" s="248" t="str">
        <f>'Total PL'!T5</f>
        <v>Full (E)</v>
      </c>
    </row>
    <row r="6" spans="1:20" ht="25.5" customHeight="1" thickTop="1">
      <c r="A6" s="1098" t="s">
        <v>35</v>
      </c>
      <c r="B6" s="1099"/>
      <c r="C6" s="307">
        <v>2917.39001</v>
      </c>
      <c r="D6" s="307">
        <v>3318.3999999999996</v>
      </c>
      <c r="E6" s="307">
        <v>3359.59</v>
      </c>
      <c r="F6" s="307">
        <v>785.87</v>
      </c>
      <c r="G6" s="308">
        <v>793.9399999999999</v>
      </c>
      <c r="H6" s="135">
        <v>820.1100000000001</v>
      </c>
      <c r="I6" s="309">
        <v>909.6700000000001</v>
      </c>
      <c r="J6" s="309">
        <v>1579.81</v>
      </c>
      <c r="K6" s="137">
        <v>1729.7800000000002</v>
      </c>
      <c r="L6" s="133">
        <v>3309.59</v>
      </c>
      <c r="M6" s="299">
        <v>3500</v>
      </c>
      <c r="N6" s="595">
        <v>958.1</v>
      </c>
      <c r="O6" s="600"/>
      <c r="P6" s="601"/>
      <c r="Q6" s="505"/>
      <c r="R6" s="506"/>
      <c r="S6" s="506"/>
      <c r="T6" s="953"/>
    </row>
    <row r="7" spans="1:20" ht="25.5" customHeight="1">
      <c r="A7" s="1090" t="s">
        <v>22</v>
      </c>
      <c r="B7" s="1091"/>
      <c r="C7" s="311">
        <v>976.99</v>
      </c>
      <c r="D7" s="311">
        <v>1039.46</v>
      </c>
      <c r="E7" s="311">
        <v>1036.81</v>
      </c>
      <c r="F7" s="311">
        <v>230.2</v>
      </c>
      <c r="G7" s="312">
        <v>242.31</v>
      </c>
      <c r="H7" s="138">
        <v>216.31000000000006</v>
      </c>
      <c r="I7" s="313">
        <v>250.55999999999995</v>
      </c>
      <c r="J7" s="313">
        <v>472.51</v>
      </c>
      <c r="K7" s="140">
        <v>466.87</v>
      </c>
      <c r="L7" s="139">
        <v>939.38</v>
      </c>
      <c r="M7" s="269">
        <v>940</v>
      </c>
      <c r="N7" s="596">
        <v>259.9</v>
      </c>
      <c r="O7" s="602"/>
      <c r="P7" s="507"/>
      <c r="Q7" s="509"/>
      <c r="R7" s="510"/>
      <c r="S7" s="510"/>
      <c r="T7" s="954"/>
    </row>
    <row r="8" spans="1:20" ht="25.5" customHeight="1">
      <c r="A8" s="1090" t="s">
        <v>37</v>
      </c>
      <c r="B8" s="1091"/>
      <c r="C8" s="307">
        <v>1266.19783</v>
      </c>
      <c r="D8" s="307">
        <v>1378.83</v>
      </c>
      <c r="E8" s="307">
        <v>1399.66</v>
      </c>
      <c r="F8" s="307">
        <v>328.11</v>
      </c>
      <c r="G8" s="308">
        <v>305.42999999999995</v>
      </c>
      <c r="H8" s="135">
        <v>335.57000000000005</v>
      </c>
      <c r="I8" s="309">
        <v>351.4899999999999</v>
      </c>
      <c r="J8" s="309">
        <v>633.54</v>
      </c>
      <c r="K8" s="137">
        <v>687.06</v>
      </c>
      <c r="L8" s="133">
        <v>1320.6</v>
      </c>
      <c r="M8" s="267">
        <v>1310</v>
      </c>
      <c r="N8" s="595">
        <v>322.13</v>
      </c>
      <c r="O8" s="600"/>
      <c r="P8" s="503"/>
      <c r="Q8" s="505"/>
      <c r="R8" s="506"/>
      <c r="S8" s="506"/>
      <c r="T8" s="953"/>
    </row>
    <row r="9" spans="1:20" ht="25.5" customHeight="1">
      <c r="A9" s="1090" t="s">
        <v>38</v>
      </c>
      <c r="B9" s="1091"/>
      <c r="C9" s="307">
        <v>675.74685</v>
      </c>
      <c r="D9" s="307">
        <v>664.1906899999999</v>
      </c>
      <c r="E9" s="307">
        <v>703.78333</v>
      </c>
      <c r="F9" s="307">
        <v>77.7</v>
      </c>
      <c r="G9" s="308">
        <v>114.22</v>
      </c>
      <c r="H9" s="135">
        <v>116.89999999999999</v>
      </c>
      <c r="I9" s="309">
        <v>310.01000000000005</v>
      </c>
      <c r="J9" s="309">
        <v>191.92</v>
      </c>
      <c r="K9" s="137">
        <v>426.91</v>
      </c>
      <c r="L9" s="133">
        <v>618.83</v>
      </c>
      <c r="M9" s="267">
        <v>635</v>
      </c>
      <c r="N9" s="595">
        <v>82.86</v>
      </c>
      <c r="O9" s="600"/>
      <c r="P9" s="503"/>
      <c r="Q9" s="505"/>
      <c r="R9" s="506"/>
      <c r="S9" s="506"/>
      <c r="T9" s="953"/>
    </row>
    <row r="10" spans="1:20" ht="25.5" customHeight="1">
      <c r="A10" s="1090" t="s">
        <v>39</v>
      </c>
      <c r="B10" s="1091"/>
      <c r="C10" s="307">
        <v>892.753</v>
      </c>
      <c r="D10" s="307">
        <v>1006.1490000000001</v>
      </c>
      <c r="E10" s="307">
        <v>1081.21</v>
      </c>
      <c r="F10" s="307">
        <v>249.79</v>
      </c>
      <c r="G10" s="308">
        <v>238.54</v>
      </c>
      <c r="H10" s="135">
        <v>271.58</v>
      </c>
      <c r="I10" s="309">
        <v>253.04000000000013</v>
      </c>
      <c r="J10" s="309">
        <v>488.33</v>
      </c>
      <c r="K10" s="137">
        <v>524.6200000000001</v>
      </c>
      <c r="L10" s="133">
        <v>1012.95</v>
      </c>
      <c r="M10" s="267">
        <v>1050</v>
      </c>
      <c r="N10" s="595">
        <v>257.15</v>
      </c>
      <c r="O10" s="600"/>
      <c r="P10" s="503"/>
      <c r="Q10" s="505"/>
      <c r="R10" s="506"/>
      <c r="S10" s="506"/>
      <c r="T10" s="953"/>
    </row>
    <row r="11" spans="1:20" ht="25.5" customHeight="1">
      <c r="A11" s="1092" t="s">
        <v>15</v>
      </c>
      <c r="B11" s="1093"/>
      <c r="C11" s="315">
        <v>940.68883</v>
      </c>
      <c r="D11" s="315">
        <v>1013.7331</v>
      </c>
      <c r="E11" s="315">
        <v>701.8811</v>
      </c>
      <c r="F11" s="315">
        <v>159.83</v>
      </c>
      <c r="G11" s="316">
        <v>165.13</v>
      </c>
      <c r="H11" s="144">
        <v>197.77</v>
      </c>
      <c r="I11" s="317">
        <v>162.37</v>
      </c>
      <c r="J11" s="317">
        <v>324.96</v>
      </c>
      <c r="K11" s="143">
        <v>360.14000000000004</v>
      </c>
      <c r="L11" s="142">
        <v>685.1</v>
      </c>
      <c r="M11" s="271">
        <v>600</v>
      </c>
      <c r="N11" s="597">
        <v>140.67</v>
      </c>
      <c r="O11" s="603"/>
      <c r="P11" s="511"/>
      <c r="Q11" s="513"/>
      <c r="R11" s="514"/>
      <c r="S11" s="514"/>
      <c r="T11" s="955"/>
    </row>
    <row r="12" spans="1:20" ht="25.5" customHeight="1" thickBot="1">
      <c r="A12" s="1094" t="s">
        <v>82</v>
      </c>
      <c r="B12" s="1095"/>
      <c r="C12" s="319">
        <v>59.89</v>
      </c>
      <c r="D12" s="319">
        <v>51.76</v>
      </c>
      <c r="E12" s="319">
        <v>53.11</v>
      </c>
      <c r="F12" s="319">
        <v>13.99</v>
      </c>
      <c r="G12" s="320">
        <v>10.859999999999998</v>
      </c>
      <c r="H12" s="321">
        <v>12.71</v>
      </c>
      <c r="I12" s="322">
        <v>18.000000000000004</v>
      </c>
      <c r="J12" s="323">
        <v>24.849999999999998</v>
      </c>
      <c r="K12" s="324">
        <v>30.710000000000004</v>
      </c>
      <c r="L12" s="325">
        <v>55.56</v>
      </c>
      <c r="M12" s="326">
        <v>65</v>
      </c>
      <c r="N12" s="598">
        <v>13.28</v>
      </c>
      <c r="O12" s="604"/>
      <c r="P12" s="605"/>
      <c r="Q12" s="606"/>
      <c r="R12" s="607"/>
      <c r="S12" s="607"/>
      <c r="T12" s="956"/>
    </row>
    <row r="13" spans="1:20" ht="25.5" customHeight="1" thickBot="1" thickTop="1">
      <c r="A13" s="1088" t="s">
        <v>14</v>
      </c>
      <c r="B13" s="1089"/>
      <c r="C13" s="226">
        <v>7729.66008</v>
      </c>
      <c r="D13" s="226">
        <v>8473</v>
      </c>
      <c r="E13" s="226">
        <v>8336.04</v>
      </c>
      <c r="F13" s="226">
        <v>1845.49104265</v>
      </c>
      <c r="G13" s="227">
        <v>1870.4267402199998</v>
      </c>
      <c r="H13" s="148">
        <v>1970.9515368500001</v>
      </c>
      <c r="I13" s="146">
        <v>2255.1409507599997</v>
      </c>
      <c r="J13" s="147">
        <v>3715.91778287</v>
      </c>
      <c r="K13" s="147">
        <v>4226.09248761</v>
      </c>
      <c r="L13" s="146">
        <v>7942.01027048</v>
      </c>
      <c r="M13" s="244">
        <v>8100</v>
      </c>
      <c r="N13" s="599">
        <v>2034.09</v>
      </c>
      <c r="O13" s="608"/>
      <c r="P13" s="609"/>
      <c r="Q13" s="610"/>
      <c r="R13" s="611"/>
      <c r="S13" s="611"/>
      <c r="T13" s="947"/>
    </row>
    <row r="14" ht="20.25" customHeight="1" thickBot="1">
      <c r="M14" s="260"/>
    </row>
    <row r="15" spans="1:13" ht="24" customHeight="1">
      <c r="A15" s="1108" t="s">
        <v>44</v>
      </c>
      <c r="B15" s="1109"/>
      <c r="C15" s="1044" t="str">
        <f>'Total PL'!$C$36</f>
        <v>FY14 (A)/
FY13 (A)</v>
      </c>
      <c r="D15" s="1044" t="str">
        <f>'Total PL'!$D$36</f>
        <v>FY15 (A) /
FY14 (A)</v>
      </c>
      <c r="E15" s="1044" t="str">
        <f>'Total PL'!$E$36</f>
        <v>FY16 (A) /
FY15 (A)</v>
      </c>
      <c r="F15" s="1038" t="str">
        <f>'Total PL'!$F$36</f>
        <v>FY17 (A) / 
FY16 (A)</v>
      </c>
      <c r="G15" s="1039"/>
      <c r="H15" s="1039"/>
      <c r="I15" s="1039"/>
      <c r="J15" s="1039"/>
      <c r="K15" s="1039"/>
      <c r="L15" s="1040"/>
      <c r="M15" s="1036"/>
    </row>
    <row r="16" spans="1:21" ht="24" customHeight="1" thickBot="1">
      <c r="A16" s="1110"/>
      <c r="B16" s="1111"/>
      <c r="C16" s="1067"/>
      <c r="D16" s="1045"/>
      <c r="E16" s="1045"/>
      <c r="F16" s="1041"/>
      <c r="G16" s="1042"/>
      <c r="H16" s="1042"/>
      <c r="I16" s="1042"/>
      <c r="J16" s="1042"/>
      <c r="K16" s="1042"/>
      <c r="L16" s="1043"/>
      <c r="M16" s="1037"/>
      <c r="U16" s="46"/>
    </row>
    <row r="17" spans="1:21" ht="23.25" customHeight="1" thickBot="1">
      <c r="A17" s="1033" t="s">
        <v>108</v>
      </c>
      <c r="B17" s="1107"/>
      <c r="C17" s="118" t="str">
        <f>'Total PL'!C38</f>
        <v> Full (A)</v>
      </c>
      <c r="D17" s="119" t="str">
        <f>'Total PL'!D38</f>
        <v> Full (A)</v>
      </c>
      <c r="E17" s="119" t="str">
        <f>'Total PL'!E38</f>
        <v> Full (A)</v>
      </c>
      <c r="F17" s="115" t="str">
        <f>F5</f>
        <v>Q1 (A)</v>
      </c>
      <c r="G17" s="493" t="s">
        <v>148</v>
      </c>
      <c r="H17" s="116" t="s">
        <v>150</v>
      </c>
      <c r="I17" s="493" t="s">
        <v>152</v>
      </c>
      <c r="J17" s="118" t="s">
        <v>154</v>
      </c>
      <c r="K17" s="118" t="s">
        <v>156</v>
      </c>
      <c r="L17" s="499" t="s">
        <v>158</v>
      </c>
      <c r="M17" s="818"/>
      <c r="U17" s="46"/>
    </row>
    <row r="18" spans="1:21" ht="25.5" customHeight="1" thickTop="1">
      <c r="A18" s="1098" t="s">
        <v>16</v>
      </c>
      <c r="B18" s="1099"/>
      <c r="C18" s="327">
        <v>1.1374550501048708</v>
      </c>
      <c r="D18" s="327">
        <v>1.0124126084860174</v>
      </c>
      <c r="E18" s="327">
        <v>0.9851172315669472</v>
      </c>
      <c r="F18" s="612">
        <v>1.2191583849746142</v>
      </c>
      <c r="G18" s="852"/>
      <c r="H18" s="707"/>
      <c r="I18" s="853"/>
      <c r="J18" s="854"/>
      <c r="K18" s="855"/>
      <c r="L18" s="854"/>
      <c r="M18" s="487"/>
      <c r="U18" s="46"/>
    </row>
    <row r="19" spans="1:21" ht="25.5" customHeight="1">
      <c r="A19" s="1090" t="s">
        <v>22</v>
      </c>
      <c r="B19" s="1091"/>
      <c r="C19" s="158">
        <v>1.0639412890613005</v>
      </c>
      <c r="D19" s="158">
        <v>0.9974505993496623</v>
      </c>
      <c r="E19" s="158">
        <v>0.9060290699356681</v>
      </c>
      <c r="F19" s="501">
        <v>1.129018245004344</v>
      </c>
      <c r="G19" s="540"/>
      <c r="H19" s="541"/>
      <c r="I19" s="542"/>
      <c r="J19" s="856"/>
      <c r="K19" s="543"/>
      <c r="L19" s="856"/>
      <c r="M19" s="426"/>
      <c r="U19" s="46"/>
    </row>
    <row r="20" spans="1:21" ht="25.5" customHeight="1">
      <c r="A20" s="1090" t="s">
        <v>17</v>
      </c>
      <c r="B20" s="1091"/>
      <c r="C20" s="158">
        <v>1.088953058780712</v>
      </c>
      <c r="D20" s="158">
        <v>1.0151070110165867</v>
      </c>
      <c r="E20" s="158">
        <v>0.9435148536073045</v>
      </c>
      <c r="F20" s="501">
        <v>0.9817744049251774</v>
      </c>
      <c r="G20" s="540"/>
      <c r="H20" s="541"/>
      <c r="I20" s="542"/>
      <c r="J20" s="856"/>
      <c r="K20" s="543"/>
      <c r="L20" s="856"/>
      <c r="M20" s="426"/>
      <c r="U20" s="46"/>
    </row>
    <row r="21" spans="1:13" ht="25.5" customHeight="1">
      <c r="A21" s="1090" t="s">
        <v>18</v>
      </c>
      <c r="B21" s="1091"/>
      <c r="C21" s="158">
        <v>0.9828986846183595</v>
      </c>
      <c r="D21" s="158">
        <v>1.059610350756347</v>
      </c>
      <c r="E21" s="158">
        <v>0.8792905055025956</v>
      </c>
      <c r="F21" s="501">
        <v>1.0664092664092664</v>
      </c>
      <c r="G21" s="540"/>
      <c r="H21" s="541"/>
      <c r="I21" s="542"/>
      <c r="J21" s="856"/>
      <c r="K21" s="543"/>
      <c r="L21" s="856"/>
      <c r="M21" s="426"/>
    </row>
    <row r="22" spans="1:13" ht="25.5" customHeight="1">
      <c r="A22" s="1090" t="s">
        <v>19</v>
      </c>
      <c r="B22" s="1091"/>
      <c r="C22" s="158">
        <v>1.1270183354186434</v>
      </c>
      <c r="D22" s="158">
        <v>1.0746012026039855</v>
      </c>
      <c r="E22" s="158">
        <v>0.9368670286068387</v>
      </c>
      <c r="F22" s="501">
        <v>1.0294647503903278</v>
      </c>
      <c r="G22" s="540"/>
      <c r="H22" s="541"/>
      <c r="I22" s="542"/>
      <c r="J22" s="856"/>
      <c r="K22" s="543"/>
      <c r="L22" s="856"/>
      <c r="M22" s="426"/>
    </row>
    <row r="23" spans="1:13" ht="25.5" customHeight="1">
      <c r="A23" s="1092" t="s">
        <v>32</v>
      </c>
      <c r="B23" s="1093"/>
      <c r="C23" s="158">
        <v>1.077649768627528</v>
      </c>
      <c r="D23" s="158">
        <v>0.692372676792343</v>
      </c>
      <c r="E23" s="158">
        <v>0.9760912496432801</v>
      </c>
      <c r="F23" s="613">
        <v>0.880122630294688</v>
      </c>
      <c r="G23" s="857"/>
      <c r="H23" s="858"/>
      <c r="I23" s="859"/>
      <c r="J23" s="860"/>
      <c r="K23" s="861"/>
      <c r="L23" s="860"/>
      <c r="M23" s="426"/>
    </row>
    <row r="24" spans="1:13" ht="25.5" customHeight="1" thickBot="1">
      <c r="A24" s="1094" t="s">
        <v>83</v>
      </c>
      <c r="B24" s="1095"/>
      <c r="C24" s="328">
        <v>0.8642511270662881</v>
      </c>
      <c r="D24" s="328">
        <v>1.0260819165378672</v>
      </c>
      <c r="E24" s="328">
        <v>1.0461306721897947</v>
      </c>
      <c r="F24" s="614">
        <v>0.9492494639027876</v>
      </c>
      <c r="G24" s="862"/>
      <c r="H24" s="862"/>
      <c r="I24" s="863"/>
      <c r="J24" s="864"/>
      <c r="K24" s="864"/>
      <c r="L24" s="957"/>
      <c r="M24" s="426"/>
    </row>
    <row r="25" spans="1:13" ht="25.5" customHeight="1" thickBot="1" thickTop="1">
      <c r="A25" s="1088" t="s">
        <v>27</v>
      </c>
      <c r="B25" s="1089"/>
      <c r="C25" s="199">
        <v>1.0961672198138888</v>
      </c>
      <c r="D25" s="199">
        <v>0.983891451421773</v>
      </c>
      <c r="E25" s="199">
        <v>0.9527317851737754</v>
      </c>
      <c r="F25" s="575">
        <v>1.1021944582723004</v>
      </c>
      <c r="G25" s="567"/>
      <c r="H25" s="566"/>
      <c r="I25" s="865"/>
      <c r="J25" s="866"/>
      <c r="K25" s="568"/>
      <c r="L25" s="866"/>
      <c r="M25" s="426"/>
    </row>
    <row r="26" ht="20.25" customHeight="1" thickBot="1">
      <c r="M26" s="358"/>
    </row>
    <row r="27" spans="1:20" ht="16.5" customHeight="1">
      <c r="A27" s="25"/>
      <c r="B27" s="26"/>
      <c r="C27" s="122" t="str">
        <f aca="true" t="shared" si="0" ref="C27:E28">C2</f>
        <v>FY13</v>
      </c>
      <c r="D27" s="123" t="str">
        <f t="shared" si="0"/>
        <v>FY14</v>
      </c>
      <c r="E27" s="122" t="str">
        <f t="shared" si="0"/>
        <v>FY15</v>
      </c>
      <c r="F27" s="1052" t="str">
        <f>'Total PL'!F2</f>
        <v>FY16</v>
      </c>
      <c r="G27" s="1053"/>
      <c r="H27" s="1053"/>
      <c r="I27" s="1053"/>
      <c r="J27" s="1053"/>
      <c r="K27" s="1053"/>
      <c r="L27" s="1054"/>
      <c r="M27" s="588" t="str">
        <f>M2</f>
        <v>FY17</v>
      </c>
      <c r="N27" s="1063" t="str">
        <f>'Total PL'!N2</f>
        <v>FY17</v>
      </c>
      <c r="O27" s="1048"/>
      <c r="P27" s="1048"/>
      <c r="Q27" s="1048"/>
      <c r="R27" s="1048"/>
      <c r="S27" s="1048"/>
      <c r="T27" s="1049"/>
    </row>
    <row r="28" spans="1:20" ht="18" customHeight="1">
      <c r="A28" s="1104" t="s">
        <v>45</v>
      </c>
      <c r="B28" s="1026"/>
      <c r="C28" s="197" t="str">
        <f t="shared" si="0"/>
        <v>Actual</v>
      </c>
      <c r="D28" s="113" t="str">
        <f t="shared" si="0"/>
        <v>Actual</v>
      </c>
      <c r="E28" s="197" t="str">
        <f t="shared" si="0"/>
        <v>Actual</v>
      </c>
      <c r="F28" s="1041" t="str">
        <f>'Total PL'!F3</f>
        <v>Actual </v>
      </c>
      <c r="G28" s="1055"/>
      <c r="H28" s="1055"/>
      <c r="I28" s="1055"/>
      <c r="J28" s="1055"/>
      <c r="K28" s="1055"/>
      <c r="L28" s="1056"/>
      <c r="M28" s="589" t="str">
        <f>M3</f>
        <v>Plan</v>
      </c>
      <c r="N28" s="1064" t="str">
        <f>'Total PL'!N3</f>
        <v>Actual </v>
      </c>
      <c r="O28" s="1050"/>
      <c r="P28" s="1050"/>
      <c r="Q28" s="1050"/>
      <c r="R28" s="1050"/>
      <c r="S28" s="1050"/>
      <c r="T28" s="1051"/>
    </row>
    <row r="29" spans="1:20" ht="19.5" customHeight="1" thickBot="1">
      <c r="A29" s="1105"/>
      <c r="B29" s="1106"/>
      <c r="C29" s="198"/>
      <c r="D29" s="121"/>
      <c r="E29" s="198"/>
      <c r="F29" s="1100"/>
      <c r="G29" s="1101"/>
      <c r="H29" s="1102"/>
      <c r="I29" s="1101"/>
      <c r="J29" s="1101"/>
      <c r="K29" s="1102"/>
      <c r="L29" s="1103"/>
      <c r="M29" s="590" t="str">
        <f>M4</f>
        <v>(Announced Apr 27)</v>
      </c>
      <c r="N29" s="1086" t="str">
        <f>N4</f>
        <v>(Announced Jul 27)</v>
      </c>
      <c r="O29" s="1060"/>
      <c r="P29" s="1061"/>
      <c r="Q29" s="1060"/>
      <c r="R29" s="1060"/>
      <c r="S29" s="1061"/>
      <c r="T29" s="1087"/>
    </row>
    <row r="30" spans="1:20" ht="23.25" customHeight="1" thickBot="1">
      <c r="A30" s="1096" t="s">
        <v>46</v>
      </c>
      <c r="B30" s="1097"/>
      <c r="C30" s="126" t="str">
        <f>'Total PL'!C28</f>
        <v>Full (A)</v>
      </c>
      <c r="D30" s="118" t="str">
        <f>'Total PL'!D28</f>
        <v>Full (A)</v>
      </c>
      <c r="E30" s="118" t="str">
        <f>'Total PL'!E28</f>
        <v>Full (A)</v>
      </c>
      <c r="F30" s="115" t="str">
        <f>'Total PL'!F28</f>
        <v>Q1 (A)</v>
      </c>
      <c r="G30" s="116" t="str">
        <f>'Total PL'!G28</f>
        <v>Q2 (A)</v>
      </c>
      <c r="H30" s="116" t="str">
        <f>'Total PL'!H28</f>
        <v>Q3 (A)</v>
      </c>
      <c r="I30" s="192" t="str">
        <f>'Total PL'!I28</f>
        <v>Q4 (A)</v>
      </c>
      <c r="J30" s="118" t="str">
        <f>'Total PL'!J28</f>
        <v>1st H (A)</v>
      </c>
      <c r="K30" s="118" t="str">
        <f>'Total PL'!K28</f>
        <v>2nd H (A)</v>
      </c>
      <c r="L30" s="119" t="str">
        <f>'Total PL'!L28</f>
        <v>Full (A)</v>
      </c>
      <c r="M30" s="237" t="str">
        <f>M5</f>
        <v>Full (P) </v>
      </c>
      <c r="N30" s="593" t="str">
        <f>'Total PL'!N28</f>
        <v>Q1 (A)</v>
      </c>
      <c r="O30" s="491" t="str">
        <f>'Total PL'!O28</f>
        <v>Q2 (E)</v>
      </c>
      <c r="P30" s="491" t="str">
        <f>'Total PL'!P28</f>
        <v>Q3 (E)</v>
      </c>
      <c r="Q30" s="594" t="str">
        <f>'Total PL'!Q28</f>
        <v>Q4 (E)</v>
      </c>
      <c r="R30" s="190" t="str">
        <f>'Total PL'!R28</f>
        <v>1st H (E)</v>
      </c>
      <c r="S30" s="190" t="str">
        <f>'Total PL'!S28</f>
        <v>2nd H (E)</v>
      </c>
      <c r="T30" s="248" t="str">
        <f>'Total PL'!T28</f>
        <v>Full (E)</v>
      </c>
    </row>
    <row r="31" spans="1:20" ht="25.5" customHeight="1" thickTop="1">
      <c r="A31" s="1098" t="s">
        <v>35</v>
      </c>
      <c r="B31" s="1099"/>
      <c r="C31" s="329">
        <v>0.37742798257695187</v>
      </c>
      <c r="D31" s="329">
        <v>0.3916440457925174</v>
      </c>
      <c r="E31" s="329">
        <v>0.40301989913676034</v>
      </c>
      <c r="F31" s="329">
        <v>0.42583246509370426</v>
      </c>
      <c r="G31" s="330">
        <v>0.42446997945860027</v>
      </c>
      <c r="H31" s="331">
        <v>0.4160985111337189</v>
      </c>
      <c r="I31" s="332">
        <v>0.40337611699766895</v>
      </c>
      <c r="J31" s="333">
        <v>0.42514665079048897</v>
      </c>
      <c r="K31" s="333">
        <v>0.40930954660158186</v>
      </c>
      <c r="L31" s="334">
        <v>0.4167194308853462</v>
      </c>
      <c r="M31" s="591">
        <v>0.43209876543209874</v>
      </c>
      <c r="N31" s="771">
        <v>0.4710214395626546</v>
      </c>
      <c r="O31" s="752"/>
      <c r="P31" s="753"/>
      <c r="Q31" s="754"/>
      <c r="R31" s="755"/>
      <c r="S31" s="755"/>
      <c r="T31" s="958"/>
    </row>
    <row r="32" spans="1:20" ht="25.5" customHeight="1">
      <c r="A32" s="1090" t="s">
        <v>22</v>
      </c>
      <c r="B32" s="1091"/>
      <c r="C32" s="336">
        <v>0.12639495008686075</v>
      </c>
      <c r="D32" s="336">
        <v>0.12267909831228609</v>
      </c>
      <c r="E32" s="336">
        <v>0.12437680241457573</v>
      </c>
      <c r="F32" s="336">
        <v>0.12473644936766987</v>
      </c>
      <c r="G32" s="337">
        <v>0.1295479768277369</v>
      </c>
      <c r="H32" s="338">
        <v>0.10974902018428594</v>
      </c>
      <c r="I32" s="339">
        <v>0.11110613725299934</v>
      </c>
      <c r="J32" s="340">
        <v>0.12715835699547032</v>
      </c>
      <c r="K32" s="340">
        <v>0.11047320932250373</v>
      </c>
      <c r="L32" s="341">
        <v>0.11827987726125487</v>
      </c>
      <c r="M32" s="342">
        <v>0.11604938271604938</v>
      </c>
      <c r="N32" s="772">
        <v>0.1277721241439661</v>
      </c>
      <c r="O32" s="756"/>
      <c r="P32" s="757"/>
      <c r="Q32" s="758"/>
      <c r="R32" s="759"/>
      <c r="S32" s="759"/>
      <c r="T32" s="959"/>
    </row>
    <row r="33" spans="1:20" ht="25.5" customHeight="1">
      <c r="A33" s="1090" t="s">
        <v>37</v>
      </c>
      <c r="B33" s="1091"/>
      <c r="C33" s="329">
        <v>0.1638102862086013</v>
      </c>
      <c r="D33" s="329">
        <v>0.16273220819072345</v>
      </c>
      <c r="E33" s="329">
        <v>0.1679046645649493</v>
      </c>
      <c r="F33" s="329">
        <v>0.17779007993929696</v>
      </c>
      <c r="G33" s="330">
        <v>0.1632942865028091</v>
      </c>
      <c r="H33" s="343">
        <v>0.1702578646536953</v>
      </c>
      <c r="I33" s="332">
        <v>0.155861654625865</v>
      </c>
      <c r="J33" s="333">
        <v>0.17049354614909792</v>
      </c>
      <c r="K33" s="333">
        <v>0.1625757131473845</v>
      </c>
      <c r="L33" s="334">
        <v>0.1662803188392484</v>
      </c>
      <c r="M33" s="335">
        <v>0.1617283950617284</v>
      </c>
      <c r="N33" s="771">
        <v>0.1583656573701262</v>
      </c>
      <c r="O33" s="752"/>
      <c r="P33" s="760"/>
      <c r="Q33" s="754"/>
      <c r="R33" s="755"/>
      <c r="S33" s="755"/>
      <c r="T33" s="958"/>
    </row>
    <row r="34" spans="1:20" ht="25.5" customHeight="1">
      <c r="A34" s="1090" t="s">
        <v>38</v>
      </c>
      <c r="B34" s="1091"/>
      <c r="C34" s="329">
        <v>0.08742258301221444</v>
      </c>
      <c r="D34" s="329">
        <v>0.07838908178921278</v>
      </c>
      <c r="E34" s="329">
        <v>0.08442657784751512</v>
      </c>
      <c r="F34" s="329">
        <v>0.04210261562062532</v>
      </c>
      <c r="G34" s="330">
        <v>0.06106627837589909</v>
      </c>
      <c r="H34" s="343">
        <v>0.059311453282525184</v>
      </c>
      <c r="I34" s="332">
        <v>0.13746812583733373</v>
      </c>
      <c r="J34" s="333">
        <v>0.05164807490755891</v>
      </c>
      <c r="K34" s="333">
        <v>0.10101766614233099</v>
      </c>
      <c r="L34" s="334">
        <v>0.07791855952392254</v>
      </c>
      <c r="M34" s="335">
        <v>0.07839506172839507</v>
      </c>
      <c r="N34" s="771">
        <v>0.04073566066398242</v>
      </c>
      <c r="O34" s="752"/>
      <c r="P34" s="760"/>
      <c r="Q34" s="754"/>
      <c r="R34" s="755"/>
      <c r="S34" s="755"/>
      <c r="T34" s="958"/>
    </row>
    <row r="35" spans="1:20" ht="25.5" customHeight="1">
      <c r="A35" s="1090" t="s">
        <v>39</v>
      </c>
      <c r="B35" s="1091"/>
      <c r="C35" s="329">
        <v>0.11549705818370218</v>
      </c>
      <c r="D35" s="329">
        <v>0.11874766906644638</v>
      </c>
      <c r="E35" s="329">
        <v>0.1297030724420708</v>
      </c>
      <c r="F35" s="329">
        <v>0.13535151037163448</v>
      </c>
      <c r="G35" s="330">
        <v>0.12753239400969155</v>
      </c>
      <c r="H35" s="343">
        <v>0.13779131293813676</v>
      </c>
      <c r="I35" s="332">
        <v>0.11220584678519706</v>
      </c>
      <c r="J35" s="333">
        <v>0.1314157170675711</v>
      </c>
      <c r="K35" s="333">
        <v>0.1241383148944501</v>
      </c>
      <c r="L35" s="334">
        <v>0.12754327500243579</v>
      </c>
      <c r="M35" s="335">
        <v>0.12962962962962962</v>
      </c>
      <c r="N35" s="771">
        <v>0.12642016823247743</v>
      </c>
      <c r="O35" s="752"/>
      <c r="P35" s="760"/>
      <c r="Q35" s="754"/>
      <c r="R35" s="755"/>
      <c r="S35" s="755"/>
      <c r="T35" s="958"/>
    </row>
    <row r="36" spans="1:20" ht="25.5" customHeight="1">
      <c r="A36" s="1092" t="s">
        <v>32</v>
      </c>
      <c r="B36" s="1093"/>
      <c r="C36" s="329">
        <v>0.12169860256002359</v>
      </c>
      <c r="D36" s="329">
        <v>0.1196427593532397</v>
      </c>
      <c r="E36" s="329">
        <v>0.08419838436475831</v>
      </c>
      <c r="F36" s="329">
        <v>0.08660567637895168</v>
      </c>
      <c r="G36" s="344">
        <v>0.08828466597979527</v>
      </c>
      <c r="H36" s="345">
        <v>0.10034239619918739</v>
      </c>
      <c r="I36" s="346">
        <v>0.07199993417053603</v>
      </c>
      <c r="J36" s="347">
        <v>0.08745080461630025</v>
      </c>
      <c r="K36" s="347">
        <v>0.08521820122390922</v>
      </c>
      <c r="L36" s="348">
        <v>0.08626279451519696</v>
      </c>
      <c r="M36" s="349">
        <v>0.07407407407407407</v>
      </c>
      <c r="N36" s="771">
        <v>0.06915623202513163</v>
      </c>
      <c r="O36" s="761"/>
      <c r="P36" s="762"/>
      <c r="Q36" s="763"/>
      <c r="R36" s="764"/>
      <c r="S36" s="764"/>
      <c r="T36" s="960"/>
    </row>
    <row r="37" spans="1:20" ht="25.5" customHeight="1" thickBot="1">
      <c r="A37" s="1094" t="s">
        <v>83</v>
      </c>
      <c r="B37" s="1095"/>
      <c r="C37" s="350">
        <v>0.007748076808055446</v>
      </c>
      <c r="D37" s="350">
        <v>0.0061088162398206065</v>
      </c>
      <c r="E37" s="350">
        <v>0.0063711306567626825</v>
      </c>
      <c r="F37" s="350">
        <v>0.007580638256532152</v>
      </c>
      <c r="G37" s="351">
        <v>0.005806161645616039</v>
      </c>
      <c r="H37" s="351">
        <v>0.006448661858177033</v>
      </c>
      <c r="I37" s="352">
        <v>0.007981762733692485</v>
      </c>
      <c r="J37" s="353">
        <v>0.0066874461309547675</v>
      </c>
      <c r="K37" s="353">
        <v>0.007266760036614239</v>
      </c>
      <c r="L37" s="353">
        <v>0.006995709915726672</v>
      </c>
      <c r="M37" s="354">
        <v>0.008024691358024692</v>
      </c>
      <c r="N37" s="773">
        <v>0.006528718001661677</v>
      </c>
      <c r="O37" s="765"/>
      <c r="P37" s="765"/>
      <c r="Q37" s="766"/>
      <c r="R37" s="767"/>
      <c r="S37" s="767"/>
      <c r="T37" s="767"/>
    </row>
    <row r="38" spans="1:20" ht="25.5" customHeight="1" thickBot="1" thickTop="1">
      <c r="A38" s="1088" t="s">
        <v>40</v>
      </c>
      <c r="B38" s="1089"/>
      <c r="C38" s="355">
        <v>1</v>
      </c>
      <c r="D38" s="355">
        <v>1</v>
      </c>
      <c r="E38" s="355">
        <v>1</v>
      </c>
      <c r="F38" s="355">
        <v>1</v>
      </c>
      <c r="G38" s="356">
        <v>1</v>
      </c>
      <c r="H38" s="357">
        <v>1</v>
      </c>
      <c r="I38" s="358">
        <v>1</v>
      </c>
      <c r="J38" s="359">
        <v>1</v>
      </c>
      <c r="K38" s="359">
        <v>1</v>
      </c>
      <c r="L38" s="360">
        <v>1</v>
      </c>
      <c r="M38" s="361">
        <v>1</v>
      </c>
      <c r="N38" s="774">
        <v>1</v>
      </c>
      <c r="O38" s="768"/>
      <c r="P38" s="769"/>
      <c r="Q38" s="770"/>
      <c r="R38" s="592"/>
      <c r="S38" s="592"/>
      <c r="T38" s="805"/>
    </row>
    <row r="39" ht="6.75" customHeight="1"/>
    <row r="40" spans="1:21" ht="39.75" customHeight="1">
      <c r="A40" s="1081" t="s">
        <v>195</v>
      </c>
      <c r="B40" s="1081"/>
      <c r="C40" s="1081"/>
      <c r="D40" s="1081"/>
      <c r="E40" s="1081"/>
      <c r="F40" s="1081"/>
      <c r="G40" s="1081"/>
      <c r="H40" s="1081"/>
      <c r="I40" s="1081"/>
      <c r="J40" s="1081"/>
      <c r="K40" s="1081"/>
      <c r="L40" s="1081"/>
      <c r="M40" s="1081"/>
      <c r="N40" s="64"/>
      <c r="O40" s="64"/>
      <c r="P40" s="64"/>
      <c r="Q40" s="64"/>
      <c r="R40" s="64"/>
      <c r="S40" s="64"/>
      <c r="T40" s="64"/>
      <c r="U40" s="895"/>
    </row>
  </sheetData>
  <sheetProtection/>
  <mergeCells count="49">
    <mergeCell ref="N3:T3"/>
    <mergeCell ref="F4:L4"/>
    <mergeCell ref="N4:T4"/>
    <mergeCell ref="A17:B17"/>
    <mergeCell ref="A13:B13"/>
    <mergeCell ref="A11:B11"/>
    <mergeCell ref="A12:B12"/>
    <mergeCell ref="A10:B10"/>
    <mergeCell ref="A15:B16"/>
    <mergeCell ref="F2:L2"/>
    <mergeCell ref="A24:B24"/>
    <mergeCell ref="A25:B25"/>
    <mergeCell ref="A23:B23"/>
    <mergeCell ref="A3:B4"/>
    <mergeCell ref="A6:B6"/>
    <mergeCell ref="A7:B7"/>
    <mergeCell ref="A5:B5"/>
    <mergeCell ref="A8:B8"/>
    <mergeCell ref="A9:B9"/>
    <mergeCell ref="A31:B31"/>
    <mergeCell ref="A32:B32"/>
    <mergeCell ref="A18:B18"/>
    <mergeCell ref="F29:L29"/>
    <mergeCell ref="A28:B29"/>
    <mergeCell ref="A19:B19"/>
    <mergeCell ref="A20:B20"/>
    <mergeCell ref="A21:B21"/>
    <mergeCell ref="A22:B22"/>
    <mergeCell ref="F28:L28"/>
    <mergeCell ref="N2:T2"/>
    <mergeCell ref="C15:C16"/>
    <mergeCell ref="E15:E16"/>
    <mergeCell ref="A38:B38"/>
    <mergeCell ref="A33:B33"/>
    <mergeCell ref="A34:B34"/>
    <mergeCell ref="A35:B35"/>
    <mergeCell ref="A36:B36"/>
    <mergeCell ref="A37:B37"/>
    <mergeCell ref="A30:B30"/>
    <mergeCell ref="A40:M40"/>
    <mergeCell ref="D15:D16"/>
    <mergeCell ref="S1:T1"/>
    <mergeCell ref="M15:M16"/>
    <mergeCell ref="N27:T27"/>
    <mergeCell ref="N28:T28"/>
    <mergeCell ref="N29:T29"/>
    <mergeCell ref="F15:L16"/>
    <mergeCell ref="F3:L3"/>
    <mergeCell ref="F27:L27"/>
  </mergeCells>
  <printOptions/>
  <pageMargins left="0.2755905511811024" right="0.07874015748031496" top="0.1968503937007874" bottom="0.1968503937007874" header="0.1968503937007874" footer="0.1968503937007874"/>
  <pageSetup horizontalDpi="600" verticalDpi="600" orientation="landscape" paperSize="9" scale="65" r:id="rId2"/>
  <headerFooter alignWithMargins="0">
    <oddFooter>&amp;C10&amp;RSales by Segment</oddFooter>
  </headerFooter>
  <drawing r:id="rId1"/>
</worksheet>
</file>

<file path=xl/worksheets/sheet11.xml><?xml version="1.0" encoding="utf-8"?>
<worksheet xmlns="http://schemas.openxmlformats.org/spreadsheetml/2006/main" xmlns:r="http://schemas.openxmlformats.org/officeDocument/2006/relationships">
  <dimension ref="A1:U39"/>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003906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4"/>
      <c r="N1" s="1"/>
      <c r="O1" s="1"/>
      <c r="P1" s="1"/>
      <c r="Q1" s="1"/>
      <c r="R1" s="1"/>
      <c r="S1" s="1035" t="s">
        <v>114</v>
      </c>
      <c r="T1" s="1035"/>
    </row>
    <row r="2" spans="1:20" ht="20.25" customHeight="1">
      <c r="A2" s="1108" t="s">
        <v>34</v>
      </c>
      <c r="B2" s="1117"/>
      <c r="C2" s="122" t="str">
        <f>'Total PL'!C2</f>
        <v>FY13</v>
      </c>
      <c r="D2" s="123" t="str">
        <f>'Total PL'!D2</f>
        <v>FY14</v>
      </c>
      <c r="E2" s="122" t="str">
        <f>'Total PL'!E2</f>
        <v>FY15</v>
      </c>
      <c r="F2" s="1052" t="str">
        <f>'Total PL'!F2</f>
        <v>FY16</v>
      </c>
      <c r="G2" s="1053"/>
      <c r="H2" s="1053"/>
      <c r="I2" s="1053"/>
      <c r="J2" s="1053"/>
      <c r="K2" s="1053"/>
      <c r="L2" s="1054"/>
      <c r="M2" s="471" t="str">
        <f>'Total PL'!M2</f>
        <v>FY17</v>
      </c>
      <c r="N2" s="1063" t="str">
        <f>'Total PL'!N2</f>
        <v>FY17</v>
      </c>
      <c r="O2" s="1048"/>
      <c r="P2" s="1048"/>
      <c r="Q2" s="1048"/>
      <c r="R2" s="1048"/>
      <c r="S2" s="1048"/>
      <c r="T2" s="1049"/>
    </row>
    <row r="3" spans="1:20" ht="20.25" customHeight="1">
      <c r="A3" s="1118"/>
      <c r="B3" s="1119"/>
      <c r="C3" s="197" t="str">
        <f>'Total PL'!C3</f>
        <v>Actual</v>
      </c>
      <c r="D3" s="113" t="str">
        <f>'Total PL'!D3</f>
        <v>Actual</v>
      </c>
      <c r="E3" s="197" t="str">
        <f>'Total PL'!E3</f>
        <v>Actual</v>
      </c>
      <c r="F3" s="1041" t="str">
        <f>'Total PL'!F3</f>
        <v>Actual </v>
      </c>
      <c r="G3" s="1055"/>
      <c r="H3" s="1055"/>
      <c r="I3" s="1055"/>
      <c r="J3" s="1055"/>
      <c r="K3" s="1055"/>
      <c r="L3" s="1056"/>
      <c r="M3" s="478" t="s">
        <v>96</v>
      </c>
      <c r="N3" s="1064" t="str">
        <f>'Total PL'!N3</f>
        <v>Actual </v>
      </c>
      <c r="O3" s="1050"/>
      <c r="P3" s="1050"/>
      <c r="Q3" s="1050"/>
      <c r="R3" s="1050"/>
      <c r="S3" s="1050"/>
      <c r="T3" s="1051"/>
    </row>
    <row r="4" spans="1:20" ht="20.25" customHeight="1" thickBot="1">
      <c r="A4" s="1118"/>
      <c r="B4" s="1119"/>
      <c r="C4" s="251"/>
      <c r="D4" s="252"/>
      <c r="E4" s="651"/>
      <c r="F4" s="1100"/>
      <c r="G4" s="1101"/>
      <c r="H4" s="1102"/>
      <c r="I4" s="1101"/>
      <c r="J4" s="1101"/>
      <c r="K4" s="1102"/>
      <c r="L4" s="1103"/>
      <c r="M4" s="475" t="str">
        <f>'Total PL'!M4</f>
        <v>(Announced Apr 27)</v>
      </c>
      <c r="N4" s="1077" t="str">
        <f>'Total PL'!N4:T4</f>
        <v>(Announced Jul 27)</v>
      </c>
      <c r="O4" s="1078"/>
      <c r="P4" s="1078"/>
      <c r="Q4" s="1078"/>
      <c r="R4" s="1050"/>
      <c r="S4" s="1050"/>
      <c r="T4" s="1051"/>
    </row>
    <row r="5" spans="1:20" ht="23.25" customHeight="1" thickBot="1">
      <c r="A5" s="1096"/>
      <c r="B5" s="1097"/>
      <c r="C5" s="118" t="str">
        <f>'Total PL'!C5</f>
        <v>Full (A)</v>
      </c>
      <c r="D5" s="119" t="str">
        <f>'Total PL'!D5</f>
        <v>Full (A)</v>
      </c>
      <c r="E5" s="119"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77" t="s">
        <v>116</v>
      </c>
      <c r="N5" s="593" t="str">
        <f>'Total PL'!N5</f>
        <v>Q1 (A)</v>
      </c>
      <c r="O5" s="594" t="str">
        <f>'Total PL'!O5</f>
        <v>Q2 (E)</v>
      </c>
      <c r="P5" s="491" t="str">
        <f>'Total PL'!P5</f>
        <v>Q3 (E)</v>
      </c>
      <c r="Q5" s="594" t="str">
        <f>'Total PL'!Q5</f>
        <v>Q4 (E)</v>
      </c>
      <c r="R5" s="190" t="str">
        <f>'Total PL'!R5</f>
        <v>1st H (E)</v>
      </c>
      <c r="S5" s="190" t="str">
        <f>'Total PL'!S5</f>
        <v>2nd H (E)</v>
      </c>
      <c r="T5" s="248" t="str">
        <f>'Total PL'!T5</f>
        <v>Full (E)</v>
      </c>
    </row>
    <row r="6" spans="1:20" ht="23.25" customHeight="1" thickBot="1" thickTop="1">
      <c r="A6" s="71" t="str">
        <f>IAB!A6</f>
        <v>Japan</v>
      </c>
      <c r="B6" s="77"/>
      <c r="C6" s="362">
        <v>3447.54</v>
      </c>
      <c r="D6" s="363">
        <v>3377.1890000000003</v>
      </c>
      <c r="E6" s="362">
        <v>3308.0399999999995</v>
      </c>
      <c r="F6" s="364">
        <v>689.13</v>
      </c>
      <c r="G6" s="203">
        <v>793.87</v>
      </c>
      <c r="H6" s="203">
        <v>816.1500000000001</v>
      </c>
      <c r="I6" s="365">
        <v>1004.75</v>
      </c>
      <c r="J6" s="362">
        <v>1483</v>
      </c>
      <c r="K6" s="363">
        <v>1820.9</v>
      </c>
      <c r="L6" s="362">
        <v>3303.9</v>
      </c>
      <c r="M6" s="485">
        <v>3260</v>
      </c>
      <c r="N6" s="777">
        <v>736.02</v>
      </c>
      <c r="O6" s="789"/>
      <c r="P6" s="789"/>
      <c r="Q6" s="790"/>
      <c r="R6" s="791"/>
      <c r="S6" s="792"/>
      <c r="T6" s="791"/>
    </row>
    <row r="7" spans="1:20" ht="23.25" customHeight="1">
      <c r="A7" s="47" t="str">
        <f>IAB!A7</f>
        <v>Overseas</v>
      </c>
      <c r="B7" s="79"/>
      <c r="C7" s="210">
        <v>4282.12</v>
      </c>
      <c r="D7" s="209">
        <v>5096.089999999999</v>
      </c>
      <c r="E7" s="210">
        <v>5028</v>
      </c>
      <c r="F7" s="206">
        <v>1156.36</v>
      </c>
      <c r="G7" s="208">
        <v>1077.1200000000001</v>
      </c>
      <c r="H7" s="208">
        <v>1154.2399999999998</v>
      </c>
      <c r="I7" s="207">
        <v>1250.3899999999999</v>
      </c>
      <c r="J7" s="210">
        <v>2233.48</v>
      </c>
      <c r="K7" s="209">
        <v>2404.6299999999997</v>
      </c>
      <c r="L7" s="210">
        <v>4638.11</v>
      </c>
      <c r="M7" s="239">
        <v>4840</v>
      </c>
      <c r="N7" s="778">
        <v>1298.07</v>
      </c>
      <c r="O7" s="620"/>
      <c r="P7" s="620"/>
      <c r="Q7" s="619"/>
      <c r="R7" s="622"/>
      <c r="S7" s="793"/>
      <c r="T7" s="622"/>
    </row>
    <row r="8" spans="1:20" ht="23.25" customHeight="1">
      <c r="A8" s="74"/>
      <c r="B8" s="78" t="str">
        <f>IAB!B8</f>
        <v> Americas</v>
      </c>
      <c r="C8" s="215">
        <v>1009.92</v>
      </c>
      <c r="D8" s="214">
        <v>1234.96</v>
      </c>
      <c r="E8" s="215">
        <v>1309.68</v>
      </c>
      <c r="F8" s="366">
        <v>292.16</v>
      </c>
      <c r="G8" s="213">
        <v>262.44</v>
      </c>
      <c r="H8" s="213">
        <v>263.81999999999994</v>
      </c>
      <c r="I8" s="212">
        <v>303.4900000000001</v>
      </c>
      <c r="J8" s="215">
        <v>554.6</v>
      </c>
      <c r="K8" s="214">
        <v>567.3100000000001</v>
      </c>
      <c r="L8" s="215">
        <v>1121.91</v>
      </c>
      <c r="M8" s="240">
        <v>1120</v>
      </c>
      <c r="N8" s="779">
        <v>296.36</v>
      </c>
      <c r="O8" s="624"/>
      <c r="P8" s="624"/>
      <c r="Q8" s="623"/>
      <c r="R8" s="626"/>
      <c r="S8" s="794"/>
      <c r="T8" s="626"/>
    </row>
    <row r="9" spans="1:20" ht="23.25" customHeight="1">
      <c r="A9" s="65"/>
      <c r="B9" s="66" t="str">
        <f>IAB!B9</f>
        <v>Europe</v>
      </c>
      <c r="C9" s="220">
        <v>1009.29</v>
      </c>
      <c r="D9" s="219">
        <v>1084.27</v>
      </c>
      <c r="E9" s="220">
        <v>1091.47</v>
      </c>
      <c r="F9" s="367">
        <v>266.55</v>
      </c>
      <c r="G9" s="218">
        <v>229.76</v>
      </c>
      <c r="H9" s="218">
        <v>252.57</v>
      </c>
      <c r="I9" s="217">
        <v>277.45</v>
      </c>
      <c r="J9" s="220">
        <v>496.31</v>
      </c>
      <c r="K9" s="219">
        <v>530.02</v>
      </c>
      <c r="L9" s="220">
        <v>1026.33</v>
      </c>
      <c r="M9" s="241">
        <v>1050</v>
      </c>
      <c r="N9" s="780">
        <v>277.41999999999996</v>
      </c>
      <c r="O9" s="515"/>
      <c r="P9" s="515"/>
      <c r="Q9" s="627"/>
      <c r="R9" s="518"/>
      <c r="S9" s="517"/>
      <c r="T9" s="518"/>
    </row>
    <row r="10" spans="1:20" ht="23.25" customHeight="1">
      <c r="A10" s="65"/>
      <c r="B10" s="66" t="str">
        <f>IAB!B10</f>
        <v>Greater China</v>
      </c>
      <c r="C10" s="220">
        <v>1424.44</v>
      </c>
      <c r="D10" s="219">
        <v>1809.54</v>
      </c>
      <c r="E10" s="220">
        <v>1625.0799999999997</v>
      </c>
      <c r="F10" s="367">
        <v>369.86</v>
      </c>
      <c r="G10" s="218">
        <v>344.58000000000004</v>
      </c>
      <c r="H10" s="218">
        <v>378.03999999999996</v>
      </c>
      <c r="I10" s="217">
        <v>385.03</v>
      </c>
      <c r="J10" s="220">
        <v>714.44</v>
      </c>
      <c r="K10" s="219">
        <v>763.0699999999999</v>
      </c>
      <c r="L10" s="220">
        <v>1477.51</v>
      </c>
      <c r="M10" s="241">
        <v>1560</v>
      </c>
      <c r="N10" s="780">
        <v>429.85</v>
      </c>
      <c r="O10" s="515"/>
      <c r="P10" s="515"/>
      <c r="Q10" s="627"/>
      <c r="R10" s="518"/>
      <c r="S10" s="517"/>
      <c r="T10" s="518"/>
    </row>
    <row r="11" spans="1:20" ht="23.25" customHeight="1">
      <c r="A11" s="67"/>
      <c r="B11" s="66" t="str">
        <f>IAB!B11</f>
        <v>Asia Pacific</v>
      </c>
      <c r="C11" s="220">
        <v>722.59</v>
      </c>
      <c r="D11" s="219">
        <v>830.54</v>
      </c>
      <c r="E11" s="220">
        <v>881.57</v>
      </c>
      <c r="F11" s="367">
        <v>207.19</v>
      </c>
      <c r="G11" s="218">
        <v>217.43</v>
      </c>
      <c r="H11" s="218">
        <v>237.26</v>
      </c>
      <c r="I11" s="217">
        <v>255.97000000000003</v>
      </c>
      <c r="J11" s="220">
        <v>424.62</v>
      </c>
      <c r="K11" s="219">
        <v>493.23</v>
      </c>
      <c r="L11" s="220">
        <v>917.85</v>
      </c>
      <c r="M11" s="241">
        <v>1010</v>
      </c>
      <c r="N11" s="780">
        <v>271.18999999999994</v>
      </c>
      <c r="O11" s="515"/>
      <c r="P11" s="515"/>
      <c r="Q11" s="627"/>
      <c r="R11" s="518"/>
      <c r="S11" s="517"/>
      <c r="T11" s="518"/>
    </row>
    <row r="12" spans="1:20" ht="23.25" customHeight="1" thickBot="1">
      <c r="A12" s="68"/>
      <c r="B12" s="69" t="str">
        <f>IAB!B12</f>
        <v>Export</v>
      </c>
      <c r="C12" s="225">
        <v>115.88</v>
      </c>
      <c r="D12" s="224">
        <v>136.78</v>
      </c>
      <c r="E12" s="225">
        <v>120.19999999999999</v>
      </c>
      <c r="F12" s="368">
        <v>20.6</v>
      </c>
      <c r="G12" s="223">
        <v>22.909999999999997</v>
      </c>
      <c r="H12" s="223">
        <v>22.550000000000004</v>
      </c>
      <c r="I12" s="222">
        <v>28.450000000000003</v>
      </c>
      <c r="J12" s="225">
        <v>43.51</v>
      </c>
      <c r="K12" s="224">
        <v>51.00000000000001</v>
      </c>
      <c r="L12" s="225">
        <v>94.51</v>
      </c>
      <c r="M12" s="243">
        <v>100</v>
      </c>
      <c r="N12" s="781">
        <v>23.25</v>
      </c>
      <c r="O12" s="630"/>
      <c r="P12" s="630"/>
      <c r="Q12" s="629"/>
      <c r="R12" s="632"/>
      <c r="S12" s="795"/>
      <c r="T12" s="632"/>
    </row>
    <row r="13" spans="1:20" ht="23.25" customHeight="1" thickBot="1" thickTop="1">
      <c r="A13" s="12" t="s">
        <v>14</v>
      </c>
      <c r="B13" s="30"/>
      <c r="C13" s="369">
        <v>7729.66008</v>
      </c>
      <c r="D13" s="372">
        <v>8472.52</v>
      </c>
      <c r="E13" s="369">
        <v>8336.04</v>
      </c>
      <c r="F13" s="370">
        <v>1845.49104265</v>
      </c>
      <c r="G13" s="371">
        <v>1870.4267402199998</v>
      </c>
      <c r="H13" s="371">
        <v>1970.9515368500001</v>
      </c>
      <c r="I13" s="371">
        <v>2255.1409507599997</v>
      </c>
      <c r="J13" s="369">
        <v>3715.91778287</v>
      </c>
      <c r="K13" s="372">
        <v>4226.09248761</v>
      </c>
      <c r="L13" s="369">
        <v>7942.01027048</v>
      </c>
      <c r="M13" s="486">
        <v>8100</v>
      </c>
      <c r="N13" s="782">
        <v>2034.09</v>
      </c>
      <c r="O13" s="796"/>
      <c r="P13" s="796"/>
      <c r="Q13" s="797"/>
      <c r="R13" s="798"/>
      <c r="S13" s="799"/>
      <c r="T13" s="798"/>
    </row>
    <row r="14" ht="9" customHeight="1">
      <c r="M14" s="59"/>
    </row>
    <row r="15" ht="17.25" customHeight="1" thickBot="1">
      <c r="M15" s="259"/>
    </row>
    <row r="16" spans="1:13" ht="23.25" customHeight="1">
      <c r="A16" s="1108" t="s">
        <v>106</v>
      </c>
      <c r="B16" s="1113"/>
      <c r="C16" s="1044" t="str">
        <f>'Total PL'!$C$36</f>
        <v>FY14 (A)/
FY13 (A)</v>
      </c>
      <c r="D16" s="1044" t="str">
        <f>'Total PL'!$D$36</f>
        <v>FY15 (A) /
FY14 (A)</v>
      </c>
      <c r="E16" s="1044" t="str">
        <f>'Total PL'!$E$36</f>
        <v>FY16 (A) /
FY15 (A)</v>
      </c>
      <c r="F16" s="1038" t="str">
        <f>'Total PL'!$F$36</f>
        <v>FY17 (A) / 
FY16 (A)</v>
      </c>
      <c r="G16" s="1039"/>
      <c r="H16" s="1039"/>
      <c r="I16" s="1039"/>
      <c r="J16" s="1039"/>
      <c r="K16" s="1039"/>
      <c r="L16" s="1040"/>
      <c r="M16" s="1036"/>
    </row>
    <row r="17" spans="1:21" ht="23.25" customHeight="1" thickBot="1">
      <c r="A17" s="1114"/>
      <c r="B17" s="1115"/>
      <c r="C17" s="1067"/>
      <c r="D17" s="1045"/>
      <c r="E17" s="1045"/>
      <c r="F17" s="1041"/>
      <c r="G17" s="1042"/>
      <c r="H17" s="1042"/>
      <c r="I17" s="1042"/>
      <c r="J17" s="1042"/>
      <c r="K17" s="1042"/>
      <c r="L17" s="1043"/>
      <c r="M17" s="1037"/>
      <c r="U17" s="46"/>
    </row>
    <row r="18" spans="1:21" ht="23.25" customHeight="1" thickBot="1">
      <c r="A18" s="1096" t="s">
        <v>105</v>
      </c>
      <c r="B18" s="1097"/>
      <c r="C18" s="119" t="str">
        <f>'Total PL'!C38</f>
        <v> Full (A)</v>
      </c>
      <c r="D18" s="119" t="str">
        <f>'Total PL'!D38</f>
        <v> Full (A)</v>
      </c>
      <c r="E18" s="119" t="str">
        <f>'Total PL'!E38</f>
        <v> Full (A)</v>
      </c>
      <c r="F18" s="115" t="str">
        <f>F5</f>
        <v>Q1 (A)</v>
      </c>
      <c r="G18" s="493" t="s">
        <v>148</v>
      </c>
      <c r="H18" s="116" t="s">
        <v>150</v>
      </c>
      <c r="I18" s="493" t="s">
        <v>152</v>
      </c>
      <c r="J18" s="118" t="s">
        <v>154</v>
      </c>
      <c r="K18" s="118" t="s">
        <v>156</v>
      </c>
      <c r="L18" s="119" t="s">
        <v>158</v>
      </c>
      <c r="M18" s="487"/>
      <c r="U18" s="46"/>
    </row>
    <row r="19" spans="1:21" ht="23.25" customHeight="1" thickBot="1" thickTop="1">
      <c r="A19" s="71" t="s">
        <v>10</v>
      </c>
      <c r="B19" s="77"/>
      <c r="C19" s="233">
        <v>0.979</v>
      </c>
      <c r="D19" s="233">
        <v>0.9795246875433975</v>
      </c>
      <c r="E19" s="233">
        <v>0.9987485036456635</v>
      </c>
      <c r="F19" s="775">
        <v>1.0680423142222804</v>
      </c>
      <c r="G19" s="867"/>
      <c r="H19" s="867"/>
      <c r="I19" s="868"/>
      <c r="J19" s="558"/>
      <c r="K19" s="558"/>
      <c r="L19" s="558"/>
      <c r="M19" s="815"/>
      <c r="U19" s="46"/>
    </row>
    <row r="20" spans="1:21" ht="23.25" customHeight="1">
      <c r="A20" s="47" t="s">
        <v>11</v>
      </c>
      <c r="B20" s="79"/>
      <c r="C20" s="153">
        <v>1.1900857519172745</v>
      </c>
      <c r="D20" s="153">
        <v>0.9866387760027787</v>
      </c>
      <c r="E20" s="153">
        <v>0.922456245027844</v>
      </c>
      <c r="F20" s="502">
        <v>1.1225483413469854</v>
      </c>
      <c r="G20" s="525"/>
      <c r="H20" s="525"/>
      <c r="I20" s="526"/>
      <c r="J20" s="527"/>
      <c r="K20" s="527"/>
      <c r="L20" s="527"/>
      <c r="M20" s="815"/>
      <c r="U20" s="46"/>
    </row>
    <row r="21" spans="1:21" ht="23.25" customHeight="1">
      <c r="A21" s="74"/>
      <c r="B21" s="78" t="s">
        <v>57</v>
      </c>
      <c r="C21" s="373">
        <v>1.2228295310519646</v>
      </c>
      <c r="D21" s="373">
        <v>1.0605039839347024</v>
      </c>
      <c r="E21" s="373">
        <v>0.8566291002382261</v>
      </c>
      <c r="F21" s="573">
        <v>1.0143756845564074</v>
      </c>
      <c r="G21" s="559"/>
      <c r="H21" s="559"/>
      <c r="I21" s="560"/>
      <c r="J21" s="561"/>
      <c r="K21" s="561"/>
      <c r="L21" s="561"/>
      <c r="M21" s="815"/>
      <c r="U21" s="46"/>
    </row>
    <row r="22" spans="1:21" ht="23.25" customHeight="1">
      <c r="A22" s="65"/>
      <c r="B22" s="66" t="s">
        <v>12</v>
      </c>
      <c r="C22" s="235">
        <v>1.074289847318412</v>
      </c>
      <c r="D22" s="235">
        <v>1.0066404124433952</v>
      </c>
      <c r="E22" s="235">
        <v>0.940319019304241</v>
      </c>
      <c r="F22" s="500">
        <v>1.040780341399362</v>
      </c>
      <c r="G22" s="550"/>
      <c r="H22" s="550"/>
      <c r="I22" s="549"/>
      <c r="J22" s="552"/>
      <c r="K22" s="552"/>
      <c r="L22" s="552"/>
      <c r="M22" s="815"/>
      <c r="U22" s="46"/>
    </row>
    <row r="23" spans="1:13" ht="23.25" customHeight="1">
      <c r="A23" s="65"/>
      <c r="B23" s="66" t="s">
        <v>59</v>
      </c>
      <c r="C23" s="235">
        <v>1.2703518575720985</v>
      </c>
      <c r="D23" s="235">
        <v>0.898062491019817</v>
      </c>
      <c r="E23" s="235">
        <v>0.9091921628473677</v>
      </c>
      <c r="F23" s="500">
        <v>1.1621965067863516</v>
      </c>
      <c r="G23" s="550"/>
      <c r="H23" s="550"/>
      <c r="I23" s="549"/>
      <c r="J23" s="552"/>
      <c r="K23" s="552"/>
      <c r="L23" s="552"/>
      <c r="M23" s="815"/>
    </row>
    <row r="24" spans="1:21" ht="23.25" customHeight="1">
      <c r="A24" s="67"/>
      <c r="B24" s="66" t="s">
        <v>58</v>
      </c>
      <c r="C24" s="235">
        <v>1.1493931551779015</v>
      </c>
      <c r="D24" s="235">
        <v>1.0614419534278905</v>
      </c>
      <c r="E24" s="235">
        <v>1.0411538505166917</v>
      </c>
      <c r="F24" s="500">
        <v>1.3088952169506247</v>
      </c>
      <c r="G24" s="550"/>
      <c r="H24" s="550"/>
      <c r="I24" s="549"/>
      <c r="J24" s="552"/>
      <c r="K24" s="552"/>
      <c r="L24" s="552"/>
      <c r="M24" s="815"/>
      <c r="U24" s="46"/>
    </row>
    <row r="25" spans="1:13" ht="23.25" customHeight="1" thickBot="1">
      <c r="A25" s="68"/>
      <c r="B25" s="69" t="s">
        <v>13</v>
      </c>
      <c r="C25" s="374">
        <v>1.1803589920607525</v>
      </c>
      <c r="D25" s="374">
        <v>0.8787834478724958</v>
      </c>
      <c r="E25" s="374">
        <v>0.7862728785357739</v>
      </c>
      <c r="F25" s="776">
        <v>1.128640776699029</v>
      </c>
      <c r="G25" s="869"/>
      <c r="H25" s="869"/>
      <c r="I25" s="870"/>
      <c r="J25" s="871"/>
      <c r="K25" s="564"/>
      <c r="L25" s="564"/>
      <c r="M25" s="815"/>
    </row>
    <row r="26" spans="1:13" ht="23.25" customHeight="1" thickBot="1" thickTop="1">
      <c r="A26" s="12" t="s">
        <v>14</v>
      </c>
      <c r="B26" s="30"/>
      <c r="C26" s="199">
        <v>1.0961672198138888</v>
      </c>
      <c r="D26" s="199">
        <v>0.983891451421773</v>
      </c>
      <c r="E26" s="199">
        <v>0.9527317851737754</v>
      </c>
      <c r="F26" s="575">
        <v>1.1021944582723004</v>
      </c>
      <c r="G26" s="566"/>
      <c r="H26" s="566"/>
      <c r="I26" s="567"/>
      <c r="J26" s="568"/>
      <c r="K26" s="568"/>
      <c r="L26" s="568"/>
      <c r="M26" s="815"/>
    </row>
    <row r="27" spans="13:20" ht="21" customHeight="1" thickBot="1">
      <c r="M27" s="20"/>
      <c r="N27" s="46"/>
      <c r="O27" s="46"/>
      <c r="P27" s="46"/>
      <c r="Q27" s="46"/>
      <c r="R27" s="46"/>
      <c r="S27" s="46"/>
      <c r="T27" s="46"/>
    </row>
    <row r="28" spans="1:20" ht="19.5" customHeight="1">
      <c r="A28" s="1108" t="s">
        <v>34</v>
      </c>
      <c r="B28" s="1117"/>
      <c r="C28" s="122" t="str">
        <f aca="true" t="shared" si="0" ref="C28:E29">C2</f>
        <v>FY13</v>
      </c>
      <c r="D28" s="123" t="str">
        <f t="shared" si="0"/>
        <v>FY14</v>
      </c>
      <c r="E28" s="122" t="str">
        <f t="shared" si="0"/>
        <v>FY15</v>
      </c>
      <c r="F28" s="1052" t="str">
        <f>'Total PL'!F2</f>
        <v>FY16</v>
      </c>
      <c r="G28" s="1053"/>
      <c r="H28" s="1053"/>
      <c r="I28" s="1053"/>
      <c r="J28" s="1053"/>
      <c r="K28" s="1053"/>
      <c r="L28" s="1054"/>
      <c r="M28" s="652" t="str">
        <f>M2</f>
        <v>FY17</v>
      </c>
      <c r="N28" s="1048" t="str">
        <f>'Total PL'!N2</f>
        <v>FY17</v>
      </c>
      <c r="O28" s="1048"/>
      <c r="P28" s="1048"/>
      <c r="Q28" s="1048"/>
      <c r="R28" s="1048"/>
      <c r="S28" s="1048"/>
      <c r="T28" s="1049"/>
    </row>
    <row r="29" spans="1:20" ht="19.5" customHeight="1">
      <c r="A29" s="1118"/>
      <c r="B29" s="1119"/>
      <c r="C29" s="197" t="str">
        <f t="shared" si="0"/>
        <v>Actual</v>
      </c>
      <c r="D29" s="113" t="str">
        <f t="shared" si="0"/>
        <v>Actual</v>
      </c>
      <c r="E29" s="197" t="str">
        <f t="shared" si="0"/>
        <v>Actual</v>
      </c>
      <c r="F29" s="1041" t="str">
        <f>'Total PL'!F3</f>
        <v>Actual </v>
      </c>
      <c r="G29" s="1055"/>
      <c r="H29" s="1055"/>
      <c r="I29" s="1055"/>
      <c r="J29" s="1055"/>
      <c r="K29" s="1055"/>
      <c r="L29" s="1056"/>
      <c r="M29" s="589" t="str">
        <f>M3</f>
        <v>Plan</v>
      </c>
      <c r="N29" s="1116" t="str">
        <f>'Total PL'!N3</f>
        <v>Actual </v>
      </c>
      <c r="O29" s="1050"/>
      <c r="P29" s="1050"/>
      <c r="Q29" s="1050"/>
      <c r="R29" s="1050"/>
      <c r="S29" s="1050"/>
      <c r="T29" s="1051"/>
    </row>
    <row r="30" spans="1:20" ht="19.5" customHeight="1" thickBot="1">
      <c r="A30" s="1118"/>
      <c r="B30" s="1119"/>
      <c r="C30" s="253"/>
      <c r="D30" s="107"/>
      <c r="E30" s="253"/>
      <c r="F30" s="1072"/>
      <c r="G30" s="1073"/>
      <c r="H30" s="1055"/>
      <c r="I30" s="1073"/>
      <c r="J30" s="1073"/>
      <c r="K30" s="1055"/>
      <c r="L30" s="1074"/>
      <c r="M30" s="590" t="str">
        <f>'Sales Region'!M4</f>
        <v>(Announced Apr 27)</v>
      </c>
      <c r="N30" s="1112" t="str">
        <f>N4</f>
        <v>(Announced Jul 27)</v>
      </c>
      <c r="O30" s="1060"/>
      <c r="P30" s="1060"/>
      <c r="Q30" s="1060"/>
      <c r="R30" s="1061"/>
      <c r="S30" s="1061"/>
      <c r="T30" s="1062"/>
    </row>
    <row r="31" spans="1:20" ht="22.5" customHeight="1" thickBot="1">
      <c r="A31" s="1096" t="s">
        <v>20</v>
      </c>
      <c r="B31" s="1097"/>
      <c r="C31" s="126" t="str">
        <f>'Total PL'!C28</f>
        <v>Full (A)</v>
      </c>
      <c r="D31" s="587" t="str">
        <f>'Total PL'!D28</f>
        <v>Full (A)</v>
      </c>
      <c r="E31" s="118" t="str">
        <f>'Total PL'!E28</f>
        <v>Full (A)</v>
      </c>
      <c r="F31" s="115" t="str">
        <f>'Total PL'!F28</f>
        <v>Q1 (A)</v>
      </c>
      <c r="G31" s="116" t="str">
        <f>'Total PL'!G28</f>
        <v>Q2 (A)</v>
      </c>
      <c r="H31" s="116" t="str">
        <f>'Total PL'!H28</f>
        <v>Q3 (A)</v>
      </c>
      <c r="I31" s="192" t="str">
        <f>'Total PL'!I28</f>
        <v>Q4 (A)</v>
      </c>
      <c r="J31" s="118" t="str">
        <f>'Total PL'!J28</f>
        <v>1st H (A)</v>
      </c>
      <c r="K31" s="118" t="str">
        <f>'Total PL'!K28</f>
        <v>2nd H (A)</v>
      </c>
      <c r="L31" s="118" t="str">
        <f>'Total PL'!L28</f>
        <v>Full (A)</v>
      </c>
      <c r="M31" s="237" t="s">
        <v>95</v>
      </c>
      <c r="N31" s="489" t="str">
        <f>'Total PL'!N5</f>
        <v>Q1 (A)</v>
      </c>
      <c r="O31" s="594" t="str">
        <f>'Total PL'!O5</f>
        <v>Q2 (E)</v>
      </c>
      <c r="P31" s="491" t="str">
        <f>'Total PL'!P5</f>
        <v>Q3 (E)</v>
      </c>
      <c r="Q31" s="594" t="str">
        <f>'Total PL'!Q5</f>
        <v>Q4 (E)</v>
      </c>
      <c r="R31" s="190" t="str">
        <f>'Total PL'!R5</f>
        <v>1st H (E)</v>
      </c>
      <c r="S31" s="190" t="str">
        <f>'Total PL'!S5</f>
        <v>2nd H (E)</v>
      </c>
      <c r="T31" s="248" t="str">
        <f>'Total PL'!T5</f>
        <v>Full (E)</v>
      </c>
    </row>
    <row r="32" spans="1:20" ht="23.25" customHeight="1" thickBot="1" thickTop="1">
      <c r="A32" s="71" t="str">
        <f>IAB!A6</f>
        <v>Japan</v>
      </c>
      <c r="B32" s="77"/>
      <c r="C32" s="375">
        <v>0.4460144384512184</v>
      </c>
      <c r="D32" s="423">
        <v>0.3985824383335301</v>
      </c>
      <c r="E32" s="380">
        <v>0.39683590769717986</v>
      </c>
      <c r="F32" s="375">
        <v>0.37341281213180855</v>
      </c>
      <c r="G32" s="376">
        <v>0.4244325548439416</v>
      </c>
      <c r="H32" s="376">
        <v>0.414089329311659</v>
      </c>
      <c r="I32" s="377">
        <v>0.44553756148208457</v>
      </c>
      <c r="J32" s="378">
        <v>0.39909386769440325</v>
      </c>
      <c r="K32" s="378">
        <v>0.4308708352546684</v>
      </c>
      <c r="L32" s="379">
        <v>0.416002987591241</v>
      </c>
      <c r="M32" s="406">
        <v>0.4024691358024691</v>
      </c>
      <c r="N32" s="783">
        <v>0.36155725656190246</v>
      </c>
      <c r="O32" s="744"/>
      <c r="P32" s="744"/>
      <c r="Q32" s="743"/>
      <c r="R32" s="746"/>
      <c r="S32" s="800"/>
      <c r="T32" s="800"/>
    </row>
    <row r="33" spans="1:20" ht="23.25" customHeight="1">
      <c r="A33" s="47" t="str">
        <f>IAB!A7</f>
        <v>Overseas</v>
      </c>
      <c r="B33" s="79"/>
      <c r="C33" s="382">
        <v>0.553985551199038</v>
      </c>
      <c r="D33" s="415">
        <v>0.601450489791101</v>
      </c>
      <c r="E33" s="385">
        <v>0.60316409230282</v>
      </c>
      <c r="F33" s="382">
        <v>0.626586622896606</v>
      </c>
      <c r="G33" s="383">
        <v>0.575868584873476</v>
      </c>
      <c r="H33" s="383">
        <v>0.5856257642157559</v>
      </c>
      <c r="I33" s="384">
        <v>0.5544620169212079</v>
      </c>
      <c r="J33" s="385">
        <v>0.6010574319744408</v>
      </c>
      <c r="K33" s="385">
        <v>0.5689960659994691</v>
      </c>
      <c r="L33" s="386">
        <v>0.5839969783518904</v>
      </c>
      <c r="M33" s="387">
        <v>0.5975308641975309</v>
      </c>
      <c r="N33" s="784">
        <v>0.6384427434380976</v>
      </c>
      <c r="O33" s="725"/>
      <c r="P33" s="725"/>
      <c r="Q33" s="724"/>
      <c r="R33" s="727"/>
      <c r="S33" s="801"/>
      <c r="T33" s="801"/>
    </row>
    <row r="34" spans="1:20" ht="23.25" customHeight="1">
      <c r="A34" s="74"/>
      <c r="B34" s="78" t="str">
        <f>IAB!B8</f>
        <v> Americas</v>
      </c>
      <c r="C34" s="388">
        <v>0.13065516329923788</v>
      </c>
      <c r="D34" s="417">
        <v>0.1457523899445297</v>
      </c>
      <c r="E34" s="391">
        <v>0.1571105704867059</v>
      </c>
      <c r="F34" s="388">
        <v>0.15831016962319042</v>
      </c>
      <c r="G34" s="389">
        <v>0.14031022672886498</v>
      </c>
      <c r="H34" s="389">
        <v>0.13385412835753457</v>
      </c>
      <c r="I34" s="390">
        <v>0.13457695400268516</v>
      </c>
      <c r="J34" s="391">
        <v>0.14924980379185168</v>
      </c>
      <c r="K34" s="391">
        <v>0.13423984488347848</v>
      </c>
      <c r="L34" s="392">
        <v>0.14126272339008117</v>
      </c>
      <c r="M34" s="393">
        <v>0.1382716049382716</v>
      </c>
      <c r="N34" s="785">
        <v>0.1456966014286487</v>
      </c>
      <c r="O34" s="729"/>
      <c r="P34" s="729"/>
      <c r="Q34" s="728"/>
      <c r="R34" s="731"/>
      <c r="S34" s="802"/>
      <c r="T34" s="802"/>
    </row>
    <row r="35" spans="1:20" ht="23.25" customHeight="1">
      <c r="A35" s="65"/>
      <c r="B35" s="66" t="str">
        <f>IAB!B9</f>
        <v>Europe</v>
      </c>
      <c r="C35" s="394">
        <v>0.13057365906832996</v>
      </c>
      <c r="D35" s="419">
        <v>0.12796766198512924</v>
      </c>
      <c r="E35" s="397">
        <v>0.13093387267815412</v>
      </c>
      <c r="F35" s="394">
        <v>0.1444331041657359</v>
      </c>
      <c r="G35" s="395">
        <v>0.12283827805679018</v>
      </c>
      <c r="H35" s="395">
        <v>0.1281462254539554</v>
      </c>
      <c r="I35" s="396">
        <v>0.12303000391460996</v>
      </c>
      <c r="J35" s="397">
        <v>0.1335632349800467</v>
      </c>
      <c r="K35" s="397">
        <v>0.12541609099987883</v>
      </c>
      <c r="L35" s="398">
        <v>0.12922798700157945</v>
      </c>
      <c r="M35" s="399">
        <v>0.12962962962962962</v>
      </c>
      <c r="N35" s="786">
        <v>0.1363853123509776</v>
      </c>
      <c r="O35" s="733"/>
      <c r="P35" s="733"/>
      <c r="Q35" s="732"/>
      <c r="R35" s="735"/>
      <c r="S35" s="803"/>
      <c r="T35" s="803"/>
    </row>
    <row r="36" spans="1:20" ht="23.25" customHeight="1">
      <c r="A36" s="65"/>
      <c r="B36" s="66" t="str">
        <f>IAB!B10</f>
        <v>Greater China</v>
      </c>
      <c r="C36" s="394">
        <v>0.18428235980074303</v>
      </c>
      <c r="D36" s="419">
        <v>0.21356544317243006</v>
      </c>
      <c r="E36" s="397">
        <v>0.1949462814477857</v>
      </c>
      <c r="F36" s="394">
        <v>0.20041278524381573</v>
      </c>
      <c r="G36" s="395">
        <v>0.1842253388440493</v>
      </c>
      <c r="H36" s="395">
        <v>0.19180583232614046</v>
      </c>
      <c r="I36" s="396">
        <v>0.17073433918631203</v>
      </c>
      <c r="J36" s="397">
        <v>0.1922647490462505</v>
      </c>
      <c r="K36" s="397">
        <v>0.1805615949573177</v>
      </c>
      <c r="L36" s="398">
        <v>0.18603728145401932</v>
      </c>
      <c r="M36" s="399">
        <v>0.1925925925925926</v>
      </c>
      <c r="N36" s="786">
        <v>0.2113229994739663</v>
      </c>
      <c r="O36" s="733"/>
      <c r="P36" s="733"/>
      <c r="Q36" s="732"/>
      <c r="R36" s="735"/>
      <c r="S36" s="803"/>
      <c r="T36" s="803"/>
    </row>
    <row r="37" spans="1:20" ht="23.25" customHeight="1">
      <c r="A37" s="67"/>
      <c r="B37" s="66" t="str">
        <f>IAB!B11</f>
        <v>Asia Pacific</v>
      </c>
      <c r="C37" s="394">
        <v>0.09348276541547479</v>
      </c>
      <c r="D37" s="419">
        <v>0.09802195208308745</v>
      </c>
      <c r="E37" s="397">
        <v>0.10575405108420785</v>
      </c>
      <c r="F37" s="394">
        <v>0.11226822304295186</v>
      </c>
      <c r="G37" s="395">
        <v>0.11624619950334214</v>
      </c>
      <c r="H37" s="395">
        <v>0.12037840381361783</v>
      </c>
      <c r="I37" s="396">
        <v>0.11350510038573695</v>
      </c>
      <c r="J37" s="397">
        <v>0.11427055839541302</v>
      </c>
      <c r="K37" s="397">
        <v>0.1167106497186337</v>
      </c>
      <c r="L37" s="398">
        <v>0.11556897671255806</v>
      </c>
      <c r="M37" s="399">
        <v>0.12469135802469136</v>
      </c>
      <c r="N37" s="786">
        <v>0.13332251768604142</v>
      </c>
      <c r="O37" s="733"/>
      <c r="P37" s="733"/>
      <c r="Q37" s="732"/>
      <c r="R37" s="735"/>
      <c r="S37" s="803"/>
      <c r="T37" s="803"/>
    </row>
    <row r="38" spans="1:20" ht="23.25" customHeight="1" thickBot="1">
      <c r="A38" s="68"/>
      <c r="B38" s="69" t="str">
        <f>IAB!B12</f>
        <v>Export</v>
      </c>
      <c r="C38" s="400">
        <v>0.01499160361525238</v>
      </c>
      <c r="D38" s="421">
        <v>0.016143042605924703</v>
      </c>
      <c r="E38" s="403">
        <v>0.01441931660596638</v>
      </c>
      <c r="F38" s="400">
        <v>0.011162340820912248</v>
      </c>
      <c r="G38" s="401">
        <v>0.012248541740429416</v>
      </c>
      <c r="H38" s="401">
        <v>0.01144117426450764</v>
      </c>
      <c r="I38" s="402">
        <v>0.012615619431863954</v>
      </c>
      <c r="J38" s="403">
        <v>0.011709085760878951</v>
      </c>
      <c r="K38" s="403">
        <v>0.01206788544016041</v>
      </c>
      <c r="L38" s="404">
        <v>0.011900009793652407</v>
      </c>
      <c r="M38" s="407">
        <v>0.012345679012345678</v>
      </c>
      <c r="N38" s="787">
        <v>0.01143017270622244</v>
      </c>
      <c r="O38" s="737"/>
      <c r="P38" s="737"/>
      <c r="Q38" s="736"/>
      <c r="R38" s="739"/>
      <c r="S38" s="804"/>
      <c r="T38" s="804"/>
    </row>
    <row r="39" spans="1:20" ht="23.25" customHeight="1" thickBot="1" thickTop="1">
      <c r="A39" s="12" t="s">
        <v>14</v>
      </c>
      <c r="B39" s="30"/>
      <c r="C39" s="405">
        <v>1</v>
      </c>
      <c r="D39" s="355">
        <v>1</v>
      </c>
      <c r="E39" s="359">
        <v>1</v>
      </c>
      <c r="F39" s="405">
        <v>1</v>
      </c>
      <c r="G39" s="357">
        <v>1</v>
      </c>
      <c r="H39" s="357">
        <v>1</v>
      </c>
      <c r="I39" s="356">
        <v>1</v>
      </c>
      <c r="J39" s="359">
        <v>1</v>
      </c>
      <c r="K39" s="359">
        <v>1</v>
      </c>
      <c r="L39" s="360">
        <v>1</v>
      </c>
      <c r="M39" s="361">
        <v>1</v>
      </c>
      <c r="N39" s="788">
        <v>1</v>
      </c>
      <c r="O39" s="768"/>
      <c r="P39" s="769"/>
      <c r="Q39" s="770"/>
      <c r="R39" s="592"/>
      <c r="S39" s="805"/>
      <c r="T39" s="805"/>
    </row>
  </sheetData>
  <sheetProtection/>
  <mergeCells count="24">
    <mergeCell ref="A2:B4"/>
    <mergeCell ref="F2:L2"/>
    <mergeCell ref="F3:L3"/>
    <mergeCell ref="F4:L4"/>
    <mergeCell ref="A31:B31"/>
    <mergeCell ref="F29:L29"/>
    <mergeCell ref="F28:L28"/>
    <mergeCell ref="A5:B5"/>
    <mergeCell ref="A18:B18"/>
    <mergeCell ref="F30:L30"/>
    <mergeCell ref="N30:T30"/>
    <mergeCell ref="A16:B17"/>
    <mergeCell ref="N28:T28"/>
    <mergeCell ref="N29:T29"/>
    <mergeCell ref="A28:B30"/>
    <mergeCell ref="F16:L17"/>
    <mergeCell ref="S1:T1"/>
    <mergeCell ref="M16:M17"/>
    <mergeCell ref="C16:C17"/>
    <mergeCell ref="E16:E17"/>
    <mergeCell ref="N2:T2"/>
    <mergeCell ref="N3:T3"/>
    <mergeCell ref="N4:T4"/>
    <mergeCell ref="D16:D17"/>
  </mergeCells>
  <printOptions/>
  <pageMargins left="0.2755905511811024" right="0.07874015748031496" top="0.35433070866141736" bottom="0.1968503937007874" header="0.3937007874015748" footer="0.1968503937007874"/>
  <pageSetup horizontalDpi="600" verticalDpi="600" orientation="landscape" paperSize="9" scale="65" r:id="rId2"/>
  <headerFooter alignWithMargins="0">
    <oddFooter>&amp;C11&amp;RSales by Region</oddFooter>
  </headerFooter>
  <drawing r:id="rId1"/>
</worksheet>
</file>

<file path=xl/worksheets/sheet12.xml><?xml version="1.0" encoding="utf-8"?>
<worksheet xmlns="http://schemas.openxmlformats.org/spreadsheetml/2006/main" xmlns:r="http://schemas.openxmlformats.org/officeDocument/2006/relationships">
  <dimension ref="A1:T54"/>
  <sheetViews>
    <sheetView showGridLines="0" zoomScale="80" zoomScaleNormal="80" zoomScalePageLayoutView="0" workbookViewId="0" topLeftCell="A1">
      <selection activeCell="A1" sqref="A1"/>
    </sheetView>
  </sheetViews>
  <sheetFormatPr defaultColWidth="9.00390625" defaultRowHeight="13.5"/>
  <cols>
    <col min="1" max="1" width="11.625" style="39" customWidth="1"/>
    <col min="2" max="2" width="13.75390625" style="39" customWidth="1"/>
    <col min="3" max="12" width="11.00390625" style="39" customWidth="1"/>
    <col min="13" max="13" width="19.125" style="39" bestFit="1" customWidth="1"/>
    <col min="14" max="20" width="11.00390625" style="39" customWidth="1"/>
    <col min="21" max="16384" width="9.00390625" style="39" customWidth="1"/>
  </cols>
  <sheetData>
    <row r="1" spans="1:20" ht="21.75" customHeight="1" thickBot="1">
      <c r="A1" s="1"/>
      <c r="B1" s="1"/>
      <c r="C1" s="1"/>
      <c r="D1" s="1"/>
      <c r="E1" s="1"/>
      <c r="F1" s="1"/>
      <c r="G1" s="1"/>
      <c r="H1" s="1"/>
      <c r="I1" s="1"/>
      <c r="J1" s="1"/>
      <c r="K1" s="1"/>
      <c r="L1" s="1"/>
      <c r="M1" s="89"/>
      <c r="N1" s="1"/>
      <c r="O1" s="1"/>
      <c r="P1" s="1"/>
      <c r="Q1" s="1"/>
      <c r="R1" s="1"/>
      <c r="S1" s="1"/>
      <c r="T1" s="1"/>
    </row>
    <row r="2" spans="1:20" ht="15">
      <c r="A2" s="25"/>
      <c r="B2" s="26"/>
      <c r="C2" s="249" t="str">
        <f>'Total PL'!C2</f>
        <v>FY13</v>
      </c>
      <c r="D2" s="249" t="str">
        <f>'Total PL'!D2</f>
        <v>FY14</v>
      </c>
      <c r="E2" s="196" t="str">
        <f>'Total PL'!E2</f>
        <v>FY15</v>
      </c>
      <c r="F2" s="1129" t="str">
        <f>'Total PL'!F2</f>
        <v>FY16</v>
      </c>
      <c r="G2" s="1039"/>
      <c r="H2" s="1039"/>
      <c r="I2" s="1039"/>
      <c r="J2" s="1039"/>
      <c r="K2" s="1039"/>
      <c r="L2" s="1130"/>
      <c r="M2" s="305" t="str">
        <f>'Total PL'!M2</f>
        <v>FY17</v>
      </c>
      <c r="N2" s="1126" t="str">
        <f>'Total PL'!N2</f>
        <v>FY17</v>
      </c>
      <c r="O2" s="1127">
        <f>'Total PL'!O2</f>
        <v>0</v>
      </c>
      <c r="P2" s="1127">
        <f>'Total PL'!P2</f>
        <v>0</v>
      </c>
      <c r="Q2" s="1127">
        <f>'Total PL'!Q2</f>
        <v>0</v>
      </c>
      <c r="R2" s="1127">
        <f>'Total PL'!R2</f>
        <v>0</v>
      </c>
      <c r="S2" s="1127">
        <f>'Total PL'!S2</f>
        <v>0</v>
      </c>
      <c r="T2" s="1128">
        <f>'Total PL'!T2</f>
        <v>0</v>
      </c>
    </row>
    <row r="3" spans="1:20" ht="17.25" customHeight="1">
      <c r="A3" s="1025" t="s">
        <v>41</v>
      </c>
      <c r="B3" s="1026"/>
      <c r="C3" s="197" t="str">
        <f>'Total PL'!C3</f>
        <v>Actual</v>
      </c>
      <c r="D3" s="197" t="str">
        <f>'Total PL'!D3</f>
        <v>Actual</v>
      </c>
      <c r="E3" s="113" t="str">
        <f>'Total PL'!E3</f>
        <v>Actual</v>
      </c>
      <c r="F3" s="1041" t="str">
        <f>'Total PL'!F3</f>
        <v>Actual </v>
      </c>
      <c r="G3" s="1055">
        <f>'Total PL'!G3</f>
        <v>0</v>
      </c>
      <c r="H3" s="1055">
        <f>'Total PL'!H3</f>
        <v>0</v>
      </c>
      <c r="I3" s="1055">
        <f>'Total PL'!I3</f>
        <v>0</v>
      </c>
      <c r="J3" s="1055">
        <f>'Total PL'!J3</f>
        <v>0</v>
      </c>
      <c r="K3" s="1055">
        <f>'Total PL'!K3</f>
        <v>0</v>
      </c>
      <c r="L3" s="1056">
        <f>'Total PL'!L3</f>
        <v>0</v>
      </c>
      <c r="M3" s="304" t="s">
        <v>160</v>
      </c>
      <c r="N3" s="1064" t="str">
        <f>'Total PL'!N3</f>
        <v>Actual </v>
      </c>
      <c r="O3" s="1050">
        <f>'Total PL'!O3</f>
        <v>0</v>
      </c>
      <c r="P3" s="1050">
        <f>'Total PL'!P3</f>
        <v>0</v>
      </c>
      <c r="Q3" s="1050">
        <f>'Total PL'!Q3</f>
        <v>0</v>
      </c>
      <c r="R3" s="1050">
        <f>'Total PL'!R3</f>
        <v>0</v>
      </c>
      <c r="S3" s="1050">
        <f>'Total PL'!S3</f>
        <v>0</v>
      </c>
      <c r="T3" s="1051">
        <f>'Total PL'!T3</f>
        <v>0</v>
      </c>
    </row>
    <row r="4" spans="1:20" ht="20.25" customHeight="1" thickBot="1">
      <c r="A4" s="1025" t="s">
        <v>43</v>
      </c>
      <c r="B4" s="1125"/>
      <c r="C4" s="254"/>
      <c r="D4" s="751"/>
      <c r="E4" s="250"/>
      <c r="F4" s="1100"/>
      <c r="G4" s="1101"/>
      <c r="H4" s="1102"/>
      <c r="I4" s="1101"/>
      <c r="J4" s="1101"/>
      <c r="K4" s="1102"/>
      <c r="L4" s="1103"/>
      <c r="M4" s="475" t="str">
        <f>'Total PL'!M4</f>
        <v>(Announced Apr 27)</v>
      </c>
      <c r="N4" s="1131" t="str">
        <f>'Total PL'!N4:T4</f>
        <v>(Announced Jul 27)</v>
      </c>
      <c r="O4" s="1132"/>
      <c r="P4" s="1132"/>
      <c r="Q4" s="1132"/>
      <c r="R4" s="1132"/>
      <c r="S4" s="1132"/>
      <c r="T4" s="1133"/>
    </row>
    <row r="5" spans="1:20" ht="23.25" customHeight="1" thickBot="1">
      <c r="A5" s="1123"/>
      <c r="B5" s="1124"/>
      <c r="C5" s="126" t="str">
        <f>'Total PL'!C5</f>
        <v>Full (A)</v>
      </c>
      <c r="D5" s="118" t="str">
        <f>'Total PL'!D5</f>
        <v>Full (A)</v>
      </c>
      <c r="E5" s="118"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237" t="s">
        <v>95</v>
      </c>
      <c r="N5" s="593" t="str">
        <f>'Total PL'!N5</f>
        <v>Q1 (A)</v>
      </c>
      <c r="O5" s="659" t="str">
        <f>'Total PL'!O5</f>
        <v>Q2 (E)</v>
      </c>
      <c r="P5" s="491" t="str">
        <f>'Total PL'!P5</f>
        <v>Q3 (E)</v>
      </c>
      <c r="Q5" s="492" t="str">
        <f>'Total PL'!Q5</f>
        <v>Q4 (E)</v>
      </c>
      <c r="R5" s="190" t="str">
        <f>'Total PL'!R5</f>
        <v>1st H (E)</v>
      </c>
      <c r="S5" s="190" t="str">
        <f>'Total PL'!S5</f>
        <v>2nd H (E)</v>
      </c>
      <c r="T5" s="248" t="str">
        <f>'Total PL'!T5</f>
        <v>Full (E)</v>
      </c>
    </row>
    <row r="6" spans="1:20" ht="16.5" customHeight="1" thickBot="1" thickTop="1">
      <c r="A6" s="71"/>
      <c r="B6" s="80" t="s">
        <v>10</v>
      </c>
      <c r="C6" s="408">
        <v>0.4092955245294749</v>
      </c>
      <c r="D6" s="408">
        <v>0.38187078109932504</v>
      </c>
      <c r="E6" s="408">
        <v>0.3883063111867817</v>
      </c>
      <c r="F6" s="408">
        <v>0.38069909781516026</v>
      </c>
      <c r="G6" s="409">
        <v>0.420623724714714</v>
      </c>
      <c r="H6" s="410">
        <v>0.40537245003719014</v>
      </c>
      <c r="I6" s="411">
        <v>0.4060813261952136</v>
      </c>
      <c r="J6" s="412">
        <v>0.40076338293845465</v>
      </c>
      <c r="K6" s="412">
        <v>0.4057452392789834</v>
      </c>
      <c r="L6" s="413">
        <v>0.403367184454872</v>
      </c>
      <c r="M6" s="414">
        <v>0.4</v>
      </c>
      <c r="N6" s="806">
        <v>0.3663083185471245</v>
      </c>
      <c r="O6" s="720"/>
      <c r="P6" s="721"/>
      <c r="Q6" s="722"/>
      <c r="R6" s="723"/>
      <c r="S6" s="723"/>
      <c r="T6" s="961"/>
    </row>
    <row r="7" spans="1:20" ht="16.5" customHeight="1">
      <c r="A7" s="3"/>
      <c r="B7" s="81" t="s">
        <v>11</v>
      </c>
      <c r="C7" s="415">
        <v>0.5907044754705251</v>
      </c>
      <c r="D7" s="415">
        <v>0.6181292189006751</v>
      </c>
      <c r="E7" s="415">
        <v>0.6116936888132184</v>
      </c>
      <c r="F7" s="415">
        <v>0.6193009021848397</v>
      </c>
      <c r="G7" s="384">
        <v>0.579376275285286</v>
      </c>
      <c r="H7" s="383">
        <v>0.5946275499628098</v>
      </c>
      <c r="I7" s="416">
        <v>0.5939186738047861</v>
      </c>
      <c r="J7" s="385">
        <v>0.5992366170615454</v>
      </c>
      <c r="K7" s="385">
        <v>0.5942547607210164</v>
      </c>
      <c r="L7" s="386">
        <v>0.5966328155451278</v>
      </c>
      <c r="M7" s="387">
        <v>0.6</v>
      </c>
      <c r="N7" s="807">
        <v>0.6336916814528755</v>
      </c>
      <c r="O7" s="724"/>
      <c r="P7" s="725"/>
      <c r="Q7" s="726"/>
      <c r="R7" s="727"/>
      <c r="S7" s="727"/>
      <c r="T7" s="801"/>
    </row>
    <row r="8" spans="1:20" ht="16.5" customHeight="1">
      <c r="A8" s="27"/>
      <c r="B8" s="82" t="str">
        <f>IAB!B8</f>
        <v> Americas</v>
      </c>
      <c r="C8" s="417">
        <v>0.1264856596941593</v>
      </c>
      <c r="D8" s="417">
        <v>0.14332509643201544</v>
      </c>
      <c r="E8" s="417">
        <v>0.12026467515381341</v>
      </c>
      <c r="F8" s="417">
        <v>0.10403756346469518</v>
      </c>
      <c r="G8" s="390">
        <v>0.08777741391037104</v>
      </c>
      <c r="H8" s="389">
        <v>0.0871468461547841</v>
      </c>
      <c r="I8" s="418">
        <v>0.08797695867732254</v>
      </c>
      <c r="J8" s="391">
        <v>0.09586595856463752</v>
      </c>
      <c r="K8" s="391">
        <v>0.08758339210766686</v>
      </c>
      <c r="L8" s="392">
        <v>0.0915370181804997</v>
      </c>
      <c r="M8" s="393">
        <v>0.09142857142857143</v>
      </c>
      <c r="N8" s="808">
        <v>0.08046132971506106</v>
      </c>
      <c r="O8" s="728"/>
      <c r="P8" s="729"/>
      <c r="Q8" s="730"/>
      <c r="R8" s="731"/>
      <c r="S8" s="731"/>
      <c r="T8" s="802"/>
    </row>
    <row r="9" spans="1:20" ht="16.5" customHeight="1">
      <c r="A9" s="27" t="s">
        <v>35</v>
      </c>
      <c r="B9" s="83" t="str">
        <f>IAB!B9</f>
        <v>Europe</v>
      </c>
      <c r="C9" s="419">
        <v>0.2122859809203227</v>
      </c>
      <c r="D9" s="419">
        <v>0.20420986017357765</v>
      </c>
      <c r="E9" s="419">
        <v>0.20628707669685883</v>
      </c>
      <c r="F9" s="419">
        <v>0.2114980849249876</v>
      </c>
      <c r="G9" s="396">
        <v>0.18280978411466864</v>
      </c>
      <c r="H9" s="395">
        <v>0.1969735767153186</v>
      </c>
      <c r="I9" s="420">
        <v>0.20139171347851423</v>
      </c>
      <c r="J9" s="397">
        <v>0.19708066159854667</v>
      </c>
      <c r="K9" s="397">
        <v>0.19929702043034372</v>
      </c>
      <c r="L9" s="398">
        <v>0.19823905680159778</v>
      </c>
      <c r="M9" s="399">
        <v>0.19714285714285715</v>
      </c>
      <c r="N9" s="809">
        <v>0.19371673103016385</v>
      </c>
      <c r="O9" s="732"/>
      <c r="P9" s="733"/>
      <c r="Q9" s="734"/>
      <c r="R9" s="735"/>
      <c r="S9" s="735"/>
      <c r="T9" s="803"/>
    </row>
    <row r="10" spans="1:20" ht="16.5" customHeight="1">
      <c r="A10" s="27"/>
      <c r="B10" s="83" t="str">
        <f>IAB!B10</f>
        <v>Greater China</v>
      </c>
      <c r="C10" s="419">
        <v>0.150156589999429</v>
      </c>
      <c r="D10" s="419">
        <v>0.16566116200578596</v>
      </c>
      <c r="E10" s="419">
        <v>0.17359558755681498</v>
      </c>
      <c r="F10" s="419">
        <v>0.19591026505656153</v>
      </c>
      <c r="G10" s="396">
        <v>0.17720482656120107</v>
      </c>
      <c r="H10" s="395">
        <v>0.1768299374474156</v>
      </c>
      <c r="I10" s="420">
        <v>0.17222729121549574</v>
      </c>
      <c r="J10" s="397">
        <v>0.1865097701622347</v>
      </c>
      <c r="K10" s="397">
        <v>0.17440946247499683</v>
      </c>
      <c r="L10" s="398">
        <v>0.18018546103898067</v>
      </c>
      <c r="M10" s="399">
        <v>0.18285714285714286</v>
      </c>
      <c r="N10" s="809">
        <v>0.21803569564763595</v>
      </c>
      <c r="O10" s="732"/>
      <c r="P10" s="733"/>
      <c r="Q10" s="734"/>
      <c r="R10" s="735"/>
      <c r="S10" s="735"/>
      <c r="T10" s="803"/>
    </row>
    <row r="11" spans="1:20" ht="16.5" customHeight="1">
      <c r="A11" s="3"/>
      <c r="B11" s="83" t="str">
        <f>IAB!B11</f>
        <v>Asia Pacific</v>
      </c>
      <c r="C11" s="419">
        <v>0.09903064006173107</v>
      </c>
      <c r="D11" s="419">
        <v>0.10274831243973</v>
      </c>
      <c r="E11" s="419">
        <v>0.10982590137487015</v>
      </c>
      <c r="F11" s="419">
        <v>0.10614987211625333</v>
      </c>
      <c r="G11" s="396">
        <v>0.12939264931858832</v>
      </c>
      <c r="H11" s="395">
        <v>0.1323115191864506</v>
      </c>
      <c r="I11" s="420">
        <v>0.13056383083975504</v>
      </c>
      <c r="J11" s="397">
        <v>0.11783062520176478</v>
      </c>
      <c r="K11" s="397">
        <v>0.1313924314074622</v>
      </c>
      <c r="L11" s="398">
        <v>0.12491879658809701</v>
      </c>
      <c r="M11" s="399">
        <v>0.12857142857142856</v>
      </c>
      <c r="N11" s="809">
        <v>0.140392443377518</v>
      </c>
      <c r="O11" s="732"/>
      <c r="P11" s="733"/>
      <c r="Q11" s="734"/>
      <c r="R11" s="735"/>
      <c r="S11" s="735"/>
      <c r="T11" s="803"/>
    </row>
    <row r="12" spans="1:20" ht="16.5" customHeight="1" thickBot="1">
      <c r="A12" s="27"/>
      <c r="B12" s="84" t="str">
        <f>IAB!B12</f>
        <v>Export</v>
      </c>
      <c r="C12" s="421">
        <v>0.002745604794883081</v>
      </c>
      <c r="D12" s="421">
        <v>0.002184787849566056</v>
      </c>
      <c r="E12" s="421">
        <v>0.0017204480308609085</v>
      </c>
      <c r="F12" s="421">
        <v>0.0017051166223421177</v>
      </c>
      <c r="G12" s="402">
        <v>0.0021916013804569616</v>
      </c>
      <c r="H12" s="401">
        <v>0.0013656704588408872</v>
      </c>
      <c r="I12" s="422">
        <v>0.0017588795936988133</v>
      </c>
      <c r="J12" s="403">
        <v>0.0019496015343617272</v>
      </c>
      <c r="K12" s="403">
        <v>0.00157245430054689</v>
      </c>
      <c r="L12" s="404">
        <v>0.0017524829359527917</v>
      </c>
      <c r="M12" s="407">
        <v>0</v>
      </c>
      <c r="N12" s="810">
        <v>0.001085481682496608</v>
      </c>
      <c r="O12" s="736"/>
      <c r="P12" s="737"/>
      <c r="Q12" s="738"/>
      <c r="R12" s="739"/>
      <c r="S12" s="739"/>
      <c r="T12" s="804"/>
    </row>
    <row r="13" spans="1:20" ht="16.5" customHeight="1" thickBot="1" thickTop="1">
      <c r="A13" s="71"/>
      <c r="B13" s="80" t="s">
        <v>10</v>
      </c>
      <c r="C13" s="423">
        <v>0.2876487988618102</v>
      </c>
      <c r="D13" s="423">
        <v>0.22991745714120793</v>
      </c>
      <c r="E13" s="423">
        <v>0.22412978269885514</v>
      </c>
      <c r="F13" s="423">
        <v>0.21177237185056474</v>
      </c>
      <c r="G13" s="377">
        <v>0.2897115265568899</v>
      </c>
      <c r="H13" s="376">
        <v>0.217743053950349</v>
      </c>
      <c r="I13" s="424">
        <v>0.23327745849297574</v>
      </c>
      <c r="J13" s="380">
        <v>0.25174070390044656</v>
      </c>
      <c r="K13" s="380">
        <v>0.22608006511448583</v>
      </c>
      <c r="L13" s="425">
        <v>0.2389874172326428</v>
      </c>
      <c r="M13" s="406">
        <v>0.22872340425531915</v>
      </c>
      <c r="N13" s="811">
        <v>0.24709503655252021</v>
      </c>
      <c r="O13" s="740"/>
      <c r="P13" s="721"/>
      <c r="Q13" s="741"/>
      <c r="R13" s="742"/>
      <c r="S13" s="742"/>
      <c r="T13" s="962"/>
    </row>
    <row r="14" spans="1:20" ht="16.5" customHeight="1">
      <c r="A14" s="3"/>
      <c r="B14" s="81" t="s">
        <v>11</v>
      </c>
      <c r="C14" s="415">
        <v>0.7123512011381897</v>
      </c>
      <c r="D14" s="415">
        <v>0.7700825428587921</v>
      </c>
      <c r="E14" s="415">
        <v>0.7758702173011449</v>
      </c>
      <c r="F14" s="415">
        <v>0.7882276281494353</v>
      </c>
      <c r="G14" s="384">
        <v>0.7102884734431101</v>
      </c>
      <c r="H14" s="383">
        <v>0.7822569460496507</v>
      </c>
      <c r="I14" s="416">
        <v>0.7632104086845468</v>
      </c>
      <c r="J14" s="385">
        <v>0.7482592960995534</v>
      </c>
      <c r="K14" s="385">
        <v>0.7720350418746118</v>
      </c>
      <c r="L14" s="386">
        <v>0.7600757946730823</v>
      </c>
      <c r="M14" s="387">
        <v>0.7712765957446809</v>
      </c>
      <c r="N14" s="807">
        <v>0.7529049634474799</v>
      </c>
      <c r="O14" s="724"/>
      <c r="P14" s="725"/>
      <c r="Q14" s="726"/>
      <c r="R14" s="727"/>
      <c r="S14" s="727"/>
      <c r="T14" s="801"/>
    </row>
    <row r="15" spans="1:20" ht="16.5" customHeight="1">
      <c r="A15" s="27"/>
      <c r="B15" s="82" t="str">
        <f>IAB!B8</f>
        <v> Americas</v>
      </c>
      <c r="C15" s="417">
        <v>0.1694981524887665</v>
      </c>
      <c r="D15" s="417">
        <v>0.17391722625209244</v>
      </c>
      <c r="E15" s="417">
        <v>0.19161659320415506</v>
      </c>
      <c r="F15" s="417">
        <v>0.18540399652476108</v>
      </c>
      <c r="G15" s="390">
        <v>0.15987784243324668</v>
      </c>
      <c r="H15" s="389">
        <v>0.17719938976468952</v>
      </c>
      <c r="I15" s="418">
        <v>0.17249361430395915</v>
      </c>
      <c r="J15" s="391">
        <v>0.1723138134642653</v>
      </c>
      <c r="K15" s="391">
        <v>0.1746738920898751</v>
      </c>
      <c r="L15" s="392">
        <v>0.17348676786816836</v>
      </c>
      <c r="M15" s="393">
        <v>0.16489361702127658</v>
      </c>
      <c r="N15" s="808">
        <v>0.16110042323970758</v>
      </c>
      <c r="O15" s="728"/>
      <c r="P15" s="729"/>
      <c r="Q15" s="730"/>
      <c r="R15" s="731"/>
      <c r="S15" s="731"/>
      <c r="T15" s="802"/>
    </row>
    <row r="16" spans="1:20" ht="16.5" customHeight="1">
      <c r="A16" s="27" t="s">
        <v>36</v>
      </c>
      <c r="B16" s="83" t="str">
        <f>IAB!B9</f>
        <v>Europe</v>
      </c>
      <c r="C16" s="419">
        <v>0.1507231394384794</v>
      </c>
      <c r="D16" s="419">
        <v>0.1529736594000731</v>
      </c>
      <c r="E16" s="419">
        <v>0.154821037605733</v>
      </c>
      <c r="F16" s="419">
        <v>0.17680278019113815</v>
      </c>
      <c r="G16" s="396">
        <v>0.14213197969543145</v>
      </c>
      <c r="H16" s="395">
        <v>0.14409874716841567</v>
      </c>
      <c r="I16" s="420">
        <v>0.16778416347381864</v>
      </c>
      <c r="J16" s="397">
        <v>0.15902308945842417</v>
      </c>
      <c r="K16" s="397">
        <v>0.1568102469638229</v>
      </c>
      <c r="L16" s="398">
        <v>0.1579233111201005</v>
      </c>
      <c r="M16" s="399">
        <v>0.15425531914893617</v>
      </c>
      <c r="N16" s="809">
        <v>0.15144286263947673</v>
      </c>
      <c r="O16" s="732"/>
      <c r="P16" s="733"/>
      <c r="Q16" s="734"/>
      <c r="R16" s="735"/>
      <c r="S16" s="735"/>
      <c r="T16" s="803"/>
    </row>
    <row r="17" spans="1:20" ht="16.5" customHeight="1">
      <c r="A17" s="27"/>
      <c r="B17" s="83" t="str">
        <f>IAB!B10</f>
        <v>Greater China</v>
      </c>
      <c r="C17" s="419">
        <v>0.29404804552758984</v>
      </c>
      <c r="D17" s="419">
        <v>0.3367325342004502</v>
      </c>
      <c r="E17" s="419">
        <v>0.32419633298289946</v>
      </c>
      <c r="F17" s="419">
        <v>0.30955690703735883</v>
      </c>
      <c r="G17" s="396">
        <v>0.30213363047336056</v>
      </c>
      <c r="H17" s="395">
        <v>0.3333179233507465</v>
      </c>
      <c r="I17" s="420">
        <v>0.2935823754789273</v>
      </c>
      <c r="J17" s="397">
        <v>0.3057501428541195</v>
      </c>
      <c r="K17" s="397">
        <v>0.3119926317818665</v>
      </c>
      <c r="L17" s="398">
        <v>0.30885264749089825</v>
      </c>
      <c r="M17" s="399">
        <v>0.3191489361702128</v>
      </c>
      <c r="N17" s="809">
        <v>0.3040400153905348</v>
      </c>
      <c r="O17" s="732"/>
      <c r="P17" s="733"/>
      <c r="Q17" s="734"/>
      <c r="R17" s="735"/>
      <c r="S17" s="735"/>
      <c r="T17" s="803"/>
    </row>
    <row r="18" spans="1:20" ht="16.5" customHeight="1">
      <c r="A18" s="3"/>
      <c r="B18" s="83" t="str">
        <f>IAB!B11</f>
        <v>Asia Pacific</v>
      </c>
      <c r="C18" s="419">
        <v>0.08934073020194679</v>
      </c>
      <c r="D18" s="419">
        <v>0.09734862332364881</v>
      </c>
      <c r="E18" s="419">
        <v>0.10041376915731909</v>
      </c>
      <c r="F18" s="419">
        <v>0.11637706342311034</v>
      </c>
      <c r="G18" s="396">
        <v>0.1055259791176592</v>
      </c>
      <c r="H18" s="395">
        <v>0.12764088576579904</v>
      </c>
      <c r="I18" s="420">
        <v>0.1313856960408685</v>
      </c>
      <c r="J18" s="397">
        <v>0.11081246957736345</v>
      </c>
      <c r="K18" s="397">
        <v>0.12965065221582026</v>
      </c>
      <c r="L18" s="398">
        <v>0.12017500904852137</v>
      </c>
      <c r="M18" s="399">
        <v>0.13297872340425532</v>
      </c>
      <c r="N18" s="809">
        <v>0.13628318584070798</v>
      </c>
      <c r="O18" s="732"/>
      <c r="P18" s="733"/>
      <c r="Q18" s="734"/>
      <c r="R18" s="735"/>
      <c r="S18" s="735"/>
      <c r="T18" s="803"/>
    </row>
    <row r="19" spans="1:20" ht="16.5" customHeight="1" thickBot="1">
      <c r="A19" s="76"/>
      <c r="B19" s="84" t="str">
        <f>IAB!B12</f>
        <v>Export</v>
      </c>
      <c r="C19" s="421">
        <v>0.008741133481407178</v>
      </c>
      <c r="D19" s="421">
        <v>0.009110499682527466</v>
      </c>
      <c r="E19" s="421">
        <v>0.004822484351038281</v>
      </c>
      <c r="F19" s="421">
        <v>8.688097306689836E-05</v>
      </c>
      <c r="G19" s="402">
        <v>0.0006190417234121581</v>
      </c>
      <c r="H19" s="401">
        <v>0</v>
      </c>
      <c r="I19" s="422">
        <v>0.0014766922094508305</v>
      </c>
      <c r="J19" s="403">
        <v>0.00035978074538105015</v>
      </c>
      <c r="K19" s="403">
        <v>0.000792511834129415</v>
      </c>
      <c r="L19" s="404">
        <v>0.0005748472396687177</v>
      </c>
      <c r="M19" s="407">
        <v>0</v>
      </c>
      <c r="N19" s="810">
        <v>3.8476337052712586E-05</v>
      </c>
      <c r="O19" s="736"/>
      <c r="P19" s="737"/>
      <c r="Q19" s="738"/>
      <c r="R19" s="739"/>
      <c r="S19" s="739"/>
      <c r="T19" s="804"/>
    </row>
    <row r="20" spans="1:20" ht="16.5" customHeight="1" thickBot="1" thickTop="1">
      <c r="A20" s="3"/>
      <c r="B20" s="85" t="s">
        <v>10</v>
      </c>
      <c r="C20" s="426">
        <v>0.2242935450300053</v>
      </c>
      <c r="D20" s="426">
        <v>0.18769536491083022</v>
      </c>
      <c r="E20" s="426">
        <v>0.15074375205407028</v>
      </c>
      <c r="F20" s="426">
        <v>0.12922495504556397</v>
      </c>
      <c r="G20" s="427">
        <v>0.14268408473299943</v>
      </c>
      <c r="H20" s="428">
        <v>0.154125815776142</v>
      </c>
      <c r="I20" s="429">
        <v>0.14845372556829503</v>
      </c>
      <c r="J20" s="378">
        <v>0.13571360924329956</v>
      </c>
      <c r="K20" s="378">
        <v>0.15122405612319156</v>
      </c>
      <c r="L20" s="379">
        <v>0.14378312888081177</v>
      </c>
      <c r="M20" s="381">
        <v>0.1183206106870229</v>
      </c>
      <c r="N20" s="812">
        <v>0.13497656225747368</v>
      </c>
      <c r="O20" s="743"/>
      <c r="P20" s="744"/>
      <c r="Q20" s="745"/>
      <c r="R20" s="746"/>
      <c r="S20" s="746"/>
      <c r="T20" s="800"/>
    </row>
    <row r="21" spans="1:20" ht="16.5" customHeight="1">
      <c r="A21" s="3"/>
      <c r="B21" s="81" t="s">
        <v>11</v>
      </c>
      <c r="C21" s="415">
        <v>0.7757064549699946</v>
      </c>
      <c r="D21" s="415">
        <v>0.8123046350891698</v>
      </c>
      <c r="E21" s="415">
        <v>0.8492562479459297</v>
      </c>
      <c r="F21" s="415">
        <v>0.8707750449544359</v>
      </c>
      <c r="G21" s="384">
        <v>0.8573159152670007</v>
      </c>
      <c r="H21" s="383">
        <v>0.8458741842238579</v>
      </c>
      <c r="I21" s="416">
        <v>0.8515462744317055</v>
      </c>
      <c r="J21" s="385">
        <v>0.8642863907567004</v>
      </c>
      <c r="K21" s="385">
        <v>0.8487759438768087</v>
      </c>
      <c r="L21" s="386">
        <v>0.8562168711191883</v>
      </c>
      <c r="M21" s="387">
        <v>0.8816793893129771</v>
      </c>
      <c r="N21" s="807">
        <v>0.8650234377425262</v>
      </c>
      <c r="O21" s="724"/>
      <c r="P21" s="725"/>
      <c r="Q21" s="726"/>
      <c r="R21" s="727"/>
      <c r="S21" s="727"/>
      <c r="T21" s="801"/>
    </row>
    <row r="22" spans="1:20" ht="16.5" customHeight="1">
      <c r="A22" s="27"/>
      <c r="B22" s="82" t="str">
        <f>IAB!B8</f>
        <v> Americas</v>
      </c>
      <c r="C22" s="417">
        <v>0.2626229662706024</v>
      </c>
      <c r="D22" s="417">
        <v>0.284922724338751</v>
      </c>
      <c r="E22" s="417">
        <v>0.34039695354586114</v>
      </c>
      <c r="F22" s="417">
        <v>0.34016031209045744</v>
      </c>
      <c r="G22" s="390">
        <v>0.3424352552139607</v>
      </c>
      <c r="H22" s="389">
        <v>0.30622522871532015</v>
      </c>
      <c r="I22" s="418">
        <v>0.3409200830749099</v>
      </c>
      <c r="J22" s="391">
        <v>0.34125706348454715</v>
      </c>
      <c r="K22" s="391">
        <v>0.3239746164818212</v>
      </c>
      <c r="L22" s="392">
        <v>0.3322656368317432</v>
      </c>
      <c r="M22" s="393">
        <v>0.32061068702290074</v>
      </c>
      <c r="N22" s="808">
        <v>0.34923788532580013</v>
      </c>
      <c r="O22" s="728"/>
      <c r="P22" s="729"/>
      <c r="Q22" s="730"/>
      <c r="R22" s="731"/>
      <c r="S22" s="731"/>
      <c r="T22" s="802"/>
    </row>
    <row r="23" spans="1:20" ht="15.75" customHeight="1">
      <c r="A23" s="27" t="s">
        <v>37</v>
      </c>
      <c r="B23" s="83" t="str">
        <f>IAB!B9</f>
        <v>Europe</v>
      </c>
      <c r="C23" s="419">
        <v>0.026004909517180264</v>
      </c>
      <c r="D23" s="419">
        <v>0.025760971258240686</v>
      </c>
      <c r="E23" s="419">
        <v>0.033122329708643525</v>
      </c>
      <c r="F23" s="419">
        <v>0.038066502087714484</v>
      </c>
      <c r="G23" s="396">
        <v>0.029302949939429664</v>
      </c>
      <c r="H23" s="395">
        <v>0.02550883571236999</v>
      </c>
      <c r="I23" s="420">
        <v>0.024894022589547364</v>
      </c>
      <c r="J23" s="397">
        <v>0.03384158853426777</v>
      </c>
      <c r="K23" s="397">
        <v>0.025194306174133263</v>
      </c>
      <c r="L23" s="398">
        <v>0.02934272300469484</v>
      </c>
      <c r="M23" s="399">
        <v>0.022900763358778626</v>
      </c>
      <c r="N23" s="809">
        <v>0.02402756651041505</v>
      </c>
      <c r="O23" s="732"/>
      <c r="P23" s="733"/>
      <c r="Q23" s="734"/>
      <c r="R23" s="735"/>
      <c r="S23" s="735"/>
      <c r="T23" s="803"/>
    </row>
    <row r="24" spans="1:20" ht="16.5" customHeight="1">
      <c r="A24" s="27"/>
      <c r="B24" s="83" t="str">
        <f>IAB!B10</f>
        <v>Greater China</v>
      </c>
      <c r="C24" s="419">
        <v>0.20023691716483197</v>
      </c>
      <c r="D24" s="419">
        <v>0.21655316463958574</v>
      </c>
      <c r="E24" s="419">
        <v>0.1957546832802252</v>
      </c>
      <c r="F24" s="419">
        <v>0.2124897138154887</v>
      </c>
      <c r="G24" s="396">
        <v>0.20918049962348173</v>
      </c>
      <c r="H24" s="395">
        <v>0.22400691360967898</v>
      </c>
      <c r="I24" s="420">
        <v>0.2027369199692738</v>
      </c>
      <c r="J24" s="397">
        <v>0.21089433974176852</v>
      </c>
      <c r="K24" s="397">
        <v>0.21312549122347396</v>
      </c>
      <c r="L24" s="398">
        <v>0.21205512645767077</v>
      </c>
      <c r="M24" s="399">
        <v>0.22900763358778625</v>
      </c>
      <c r="N24" s="809">
        <v>0.19575947598795518</v>
      </c>
      <c r="O24" s="732"/>
      <c r="P24" s="733"/>
      <c r="Q24" s="734"/>
      <c r="R24" s="735"/>
      <c r="S24" s="735"/>
      <c r="T24" s="803"/>
    </row>
    <row r="25" spans="1:20" ht="16.5" customHeight="1">
      <c r="A25" s="3"/>
      <c r="B25" s="83" t="str">
        <f>IAB!B11</f>
        <v>Asia Pacific</v>
      </c>
      <c r="C25" s="419">
        <v>0.23023913253744877</v>
      </c>
      <c r="D25" s="419">
        <v>0.23362561011872385</v>
      </c>
      <c r="E25" s="419">
        <v>0.22818398753983107</v>
      </c>
      <c r="F25" s="419">
        <v>0.22961811587577338</v>
      </c>
      <c r="G25" s="396">
        <v>0.2178240513374587</v>
      </c>
      <c r="H25" s="395">
        <v>0.23634413088178322</v>
      </c>
      <c r="I25" s="420">
        <v>0.22737488975504294</v>
      </c>
      <c r="J25" s="397">
        <v>0.2239321905483474</v>
      </c>
      <c r="K25" s="397">
        <v>0.2317555963089105</v>
      </c>
      <c r="L25" s="398">
        <v>0.22800242314099656</v>
      </c>
      <c r="M25" s="399">
        <v>0.2480916030534351</v>
      </c>
      <c r="N25" s="809">
        <v>0.238319932946326</v>
      </c>
      <c r="O25" s="732"/>
      <c r="P25" s="733"/>
      <c r="Q25" s="734"/>
      <c r="R25" s="735"/>
      <c r="S25" s="735"/>
      <c r="T25" s="803"/>
    </row>
    <row r="26" spans="1:20" ht="16.5" customHeight="1" thickBot="1">
      <c r="A26" s="27"/>
      <c r="B26" s="84" t="str">
        <f>IAB!B12</f>
        <v>Export</v>
      </c>
      <c r="C26" s="421">
        <v>0.05660252947993127</v>
      </c>
      <c r="D26" s="421">
        <v>0.051442164733868576</v>
      </c>
      <c r="E26" s="421">
        <v>0.05179829387136876</v>
      </c>
      <c r="F26" s="421">
        <v>0.05044040108500198</v>
      </c>
      <c r="G26" s="402">
        <v>0.05857315915267001</v>
      </c>
      <c r="H26" s="401">
        <v>0.05378907530470543</v>
      </c>
      <c r="I26" s="422">
        <v>0.05562035904293155</v>
      </c>
      <c r="J26" s="403">
        <v>0.05436120844776968</v>
      </c>
      <c r="K26" s="403">
        <v>0.05472593368846973</v>
      </c>
      <c r="L26" s="404">
        <v>0.054550961684083</v>
      </c>
      <c r="M26" s="407">
        <v>0.061068702290076333</v>
      </c>
      <c r="N26" s="810">
        <v>0.057678576972029924</v>
      </c>
      <c r="O26" s="736"/>
      <c r="P26" s="737"/>
      <c r="Q26" s="738"/>
      <c r="R26" s="739"/>
      <c r="S26" s="739"/>
      <c r="T26" s="804"/>
    </row>
    <row r="27" spans="1:20" ht="16.5" customHeight="1" thickBot="1" thickTop="1">
      <c r="A27" s="71"/>
      <c r="B27" s="80" t="s">
        <v>10</v>
      </c>
      <c r="C27" s="423">
        <v>0.9953976847986786</v>
      </c>
      <c r="D27" s="423">
        <v>0.9799906861085331</v>
      </c>
      <c r="E27" s="423">
        <v>0.9741255593536152</v>
      </c>
      <c r="F27" s="423">
        <v>0.9817245817245817</v>
      </c>
      <c r="G27" s="377">
        <v>0.9963228856592541</v>
      </c>
      <c r="H27" s="376">
        <v>0.9941830624465354</v>
      </c>
      <c r="I27" s="424">
        <v>0.98967775233057</v>
      </c>
      <c r="J27" s="380">
        <v>0.9904126719466444</v>
      </c>
      <c r="K27" s="380">
        <v>0.9909114333231829</v>
      </c>
      <c r="L27" s="425">
        <v>0.9907567506423411</v>
      </c>
      <c r="M27" s="406">
        <v>0.9763779527559056</v>
      </c>
      <c r="N27" s="811">
        <v>0.9972242336471155</v>
      </c>
      <c r="O27" s="740"/>
      <c r="P27" s="721"/>
      <c r="Q27" s="741"/>
      <c r="R27" s="742"/>
      <c r="S27" s="742"/>
      <c r="T27" s="962"/>
    </row>
    <row r="28" spans="1:20" ht="16.5" customHeight="1">
      <c r="A28" s="3"/>
      <c r="B28" s="81" t="s">
        <v>11</v>
      </c>
      <c r="C28" s="415">
        <v>0.004602315201321323</v>
      </c>
      <c r="D28" s="415">
        <v>0.020009313891466922</v>
      </c>
      <c r="E28" s="415">
        <v>0.025874440646384736</v>
      </c>
      <c r="F28" s="415">
        <v>0.018275418275418273</v>
      </c>
      <c r="G28" s="384">
        <v>0.0036771143407459284</v>
      </c>
      <c r="H28" s="383">
        <v>0.0058169375534645</v>
      </c>
      <c r="I28" s="416">
        <v>0.010322247669430016</v>
      </c>
      <c r="J28" s="385">
        <v>0.009587328053355564</v>
      </c>
      <c r="K28" s="385">
        <v>0.009088566676817128</v>
      </c>
      <c r="L28" s="386">
        <v>0.009243249357658807</v>
      </c>
      <c r="M28" s="387">
        <v>0.023622047244094488</v>
      </c>
      <c r="N28" s="807">
        <v>0.0027757663528843834</v>
      </c>
      <c r="O28" s="724"/>
      <c r="P28" s="725"/>
      <c r="Q28" s="726"/>
      <c r="R28" s="727"/>
      <c r="S28" s="727"/>
      <c r="T28" s="801"/>
    </row>
    <row r="29" spans="1:20" ht="16.5" customHeight="1">
      <c r="A29" s="27"/>
      <c r="B29" s="82" t="str">
        <f>IAB!B8</f>
        <v> Americas</v>
      </c>
      <c r="C29" s="417">
        <v>0</v>
      </c>
      <c r="D29" s="417">
        <v>0</v>
      </c>
      <c r="E29" s="417">
        <v>0</v>
      </c>
      <c r="F29" s="417">
        <v>0</v>
      </c>
      <c r="G29" s="390">
        <v>0</v>
      </c>
      <c r="H29" s="389">
        <v>0</v>
      </c>
      <c r="I29" s="418">
        <v>0</v>
      </c>
      <c r="J29" s="391">
        <v>0</v>
      </c>
      <c r="K29" s="391">
        <v>0</v>
      </c>
      <c r="L29" s="392">
        <v>0</v>
      </c>
      <c r="M29" s="393">
        <v>0</v>
      </c>
      <c r="N29" s="808">
        <v>0</v>
      </c>
      <c r="O29" s="728"/>
      <c r="P29" s="729"/>
      <c r="Q29" s="730"/>
      <c r="R29" s="731"/>
      <c r="S29" s="731"/>
      <c r="T29" s="802"/>
    </row>
    <row r="30" spans="1:20" ht="16.5" customHeight="1">
      <c r="A30" s="27" t="s">
        <v>38</v>
      </c>
      <c r="B30" s="83" t="str">
        <f>IAB!B9</f>
        <v>Europe</v>
      </c>
      <c r="C30" s="419">
        <v>0</v>
      </c>
      <c r="D30" s="419">
        <v>0</v>
      </c>
      <c r="E30" s="419">
        <v>0</v>
      </c>
      <c r="F30" s="419">
        <v>0</v>
      </c>
      <c r="G30" s="396">
        <v>0</v>
      </c>
      <c r="H30" s="395">
        <v>0</v>
      </c>
      <c r="I30" s="420">
        <v>0</v>
      </c>
      <c r="J30" s="397">
        <v>0</v>
      </c>
      <c r="K30" s="397">
        <v>0</v>
      </c>
      <c r="L30" s="398">
        <v>0</v>
      </c>
      <c r="M30" s="399">
        <v>0</v>
      </c>
      <c r="N30" s="809">
        <v>0</v>
      </c>
      <c r="O30" s="732"/>
      <c r="P30" s="733"/>
      <c r="Q30" s="734"/>
      <c r="R30" s="735"/>
      <c r="S30" s="735"/>
      <c r="T30" s="803"/>
    </row>
    <row r="31" spans="1:20" ht="16.5" customHeight="1">
      <c r="A31" s="27"/>
      <c r="B31" s="83" t="str">
        <f>IAB!B10</f>
        <v>Greater China</v>
      </c>
      <c r="C31" s="419">
        <v>0.0033740445848915164</v>
      </c>
      <c r="D31" s="419">
        <v>0.004019929878872588</v>
      </c>
      <c r="E31" s="419">
        <v>0.008226963829904866</v>
      </c>
      <c r="F31" s="419">
        <v>0.006821106821106821</v>
      </c>
      <c r="G31" s="396">
        <v>0.0026265102433899487</v>
      </c>
      <c r="H31" s="395">
        <v>0.004961505560307955</v>
      </c>
      <c r="I31" s="420">
        <v>0.0036773007322344425</v>
      </c>
      <c r="J31" s="397">
        <v>0.004324718632763651</v>
      </c>
      <c r="K31" s="397">
        <v>0.004028952238176664</v>
      </c>
      <c r="L31" s="398">
        <v>0.0041206793465087335</v>
      </c>
      <c r="M31" s="399">
        <v>0.007874015748031496</v>
      </c>
      <c r="N31" s="809">
        <v>0.001568911416847695</v>
      </c>
      <c r="O31" s="732"/>
      <c r="P31" s="733"/>
      <c r="Q31" s="734"/>
      <c r="R31" s="735"/>
      <c r="S31" s="735"/>
      <c r="T31" s="803"/>
    </row>
    <row r="32" spans="1:20" ht="16.5" customHeight="1">
      <c r="A32" s="3"/>
      <c r="B32" s="83" t="str">
        <f>IAB!B11</f>
        <v>Asia Pacific</v>
      </c>
      <c r="C32" s="419">
        <v>0</v>
      </c>
      <c r="D32" s="419">
        <v>0</v>
      </c>
      <c r="E32" s="419">
        <v>0</v>
      </c>
      <c r="F32" s="419">
        <v>0</v>
      </c>
      <c r="G32" s="396">
        <v>0</v>
      </c>
      <c r="H32" s="395">
        <v>0</v>
      </c>
      <c r="I32" s="420">
        <v>0</v>
      </c>
      <c r="J32" s="397">
        <v>0</v>
      </c>
      <c r="K32" s="397">
        <v>0</v>
      </c>
      <c r="L32" s="398">
        <v>0</v>
      </c>
      <c r="M32" s="399">
        <v>0</v>
      </c>
      <c r="N32" s="809">
        <v>0</v>
      </c>
      <c r="O32" s="732"/>
      <c r="P32" s="733"/>
      <c r="Q32" s="734"/>
      <c r="R32" s="735"/>
      <c r="S32" s="735"/>
      <c r="T32" s="803"/>
    </row>
    <row r="33" spans="1:20" ht="16.5" customHeight="1" thickBot="1">
      <c r="A33" s="76"/>
      <c r="B33" s="84" t="str">
        <f>IAB!B12</f>
        <v>Export</v>
      </c>
      <c r="C33" s="421">
        <v>0.0012282706164298066</v>
      </c>
      <c r="D33" s="421">
        <v>0.015989384012594338</v>
      </c>
      <c r="E33" s="421">
        <v>0.01764747681647987</v>
      </c>
      <c r="F33" s="421">
        <v>0.011454311454311455</v>
      </c>
      <c r="G33" s="402">
        <v>0.0010506040973559797</v>
      </c>
      <c r="H33" s="401">
        <v>0.0008554319931565449</v>
      </c>
      <c r="I33" s="422">
        <v>0.006644946937195573</v>
      </c>
      <c r="J33" s="403">
        <v>0.005262609420591913</v>
      </c>
      <c r="K33" s="403">
        <v>0.005059614438640463</v>
      </c>
      <c r="L33" s="404">
        <v>0.005122570011150073</v>
      </c>
      <c r="M33" s="407">
        <v>0.015748031496062992</v>
      </c>
      <c r="N33" s="810">
        <v>0.0012068549360366885</v>
      </c>
      <c r="O33" s="736"/>
      <c r="P33" s="737"/>
      <c r="Q33" s="738"/>
      <c r="R33" s="739"/>
      <c r="S33" s="739"/>
      <c r="T33" s="804"/>
    </row>
    <row r="34" spans="1:20" ht="16.5" customHeight="1" thickBot="1" thickTop="1">
      <c r="A34" s="3"/>
      <c r="B34" s="85" t="s">
        <v>10</v>
      </c>
      <c r="C34" s="426">
        <v>0.3451794617324165</v>
      </c>
      <c r="D34" s="426">
        <v>0.31250739204630723</v>
      </c>
      <c r="E34" s="426">
        <v>0.2878719212733881</v>
      </c>
      <c r="F34" s="426">
        <v>0.2693462508507146</v>
      </c>
      <c r="G34" s="427">
        <v>0.3107654900645594</v>
      </c>
      <c r="H34" s="428">
        <v>0.31401428676633036</v>
      </c>
      <c r="I34" s="429">
        <v>0.24707556117609844</v>
      </c>
      <c r="J34" s="378">
        <v>0.28957876845575736</v>
      </c>
      <c r="K34" s="378">
        <v>0.2817277267355418</v>
      </c>
      <c r="L34" s="379">
        <v>0.28551261167876</v>
      </c>
      <c r="M34" s="381">
        <v>0.2571428571428571</v>
      </c>
      <c r="N34" s="812">
        <v>0.23270464709313635</v>
      </c>
      <c r="O34" s="743"/>
      <c r="P34" s="744"/>
      <c r="Q34" s="745"/>
      <c r="R34" s="746"/>
      <c r="S34" s="746"/>
      <c r="T34" s="800"/>
    </row>
    <row r="35" spans="1:20" ht="16.5" customHeight="1">
      <c r="A35" s="3"/>
      <c r="B35" s="81" t="s">
        <v>11</v>
      </c>
      <c r="C35" s="415">
        <v>0.6548205382675836</v>
      </c>
      <c r="D35" s="415">
        <v>0.6874926079536927</v>
      </c>
      <c r="E35" s="415">
        <v>0.7121280787266119</v>
      </c>
      <c r="F35" s="415">
        <v>0.7306537491492854</v>
      </c>
      <c r="G35" s="384">
        <v>0.6892345099354408</v>
      </c>
      <c r="H35" s="383">
        <v>0.6859857132336697</v>
      </c>
      <c r="I35" s="416">
        <v>0.7529244388239009</v>
      </c>
      <c r="J35" s="385">
        <v>0.7104212315442426</v>
      </c>
      <c r="K35" s="385">
        <v>0.7182722732644579</v>
      </c>
      <c r="L35" s="386">
        <v>0.7144873883212399</v>
      </c>
      <c r="M35" s="387">
        <v>0.7428571428571429</v>
      </c>
      <c r="N35" s="807">
        <v>0.7672953529068638</v>
      </c>
      <c r="O35" s="724"/>
      <c r="P35" s="725"/>
      <c r="Q35" s="726"/>
      <c r="R35" s="727"/>
      <c r="S35" s="727"/>
      <c r="T35" s="801"/>
    </row>
    <row r="36" spans="1:20" ht="16.5" customHeight="1">
      <c r="A36" s="27"/>
      <c r="B36" s="82" t="str">
        <f>IAB!B8</f>
        <v> Americas</v>
      </c>
      <c r="C36" s="417">
        <v>0.15992665384490448</v>
      </c>
      <c r="D36" s="417">
        <v>0.18455517025808302</v>
      </c>
      <c r="E36" s="417">
        <v>0.2132333219263603</v>
      </c>
      <c r="F36" s="417">
        <v>0.22462868809800232</v>
      </c>
      <c r="G36" s="390">
        <v>0.20717699337637294</v>
      </c>
      <c r="H36" s="389">
        <v>0.1887841519994109</v>
      </c>
      <c r="I36" s="418">
        <v>0.2386974391400567</v>
      </c>
      <c r="J36" s="391">
        <v>0.21610386419019925</v>
      </c>
      <c r="K36" s="391">
        <v>0.21285883115397805</v>
      </c>
      <c r="L36" s="392">
        <v>0.2144232193099363</v>
      </c>
      <c r="M36" s="393">
        <v>0.21428571428571427</v>
      </c>
      <c r="N36" s="808">
        <v>0.2523818782811589</v>
      </c>
      <c r="O36" s="728"/>
      <c r="P36" s="729"/>
      <c r="Q36" s="730"/>
      <c r="R36" s="731"/>
      <c r="S36" s="731"/>
      <c r="T36" s="802"/>
    </row>
    <row r="37" spans="1:20" ht="16.5" customHeight="1">
      <c r="A37" s="27" t="s">
        <v>39</v>
      </c>
      <c r="B37" s="83" t="str">
        <f>IAB!B9</f>
        <v>Europe</v>
      </c>
      <c r="C37" s="419">
        <v>0.23498212831544668</v>
      </c>
      <c r="D37" s="419">
        <v>0.21082364540440826</v>
      </c>
      <c r="E37" s="419">
        <v>0.17716262335716465</v>
      </c>
      <c r="F37" s="419">
        <v>0.18879859081628567</v>
      </c>
      <c r="G37" s="396">
        <v>0.1728431290349627</v>
      </c>
      <c r="H37" s="395">
        <v>0.18885779512482515</v>
      </c>
      <c r="I37" s="420">
        <v>0.1727394878280112</v>
      </c>
      <c r="J37" s="397">
        <v>0.18100464849589418</v>
      </c>
      <c r="K37" s="397">
        <v>0.1810834508787312</v>
      </c>
      <c r="L37" s="398">
        <v>0.1810454612764697</v>
      </c>
      <c r="M37" s="399">
        <v>0.1761904761904762</v>
      </c>
      <c r="N37" s="809">
        <v>0.17289519735562903</v>
      </c>
      <c r="O37" s="732"/>
      <c r="P37" s="733"/>
      <c r="Q37" s="734"/>
      <c r="R37" s="735"/>
      <c r="S37" s="735"/>
      <c r="T37" s="803"/>
    </row>
    <row r="38" spans="1:20" ht="16.5" customHeight="1">
      <c r="A38" s="27"/>
      <c r="B38" s="83" t="str">
        <f>IAB!B10</f>
        <v>Greater China</v>
      </c>
      <c r="C38" s="419">
        <v>0.19420825245056583</v>
      </c>
      <c r="D38" s="419">
        <v>0.2221539752064555</v>
      </c>
      <c r="E38" s="419">
        <v>0.23458902525873787</v>
      </c>
      <c r="F38" s="419">
        <v>0.22783137835782055</v>
      </c>
      <c r="G38" s="396">
        <v>0.21199798775886647</v>
      </c>
      <c r="H38" s="395">
        <v>0.22531114220487514</v>
      </c>
      <c r="I38" s="420">
        <v>0.24478343344925702</v>
      </c>
      <c r="J38" s="397">
        <v>0.2200970655089796</v>
      </c>
      <c r="K38" s="397">
        <v>0.23470321375471767</v>
      </c>
      <c r="L38" s="398">
        <v>0.227661779949652</v>
      </c>
      <c r="M38" s="399">
        <v>0.24285714285714285</v>
      </c>
      <c r="N38" s="809">
        <v>0.24374878475597903</v>
      </c>
      <c r="O38" s="732"/>
      <c r="P38" s="733"/>
      <c r="Q38" s="734"/>
      <c r="R38" s="735"/>
      <c r="S38" s="735"/>
      <c r="T38" s="803"/>
    </row>
    <row r="39" spans="1:20" ht="16.5" customHeight="1">
      <c r="A39" s="3"/>
      <c r="B39" s="83" t="str">
        <f>IAB!B11</f>
        <v>Asia Pacific</v>
      </c>
      <c r="C39" s="419">
        <v>0.06106616275722399</v>
      </c>
      <c r="D39" s="419">
        <v>0.0652686629912667</v>
      </c>
      <c r="E39" s="419">
        <v>0.0821949482524209</v>
      </c>
      <c r="F39" s="419">
        <v>0.08643260338684496</v>
      </c>
      <c r="G39" s="396">
        <v>0.09361113440093906</v>
      </c>
      <c r="H39" s="395">
        <v>0.07997643419986744</v>
      </c>
      <c r="I39" s="420">
        <v>0.09536041732532399</v>
      </c>
      <c r="J39" s="397">
        <v>0.08993918047222166</v>
      </c>
      <c r="K39" s="397">
        <v>0.08739659181884027</v>
      </c>
      <c r="L39" s="398">
        <v>0.08862234068808923</v>
      </c>
      <c r="M39" s="399">
        <v>0.10476190476190476</v>
      </c>
      <c r="N39" s="809">
        <v>0.09465292630760258</v>
      </c>
      <c r="O39" s="732"/>
      <c r="P39" s="733"/>
      <c r="Q39" s="734"/>
      <c r="R39" s="735"/>
      <c r="S39" s="735"/>
      <c r="T39" s="803"/>
    </row>
    <row r="40" spans="1:20" ht="16.5" customHeight="1" thickBot="1">
      <c r="A40" s="27"/>
      <c r="B40" s="84" t="str">
        <f>IAB!B12</f>
        <v>Export</v>
      </c>
      <c r="C40" s="421">
        <v>0.00463734089944251</v>
      </c>
      <c r="D40" s="421">
        <v>0.004691154093479196</v>
      </c>
      <c r="E40" s="421">
        <v>0.004948159931928117</v>
      </c>
      <c r="F40" s="421">
        <v>0.002962488490331879</v>
      </c>
      <c r="G40" s="402">
        <v>0.003605265364299489</v>
      </c>
      <c r="H40" s="401">
        <v>0.0030561897046910676</v>
      </c>
      <c r="I40" s="422">
        <v>0.0013436610812519747</v>
      </c>
      <c r="J40" s="403">
        <v>0.003276472876947966</v>
      </c>
      <c r="K40" s="403">
        <v>0.00223018565819069</v>
      </c>
      <c r="L40" s="404">
        <v>0.00273458709709265</v>
      </c>
      <c r="M40" s="407">
        <v>0.004761904761904762</v>
      </c>
      <c r="N40" s="810">
        <v>0.0036165662064942647</v>
      </c>
      <c r="O40" s="736"/>
      <c r="P40" s="737"/>
      <c r="Q40" s="738"/>
      <c r="R40" s="739"/>
      <c r="S40" s="739"/>
      <c r="T40" s="804"/>
    </row>
    <row r="41" spans="1:20" ht="16.5" customHeight="1" thickBot="1" thickTop="1">
      <c r="A41" s="71"/>
      <c r="B41" s="80" t="s">
        <v>10</v>
      </c>
      <c r="C41" s="423">
        <v>0.7032509995893115</v>
      </c>
      <c r="D41" s="423">
        <v>0.5897736790877204</v>
      </c>
      <c r="E41" s="423">
        <v>0.7297832923553577</v>
      </c>
      <c r="F41" s="423">
        <v>0.8971407120065069</v>
      </c>
      <c r="G41" s="377">
        <v>0.8745836613577181</v>
      </c>
      <c r="H41" s="376">
        <v>0.8649441270162309</v>
      </c>
      <c r="I41" s="424">
        <v>0.881382028699883</v>
      </c>
      <c r="J41" s="380">
        <v>0.8856782373215165</v>
      </c>
      <c r="K41" s="380">
        <v>0.8723551952018659</v>
      </c>
      <c r="L41" s="425">
        <v>0.8786746460370749</v>
      </c>
      <c r="M41" s="406">
        <v>0.8916666666666667</v>
      </c>
      <c r="N41" s="811">
        <v>0.8623729295514325</v>
      </c>
      <c r="O41" s="740"/>
      <c r="P41" s="721"/>
      <c r="Q41" s="741"/>
      <c r="R41" s="742"/>
      <c r="S41" s="742"/>
      <c r="T41" s="962"/>
    </row>
    <row r="42" spans="1:20" ht="16.5" customHeight="1">
      <c r="A42" s="3"/>
      <c r="B42" s="81" t="s">
        <v>11</v>
      </c>
      <c r="C42" s="415">
        <v>0.2967490004106884</v>
      </c>
      <c r="D42" s="415">
        <v>0.41022632091227956</v>
      </c>
      <c r="E42" s="415">
        <v>0.2702167076446424</v>
      </c>
      <c r="F42" s="415">
        <v>0.10285928799349309</v>
      </c>
      <c r="G42" s="384">
        <v>0.1254163386422818</v>
      </c>
      <c r="H42" s="383">
        <v>0.13505587298376903</v>
      </c>
      <c r="I42" s="416">
        <v>0.11861797130011704</v>
      </c>
      <c r="J42" s="385">
        <v>0.11432176267848349</v>
      </c>
      <c r="K42" s="385">
        <v>0.1276448047981341</v>
      </c>
      <c r="L42" s="386">
        <v>0.12132535396292513</v>
      </c>
      <c r="M42" s="387">
        <v>0.10833333333333334</v>
      </c>
      <c r="N42" s="807">
        <v>0.1376270704485676</v>
      </c>
      <c r="O42" s="724"/>
      <c r="P42" s="725"/>
      <c r="Q42" s="726"/>
      <c r="R42" s="727"/>
      <c r="S42" s="727"/>
      <c r="T42" s="801"/>
    </row>
    <row r="43" spans="1:20" ht="16.5" customHeight="1">
      <c r="A43" s="27"/>
      <c r="B43" s="82" t="str">
        <f>IAB!B8</f>
        <v> Americas</v>
      </c>
      <c r="C43" s="417">
        <v>0</v>
      </c>
      <c r="D43" s="417">
        <v>0</v>
      </c>
      <c r="E43" s="417">
        <v>0</v>
      </c>
      <c r="F43" s="417">
        <v>0</v>
      </c>
      <c r="G43" s="390">
        <v>0</v>
      </c>
      <c r="H43" s="389">
        <v>0</v>
      </c>
      <c r="I43" s="418">
        <v>0</v>
      </c>
      <c r="J43" s="391">
        <v>0</v>
      </c>
      <c r="K43" s="391">
        <v>0</v>
      </c>
      <c r="L43" s="392">
        <v>0</v>
      </c>
      <c r="M43" s="393">
        <v>0</v>
      </c>
      <c r="N43" s="808">
        <v>0</v>
      </c>
      <c r="O43" s="728"/>
      <c r="P43" s="729"/>
      <c r="Q43" s="730"/>
      <c r="R43" s="731"/>
      <c r="S43" s="731"/>
      <c r="T43" s="802"/>
    </row>
    <row r="44" spans="1:20" ht="16.5" customHeight="1">
      <c r="A44" s="27" t="s">
        <v>32</v>
      </c>
      <c r="B44" s="83" t="str">
        <f>IAB!B9</f>
        <v>Europe</v>
      </c>
      <c r="C44" s="419">
        <v>0</v>
      </c>
      <c r="D44" s="419">
        <v>0</v>
      </c>
      <c r="E44" s="419">
        <v>0</v>
      </c>
      <c r="F44" s="419">
        <v>0</v>
      </c>
      <c r="G44" s="396">
        <v>0</v>
      </c>
      <c r="H44" s="395">
        <v>0</v>
      </c>
      <c r="I44" s="420">
        <v>0</v>
      </c>
      <c r="J44" s="397">
        <v>0</v>
      </c>
      <c r="K44" s="397">
        <v>0</v>
      </c>
      <c r="L44" s="398">
        <v>0</v>
      </c>
      <c r="M44" s="399">
        <v>0</v>
      </c>
      <c r="N44" s="809">
        <v>0</v>
      </c>
      <c r="O44" s="732"/>
      <c r="P44" s="733"/>
      <c r="Q44" s="734"/>
      <c r="R44" s="735"/>
      <c r="S44" s="735"/>
      <c r="T44" s="803"/>
    </row>
    <row r="45" spans="1:20" ht="16.5" customHeight="1">
      <c r="A45" s="27"/>
      <c r="B45" s="83" t="str">
        <f>IAB!B10</f>
        <v>Greater China</v>
      </c>
      <c r="C45" s="419">
        <v>0.2725449604839041</v>
      </c>
      <c r="D45" s="419">
        <v>0.3768940759653601</v>
      </c>
      <c r="E45" s="419">
        <v>0.24293288421642925</v>
      </c>
      <c r="F45" s="419">
        <v>0.09622724144403429</v>
      </c>
      <c r="G45" s="396">
        <v>0.11239629382910432</v>
      </c>
      <c r="H45" s="395">
        <v>0.12266774536077263</v>
      </c>
      <c r="I45" s="420">
        <v>0.09071872882921724</v>
      </c>
      <c r="J45" s="397">
        <v>0.1044436238306253</v>
      </c>
      <c r="K45" s="397">
        <v>0.10826345310157162</v>
      </c>
      <c r="L45" s="398">
        <v>0.10645161290322581</v>
      </c>
      <c r="M45" s="399">
        <v>0.1</v>
      </c>
      <c r="N45" s="809">
        <v>0.11921518447430156</v>
      </c>
      <c r="O45" s="732"/>
      <c r="P45" s="733"/>
      <c r="Q45" s="734"/>
      <c r="R45" s="735"/>
      <c r="S45" s="735"/>
      <c r="T45" s="803"/>
    </row>
    <row r="46" spans="1:20" ht="16.5" customHeight="1">
      <c r="A46" s="3"/>
      <c r="B46" s="83" t="str">
        <f>IAB!B11</f>
        <v>Asia Pacific</v>
      </c>
      <c r="C46" s="419">
        <v>0</v>
      </c>
      <c r="D46" s="419">
        <v>0</v>
      </c>
      <c r="E46" s="419">
        <v>0</v>
      </c>
      <c r="F46" s="419">
        <v>0</v>
      </c>
      <c r="G46" s="396">
        <v>0</v>
      </c>
      <c r="H46" s="395">
        <v>0</v>
      </c>
      <c r="I46" s="420">
        <v>0</v>
      </c>
      <c r="J46" s="397">
        <v>0</v>
      </c>
      <c r="K46" s="397">
        <v>0</v>
      </c>
      <c r="L46" s="398">
        <v>0</v>
      </c>
      <c r="M46" s="399">
        <v>0</v>
      </c>
      <c r="N46" s="809">
        <v>0</v>
      </c>
      <c r="O46" s="732"/>
      <c r="P46" s="733"/>
      <c r="Q46" s="734"/>
      <c r="R46" s="735"/>
      <c r="S46" s="735"/>
      <c r="T46" s="803"/>
    </row>
    <row r="47" spans="1:20" ht="16.5" customHeight="1" thickBot="1">
      <c r="A47" s="76"/>
      <c r="B47" s="84" t="str">
        <f>IAB!B12</f>
        <v>Export</v>
      </c>
      <c r="C47" s="421">
        <v>0.024217859587000727</v>
      </c>
      <c r="D47" s="421">
        <v>0.033332244946919456</v>
      </c>
      <c r="E47" s="421">
        <v>0.027283823428213127</v>
      </c>
      <c r="F47" s="421">
        <v>0.0066320465494588</v>
      </c>
      <c r="G47" s="402">
        <v>0.013020044813177496</v>
      </c>
      <c r="H47" s="401">
        <v>0.01238812762299641</v>
      </c>
      <c r="I47" s="422">
        <v>0.027899242470899793</v>
      </c>
      <c r="J47" s="403">
        <v>0.009878138847858198</v>
      </c>
      <c r="K47" s="403">
        <v>0.019381351696562445</v>
      </c>
      <c r="L47" s="404">
        <v>0.014873741059699313</v>
      </c>
      <c r="M47" s="407">
        <v>0.008333333333333333</v>
      </c>
      <c r="N47" s="810">
        <v>0.018411885974266014</v>
      </c>
      <c r="O47" s="736"/>
      <c r="P47" s="737"/>
      <c r="Q47" s="738"/>
      <c r="R47" s="739"/>
      <c r="S47" s="739"/>
      <c r="T47" s="804"/>
    </row>
    <row r="48" spans="1:20" ht="19.5" thickBot="1" thickTop="1">
      <c r="A48" s="1120" t="s">
        <v>194</v>
      </c>
      <c r="B48" s="85" t="s">
        <v>10</v>
      </c>
      <c r="C48" s="426">
        <v>0.7685116981132074</v>
      </c>
      <c r="D48" s="426">
        <v>0.9319938176197835</v>
      </c>
      <c r="E48" s="426">
        <v>0.9617774430427415</v>
      </c>
      <c r="F48" s="426">
        <v>0.8470335954253038</v>
      </c>
      <c r="G48" s="917" t="s">
        <v>168</v>
      </c>
      <c r="H48" s="973" t="s">
        <v>168</v>
      </c>
      <c r="I48" s="922" t="s">
        <v>168</v>
      </c>
      <c r="J48" s="923" t="s">
        <v>168</v>
      </c>
      <c r="K48" s="923" t="s">
        <v>168</v>
      </c>
      <c r="L48" s="379">
        <v>0.904247660187185</v>
      </c>
      <c r="M48" s="381">
        <v>1</v>
      </c>
      <c r="N48" s="968" t="s">
        <v>168</v>
      </c>
      <c r="O48" s="743"/>
      <c r="P48" s="744"/>
      <c r="Q48" s="745"/>
      <c r="R48" s="746"/>
      <c r="S48" s="746"/>
      <c r="T48" s="800"/>
    </row>
    <row r="49" spans="1:20" ht="18">
      <c r="A49" s="1121"/>
      <c r="B49" s="81" t="s">
        <v>11</v>
      </c>
      <c r="C49" s="415">
        <v>0.2314883018867926</v>
      </c>
      <c r="D49" s="415">
        <v>0.06800618238021638</v>
      </c>
      <c r="E49" s="415">
        <v>0.03822255695725853</v>
      </c>
      <c r="F49" s="415">
        <v>0.1529664045746962</v>
      </c>
      <c r="G49" s="918" t="s">
        <v>168</v>
      </c>
      <c r="H49" s="974" t="s">
        <v>168</v>
      </c>
      <c r="I49" s="924" t="s">
        <v>168</v>
      </c>
      <c r="J49" s="925" t="s">
        <v>168</v>
      </c>
      <c r="K49" s="925" t="s">
        <v>168</v>
      </c>
      <c r="L49" s="386">
        <v>0.09575233981281497</v>
      </c>
      <c r="M49" s="387">
        <v>0</v>
      </c>
      <c r="N49" s="969" t="s">
        <v>168</v>
      </c>
      <c r="O49" s="724"/>
      <c r="P49" s="725"/>
      <c r="Q49" s="726"/>
      <c r="R49" s="727"/>
      <c r="S49" s="727"/>
      <c r="T49" s="801"/>
    </row>
    <row r="50" spans="1:20" ht="18">
      <c r="A50" s="1121"/>
      <c r="B50" s="82" t="str">
        <f>IAB!B8</f>
        <v> Americas</v>
      </c>
      <c r="C50" s="417">
        <v>0.00010636166304902756</v>
      </c>
      <c r="D50" s="417">
        <v>0.00038639876352395677</v>
      </c>
      <c r="E50" s="417">
        <v>-0.0003765769158350593</v>
      </c>
      <c r="F50" s="417">
        <v>0</v>
      </c>
      <c r="G50" s="919" t="s">
        <v>168</v>
      </c>
      <c r="H50" s="975" t="s">
        <v>168</v>
      </c>
      <c r="I50" s="926" t="s">
        <v>168</v>
      </c>
      <c r="J50" s="927" t="s">
        <v>168</v>
      </c>
      <c r="K50" s="927" t="s">
        <v>168</v>
      </c>
      <c r="L50" s="392">
        <v>0</v>
      </c>
      <c r="M50" s="393">
        <v>0</v>
      </c>
      <c r="N50" s="970" t="s">
        <v>168</v>
      </c>
      <c r="O50" s="728"/>
      <c r="P50" s="729"/>
      <c r="Q50" s="730"/>
      <c r="R50" s="731"/>
      <c r="S50" s="731"/>
      <c r="T50" s="802"/>
    </row>
    <row r="51" spans="1:20" ht="18">
      <c r="A51" s="1121"/>
      <c r="B51" s="83" t="str">
        <f>IAB!B9</f>
        <v>Europe</v>
      </c>
      <c r="C51" s="419">
        <v>9.417264985728892E-05</v>
      </c>
      <c r="D51" s="419">
        <v>-0.000579598145285935</v>
      </c>
      <c r="E51" s="419">
        <v>0</v>
      </c>
      <c r="F51" s="419">
        <v>-0.0007147962830593281</v>
      </c>
      <c r="G51" s="920" t="s">
        <v>168</v>
      </c>
      <c r="H51" s="976" t="s">
        <v>168</v>
      </c>
      <c r="I51" s="928" t="s">
        <v>168</v>
      </c>
      <c r="J51" s="929" t="s">
        <v>168</v>
      </c>
      <c r="K51" s="929" t="s">
        <v>168</v>
      </c>
      <c r="L51" s="398">
        <v>-0.004499640028797696</v>
      </c>
      <c r="M51" s="399">
        <v>0</v>
      </c>
      <c r="N51" s="971" t="s">
        <v>168</v>
      </c>
      <c r="O51" s="732"/>
      <c r="P51" s="733"/>
      <c r="Q51" s="734"/>
      <c r="R51" s="735"/>
      <c r="S51" s="735"/>
      <c r="T51" s="803"/>
    </row>
    <row r="52" spans="1:20" ht="18">
      <c r="A52" s="1121"/>
      <c r="B52" s="83" t="str">
        <f>IAB!B10</f>
        <v>Greater China</v>
      </c>
      <c r="C52" s="419">
        <v>0.22546525964267825</v>
      </c>
      <c r="D52" s="419">
        <v>0.05680061823802164</v>
      </c>
      <c r="E52" s="419">
        <v>0.03408021088307287</v>
      </c>
      <c r="F52" s="419">
        <v>0.15010721944245892</v>
      </c>
      <c r="G52" s="920" t="s">
        <v>168</v>
      </c>
      <c r="H52" s="976" t="s">
        <v>168</v>
      </c>
      <c r="I52" s="928" t="s">
        <v>168</v>
      </c>
      <c r="J52" s="929" t="s">
        <v>168</v>
      </c>
      <c r="K52" s="929" t="s">
        <v>168</v>
      </c>
      <c r="L52" s="398">
        <v>0.08837293016558675</v>
      </c>
      <c r="M52" s="399">
        <v>0</v>
      </c>
      <c r="N52" s="971" t="s">
        <v>168</v>
      </c>
      <c r="O52" s="732"/>
      <c r="P52" s="733"/>
      <c r="Q52" s="734"/>
      <c r="R52" s="735"/>
      <c r="S52" s="735"/>
      <c r="T52" s="803"/>
    </row>
    <row r="53" spans="1:20" ht="18">
      <c r="A53" s="1121"/>
      <c r="B53" s="83" t="str">
        <f>IAB!B11</f>
        <v>Asia Pacific</v>
      </c>
      <c r="C53" s="419">
        <v>0.005822507931207837</v>
      </c>
      <c r="D53" s="419">
        <v>0.011398763523956723</v>
      </c>
      <c r="E53" s="419">
        <v>0.004518922990020712</v>
      </c>
      <c r="F53" s="419">
        <v>0.0035739814152966408</v>
      </c>
      <c r="G53" s="920" t="s">
        <v>168</v>
      </c>
      <c r="H53" s="976" t="s">
        <v>168</v>
      </c>
      <c r="I53" s="928" t="s">
        <v>168</v>
      </c>
      <c r="J53" s="929" t="s">
        <v>168</v>
      </c>
      <c r="K53" s="929" t="s">
        <v>168</v>
      </c>
      <c r="L53" s="398">
        <v>0.011879049676025918</v>
      </c>
      <c r="M53" s="399">
        <v>0</v>
      </c>
      <c r="N53" s="971" t="s">
        <v>168</v>
      </c>
      <c r="O53" s="732"/>
      <c r="P53" s="733"/>
      <c r="Q53" s="734"/>
      <c r="R53" s="735"/>
      <c r="S53" s="735"/>
      <c r="T53" s="803"/>
    </row>
    <row r="54" spans="1:20" ht="18.75" thickBot="1">
      <c r="A54" s="1122"/>
      <c r="B54" s="86" t="str">
        <f>IAB!B12</f>
        <v>Export</v>
      </c>
      <c r="C54" s="430">
        <v>0</v>
      </c>
      <c r="D54" s="430">
        <v>0</v>
      </c>
      <c r="E54" s="430">
        <v>0</v>
      </c>
      <c r="F54" s="430">
        <v>0</v>
      </c>
      <c r="G54" s="921" t="s">
        <v>168</v>
      </c>
      <c r="H54" s="977" t="s">
        <v>168</v>
      </c>
      <c r="I54" s="930" t="s">
        <v>168</v>
      </c>
      <c r="J54" s="931" t="s">
        <v>168</v>
      </c>
      <c r="K54" s="931" t="s">
        <v>168</v>
      </c>
      <c r="L54" s="431">
        <v>0</v>
      </c>
      <c r="M54" s="457">
        <v>0</v>
      </c>
      <c r="N54" s="972" t="s">
        <v>168</v>
      </c>
      <c r="O54" s="747"/>
      <c r="P54" s="748"/>
      <c r="Q54" s="749"/>
      <c r="R54" s="750"/>
      <c r="S54" s="750"/>
      <c r="T54" s="963"/>
    </row>
  </sheetData>
  <sheetProtection/>
  <mergeCells count="10">
    <mergeCell ref="A48:A54"/>
    <mergeCell ref="A5:B5"/>
    <mergeCell ref="A4:B4"/>
    <mergeCell ref="A3:B3"/>
    <mergeCell ref="N2:T2"/>
    <mergeCell ref="N3:T3"/>
    <mergeCell ref="F2:L2"/>
    <mergeCell ref="F3:L3"/>
    <mergeCell ref="F4:L4"/>
    <mergeCell ref="N4:T4"/>
  </mergeCells>
  <printOptions/>
  <pageMargins left="0.2755905511811024" right="0.1968503937007874" top="0.1968503937007874" bottom="0.1968503937007874" header="0.1968503937007874" footer="0.1968503937007874"/>
  <pageSetup horizontalDpi="600" verticalDpi="600" orientation="landscape" paperSize="9" scale="61" r:id="rId2"/>
  <headerFooter alignWithMargins="0">
    <oddFooter xml:space="preserve">&amp;C12&amp;RRatio of Sales by Segment and Region </oddFooter>
  </headerFooter>
  <drawing r:id="rId1"/>
</worksheet>
</file>

<file path=xl/worksheets/sheet13.xml><?xml version="1.0" encoding="utf-8"?>
<worksheet xmlns="http://schemas.openxmlformats.org/spreadsheetml/2006/main" xmlns:r="http://schemas.openxmlformats.org/officeDocument/2006/relationships">
  <dimension ref="A1:U27"/>
  <sheetViews>
    <sheetView showGridLines="0" zoomScale="80" zoomScaleNormal="80" zoomScalePageLayoutView="0" workbookViewId="0" topLeftCell="A1">
      <selection activeCell="A1" sqref="A1"/>
    </sheetView>
  </sheetViews>
  <sheetFormatPr defaultColWidth="9.00390625" defaultRowHeight="13.5"/>
  <cols>
    <col min="1" max="1" width="9.00390625" style="39" customWidth="1"/>
    <col min="2" max="2" width="11.875" style="39" customWidth="1"/>
    <col min="3" max="12" width="11.00390625" style="39" customWidth="1"/>
    <col min="13" max="13" width="20.5039062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23"/>
      <c r="N1" s="1"/>
      <c r="O1" s="1"/>
      <c r="P1" s="1"/>
      <c r="Q1" s="1"/>
      <c r="R1" s="1"/>
      <c r="S1" s="1035" t="s">
        <v>114</v>
      </c>
      <c r="T1" s="1035"/>
    </row>
    <row r="2" spans="1:20" ht="20.25" customHeight="1">
      <c r="A2" s="62"/>
      <c r="B2" s="63"/>
      <c r="C2" s="249" t="str">
        <f>'Total PL'!C2</f>
        <v>FY13</v>
      </c>
      <c r="D2" s="249" t="str">
        <f>'Total PL'!D2</f>
        <v>FY14</v>
      </c>
      <c r="E2" s="196" t="str">
        <f>'Total PL'!E2</f>
        <v>FY15</v>
      </c>
      <c r="F2" s="1129" t="str">
        <f>'Total PL'!F2</f>
        <v>FY16</v>
      </c>
      <c r="G2" s="1039"/>
      <c r="H2" s="1039"/>
      <c r="I2" s="1039"/>
      <c r="J2" s="1039"/>
      <c r="K2" s="1039"/>
      <c r="L2" s="1130"/>
      <c r="M2" s="305" t="str">
        <f>'Total PL'!M2</f>
        <v>FY17</v>
      </c>
      <c r="N2" s="1126" t="str">
        <f>'Total PL'!N2</f>
        <v>FY17</v>
      </c>
      <c r="O2" s="1127">
        <f>'Total PL'!O2</f>
        <v>0</v>
      </c>
      <c r="P2" s="1127">
        <f>'Total PL'!P2</f>
        <v>0</v>
      </c>
      <c r="Q2" s="1127">
        <f>'Total PL'!Q2</f>
        <v>0</v>
      </c>
      <c r="R2" s="1127">
        <f>'Total PL'!R2</f>
        <v>0</v>
      </c>
      <c r="S2" s="1127">
        <f>'Total PL'!S2</f>
        <v>0</v>
      </c>
      <c r="T2" s="1128">
        <f>'Total PL'!T2</f>
        <v>0</v>
      </c>
    </row>
    <row r="3" spans="1:20" ht="20.25" customHeight="1">
      <c r="A3" s="1134" t="s">
        <v>25</v>
      </c>
      <c r="B3" s="1135"/>
      <c r="C3" s="197" t="str">
        <f>'Total PL'!C3</f>
        <v>Actual</v>
      </c>
      <c r="D3" s="113" t="str">
        <f>'Total PL'!D3</f>
        <v>Actual</v>
      </c>
      <c r="E3" s="197" t="str">
        <f>'Total PL'!E3</f>
        <v>Actual</v>
      </c>
      <c r="F3" s="1041" t="str">
        <f>'Total PL'!F3</f>
        <v>Actual </v>
      </c>
      <c r="G3" s="1055"/>
      <c r="H3" s="1055"/>
      <c r="I3" s="1055"/>
      <c r="J3" s="1055"/>
      <c r="K3" s="1055"/>
      <c r="L3" s="1056"/>
      <c r="M3" s="589" t="str">
        <f>'Total PL'!M3</f>
        <v>Plan</v>
      </c>
      <c r="N3" s="1064" t="str">
        <f>'Total PL'!N3:T3</f>
        <v>Actual </v>
      </c>
      <c r="O3" s="1050"/>
      <c r="P3" s="1050"/>
      <c r="Q3" s="1050"/>
      <c r="R3" s="1050"/>
      <c r="S3" s="1050"/>
      <c r="T3" s="1051"/>
    </row>
    <row r="4" spans="1:20" ht="20.25" customHeight="1" thickBot="1">
      <c r="A4" s="1134" t="s">
        <v>60</v>
      </c>
      <c r="B4" s="1135"/>
      <c r="C4" s="124"/>
      <c r="D4" s="128"/>
      <c r="E4" s="653"/>
      <c r="F4" s="1072"/>
      <c r="G4" s="1073"/>
      <c r="H4" s="1055"/>
      <c r="I4" s="1073"/>
      <c r="J4" s="1073"/>
      <c r="K4" s="1055"/>
      <c r="L4" s="1074"/>
      <c r="M4" s="590" t="str">
        <f>'Total PL'!M4</f>
        <v>(Announced Apr 27)</v>
      </c>
      <c r="N4" s="1086" t="str">
        <f>'Total PL'!N4:T4</f>
        <v>(Announced Jul 27)</v>
      </c>
      <c r="O4" s="1060"/>
      <c r="P4" s="1060"/>
      <c r="Q4" s="1060"/>
      <c r="R4" s="1061"/>
      <c r="S4" s="1061"/>
      <c r="T4" s="1062"/>
    </row>
    <row r="5" spans="1:20" ht="23.25" customHeight="1" thickBot="1">
      <c r="A5" s="1096"/>
      <c r="B5" s="1097"/>
      <c r="C5" s="126" t="str">
        <f>'Total PL'!C5</f>
        <v>Full (A)</v>
      </c>
      <c r="D5" s="118" t="str">
        <f>'Total PL'!D5</f>
        <v>Full (A)</v>
      </c>
      <c r="E5" s="118"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237" t="s">
        <v>95</v>
      </c>
      <c r="N5" s="593" t="str">
        <f>'Total PL'!N5</f>
        <v>Q1 (A)</v>
      </c>
      <c r="O5" s="594" t="str">
        <f>'Total PL'!O5</f>
        <v>Q2 (E)</v>
      </c>
      <c r="P5" s="491" t="str">
        <f>'Total PL'!P5</f>
        <v>Q3 (E)</v>
      </c>
      <c r="Q5" s="594" t="str">
        <f>'Total PL'!Q5</f>
        <v>Q4 (E)</v>
      </c>
      <c r="R5" s="190" t="str">
        <f>'Total PL'!R5</f>
        <v>1st H (E)</v>
      </c>
      <c r="S5" s="190" t="str">
        <f>'Total PL'!S5</f>
        <v>2nd H (E)</v>
      </c>
      <c r="T5" s="248" t="str">
        <f>'Total PL'!T5</f>
        <v>Full (E)</v>
      </c>
    </row>
    <row r="6" spans="1:20" ht="24" customHeight="1" thickTop="1">
      <c r="A6" s="1098" t="s">
        <v>35</v>
      </c>
      <c r="B6" s="1099"/>
      <c r="C6" s="432">
        <v>387.55</v>
      </c>
      <c r="D6" s="432">
        <v>546.17</v>
      </c>
      <c r="E6" s="432">
        <v>479.28999999999996</v>
      </c>
      <c r="F6" s="432">
        <v>102.47828702</v>
      </c>
      <c r="G6" s="433">
        <v>127.57555391000001</v>
      </c>
      <c r="H6" s="434">
        <v>140.61900567</v>
      </c>
      <c r="I6" s="435">
        <v>149.37809203000003</v>
      </c>
      <c r="J6" s="436">
        <v>230.05384093</v>
      </c>
      <c r="K6" s="435">
        <v>289.99709770000004</v>
      </c>
      <c r="L6" s="436">
        <v>520.05093863</v>
      </c>
      <c r="M6" s="654">
        <v>560</v>
      </c>
      <c r="N6" s="703">
        <v>192.44108155</v>
      </c>
      <c r="O6" s="686"/>
      <c r="P6" s="687"/>
      <c r="Q6" s="688"/>
      <c r="R6" s="689"/>
      <c r="S6" s="688"/>
      <c r="T6" s="689"/>
    </row>
    <row r="7" spans="1:20" ht="24" customHeight="1">
      <c r="A7" s="1090" t="s">
        <v>36</v>
      </c>
      <c r="B7" s="1091"/>
      <c r="C7" s="437">
        <v>86.55</v>
      </c>
      <c r="D7" s="437">
        <v>101.68</v>
      </c>
      <c r="E7" s="437">
        <v>84.94</v>
      </c>
      <c r="F7" s="437">
        <v>18.02190189</v>
      </c>
      <c r="G7" s="438">
        <v>31.549291300000004</v>
      </c>
      <c r="H7" s="439">
        <v>21.903911129999997</v>
      </c>
      <c r="I7" s="440">
        <v>22.801832020000006</v>
      </c>
      <c r="J7" s="441">
        <v>49.57119319</v>
      </c>
      <c r="K7" s="440">
        <v>44.70574315</v>
      </c>
      <c r="L7" s="441">
        <v>94.27693634</v>
      </c>
      <c r="M7" s="270">
        <v>90</v>
      </c>
      <c r="N7" s="704">
        <v>36.29102362</v>
      </c>
      <c r="O7" s="690"/>
      <c r="P7" s="691"/>
      <c r="Q7" s="692"/>
      <c r="R7" s="693"/>
      <c r="S7" s="692"/>
      <c r="T7" s="693"/>
    </row>
    <row r="8" spans="1:20" ht="24" customHeight="1">
      <c r="A8" s="1090" t="s">
        <v>37</v>
      </c>
      <c r="B8" s="1091"/>
      <c r="C8" s="432">
        <v>90.84</v>
      </c>
      <c r="D8" s="432">
        <v>92.3</v>
      </c>
      <c r="E8" s="432">
        <v>73.42</v>
      </c>
      <c r="F8" s="432">
        <v>12.06774331</v>
      </c>
      <c r="G8" s="433">
        <v>12.86838803</v>
      </c>
      <c r="H8" s="442">
        <v>23.884194660000002</v>
      </c>
      <c r="I8" s="435">
        <v>22.44731508</v>
      </c>
      <c r="J8" s="436">
        <v>24.93613134</v>
      </c>
      <c r="K8" s="435">
        <v>46.33150974</v>
      </c>
      <c r="L8" s="436">
        <v>71.26764108</v>
      </c>
      <c r="M8" s="268">
        <v>65</v>
      </c>
      <c r="N8" s="703">
        <v>13.94913292</v>
      </c>
      <c r="O8" s="686"/>
      <c r="P8" s="694"/>
      <c r="Q8" s="688"/>
      <c r="R8" s="689"/>
      <c r="S8" s="688"/>
      <c r="T8" s="689"/>
    </row>
    <row r="9" spans="1:20" ht="24" customHeight="1">
      <c r="A9" s="1090" t="s">
        <v>38</v>
      </c>
      <c r="B9" s="1091"/>
      <c r="C9" s="432">
        <v>55.52</v>
      </c>
      <c r="D9" s="432">
        <v>49.92999999999999</v>
      </c>
      <c r="E9" s="432">
        <v>31.98</v>
      </c>
      <c r="F9" s="432">
        <v>-24.53</v>
      </c>
      <c r="G9" s="433">
        <v>-6.59</v>
      </c>
      <c r="H9" s="442">
        <v>-3.95</v>
      </c>
      <c r="I9" s="435">
        <v>71.92</v>
      </c>
      <c r="J9" s="436">
        <v>-31.12</v>
      </c>
      <c r="K9" s="435">
        <v>67.97</v>
      </c>
      <c r="L9" s="436">
        <v>36.849999999999994</v>
      </c>
      <c r="M9" s="268">
        <v>40</v>
      </c>
      <c r="N9" s="703">
        <v>-19.82256393</v>
      </c>
      <c r="O9" s="686"/>
      <c r="P9" s="694"/>
      <c r="Q9" s="688"/>
      <c r="R9" s="689"/>
      <c r="S9" s="688"/>
      <c r="T9" s="689"/>
    </row>
    <row r="10" spans="1:20" ht="24" customHeight="1">
      <c r="A10" s="1090" t="s">
        <v>39</v>
      </c>
      <c r="B10" s="1091"/>
      <c r="C10" s="437">
        <v>75.45</v>
      </c>
      <c r="D10" s="437">
        <v>65.11</v>
      </c>
      <c r="E10" s="437">
        <v>72.85</v>
      </c>
      <c r="F10" s="437">
        <v>24.94423365</v>
      </c>
      <c r="G10" s="438">
        <v>22.351808229999996</v>
      </c>
      <c r="H10" s="439">
        <v>28.512104130000004</v>
      </c>
      <c r="I10" s="440">
        <v>9.539713989999996</v>
      </c>
      <c r="J10" s="441">
        <v>47.29604188</v>
      </c>
      <c r="K10" s="440">
        <v>38.05181812</v>
      </c>
      <c r="L10" s="441">
        <v>85.34786</v>
      </c>
      <c r="M10" s="270">
        <v>95</v>
      </c>
      <c r="N10" s="704">
        <v>33.13459075</v>
      </c>
      <c r="O10" s="690"/>
      <c r="P10" s="691"/>
      <c r="Q10" s="692"/>
      <c r="R10" s="693"/>
      <c r="S10" s="692"/>
      <c r="T10" s="693"/>
    </row>
    <row r="11" spans="1:20" ht="24" customHeight="1">
      <c r="A11" s="1092" t="s">
        <v>32</v>
      </c>
      <c r="B11" s="1093"/>
      <c r="C11" s="469">
        <v>86.76</v>
      </c>
      <c r="D11" s="469">
        <v>83.66</v>
      </c>
      <c r="E11" s="469">
        <v>-41.19</v>
      </c>
      <c r="F11" s="432">
        <v>-14.18</v>
      </c>
      <c r="G11" s="433">
        <v>-8.25</v>
      </c>
      <c r="H11" s="442">
        <v>9.34</v>
      </c>
      <c r="I11" s="435">
        <v>-5.43</v>
      </c>
      <c r="J11" s="436">
        <v>-22.43</v>
      </c>
      <c r="K11" s="435">
        <v>3.91</v>
      </c>
      <c r="L11" s="436">
        <v>-18.52</v>
      </c>
      <c r="M11" s="268">
        <v>-10</v>
      </c>
      <c r="N11" s="703">
        <v>-2.1574248700000003</v>
      </c>
      <c r="O11" s="686"/>
      <c r="P11" s="694"/>
      <c r="Q11" s="688"/>
      <c r="R11" s="689"/>
      <c r="S11" s="688"/>
      <c r="T11" s="689"/>
    </row>
    <row r="12" spans="1:20" ht="24" customHeight="1" thickBot="1">
      <c r="A12" s="1094" t="s">
        <v>84</v>
      </c>
      <c r="B12" s="1095"/>
      <c r="C12" s="443">
        <v>-102.12</v>
      </c>
      <c r="D12" s="447">
        <v>-72.94</v>
      </c>
      <c r="E12" s="447">
        <v>-78.42</v>
      </c>
      <c r="F12" s="443">
        <v>-20.86</v>
      </c>
      <c r="G12" s="444">
        <v>-18.53</v>
      </c>
      <c r="H12" s="445">
        <v>-21.07</v>
      </c>
      <c r="I12" s="446">
        <v>-53.160000000000004</v>
      </c>
      <c r="J12" s="447">
        <v>-39.39</v>
      </c>
      <c r="K12" s="446">
        <v>-74.23</v>
      </c>
      <c r="L12" s="447">
        <v>-113.62</v>
      </c>
      <c r="M12" s="448">
        <v>-160</v>
      </c>
      <c r="N12" s="705">
        <v>-27.79</v>
      </c>
      <c r="O12" s="695"/>
      <c r="P12" s="696"/>
      <c r="Q12" s="695"/>
      <c r="R12" s="697"/>
      <c r="S12" s="698"/>
      <c r="T12" s="697"/>
    </row>
    <row r="13" spans="1:20" ht="24" customHeight="1" thickBot="1" thickTop="1">
      <c r="A13" s="1088" t="s">
        <v>40</v>
      </c>
      <c r="B13" s="1089"/>
      <c r="C13" s="449">
        <v>680.55</v>
      </c>
      <c r="D13" s="449">
        <v>865.9100000000001</v>
      </c>
      <c r="E13" s="449">
        <v>622.87</v>
      </c>
      <c r="F13" s="449">
        <v>97.941909</v>
      </c>
      <c r="G13" s="450">
        <v>160.96346931</v>
      </c>
      <c r="H13" s="451">
        <v>199.24085925999998</v>
      </c>
      <c r="I13" s="452">
        <v>217.51738586999983</v>
      </c>
      <c r="J13" s="453">
        <v>258.90537831</v>
      </c>
      <c r="K13" s="452">
        <v>416.7582451299998</v>
      </c>
      <c r="L13" s="453">
        <v>675.6636234399998</v>
      </c>
      <c r="M13" s="454">
        <v>680</v>
      </c>
      <c r="N13" s="706">
        <v>226.04584004000003</v>
      </c>
      <c r="O13" s="699"/>
      <c r="P13" s="700"/>
      <c r="Q13" s="701"/>
      <c r="R13" s="702"/>
      <c r="S13" s="701"/>
      <c r="T13" s="702"/>
    </row>
    <row r="14" ht="20.25" customHeight="1" thickBot="1">
      <c r="M14" s="260"/>
    </row>
    <row r="15" spans="1:13" ht="24" customHeight="1">
      <c r="A15" s="1136" t="s">
        <v>86</v>
      </c>
      <c r="B15" s="1137"/>
      <c r="C15" s="1044" t="str">
        <f>'Total PL'!$C$36</f>
        <v>FY14 (A)/
FY13 (A)</v>
      </c>
      <c r="D15" s="1044" t="str">
        <f>'Total PL'!$D$36</f>
        <v>FY15 (A) /
FY14 (A)</v>
      </c>
      <c r="E15" s="1044" t="str">
        <f>'Total PL'!$E$36</f>
        <v>FY16 (A) /
FY15 (A)</v>
      </c>
      <c r="F15" s="1038" t="str">
        <f>'Total PL'!$F$36</f>
        <v>FY17 (A) / 
FY16 (A)</v>
      </c>
      <c r="G15" s="1039"/>
      <c r="H15" s="1039"/>
      <c r="I15" s="1039"/>
      <c r="J15" s="1039"/>
      <c r="K15" s="1039"/>
      <c r="L15" s="1040"/>
      <c r="M15" s="1036"/>
    </row>
    <row r="16" spans="1:13" ht="24" customHeight="1" thickBot="1">
      <c r="A16" s="1138"/>
      <c r="B16" s="1139"/>
      <c r="C16" s="1067"/>
      <c r="D16" s="1045"/>
      <c r="E16" s="1045"/>
      <c r="F16" s="1041"/>
      <c r="G16" s="1042"/>
      <c r="H16" s="1042"/>
      <c r="I16" s="1042"/>
      <c r="J16" s="1042"/>
      <c r="K16" s="1042"/>
      <c r="L16" s="1043"/>
      <c r="M16" s="1037"/>
    </row>
    <row r="17" spans="1:13" ht="24" customHeight="1" thickBot="1">
      <c r="A17" s="1096" t="str">
        <f>'Total PL'!A38:B38</f>
        <v>Comparison</v>
      </c>
      <c r="B17" s="1097"/>
      <c r="C17" s="119" t="str">
        <f>'Total PL'!C38</f>
        <v> Full (A)</v>
      </c>
      <c r="D17" s="119" t="str">
        <f>'Total PL'!D38</f>
        <v> Full (A)</v>
      </c>
      <c r="E17" s="119" t="str">
        <f>'Total PL'!E38</f>
        <v> Full (A)</v>
      </c>
      <c r="F17" s="115" t="str">
        <f>F5</f>
        <v>Q1 (A)</v>
      </c>
      <c r="G17" s="493" t="s">
        <v>148</v>
      </c>
      <c r="H17" s="116" t="s">
        <v>150</v>
      </c>
      <c r="I17" s="493" t="s">
        <v>152</v>
      </c>
      <c r="J17" s="118" t="s">
        <v>154</v>
      </c>
      <c r="K17" s="499" t="s">
        <v>156</v>
      </c>
      <c r="L17" s="118" t="s">
        <v>158</v>
      </c>
      <c r="M17" s="487"/>
    </row>
    <row r="18" spans="1:13" ht="24" customHeight="1" thickTop="1">
      <c r="A18" s="1098" t="s">
        <v>16</v>
      </c>
      <c r="B18" s="1099"/>
      <c r="C18" s="327">
        <v>1.409289123984002</v>
      </c>
      <c r="D18" s="327">
        <v>0.8775472838127323</v>
      </c>
      <c r="E18" s="327">
        <v>1.0850444170126647</v>
      </c>
      <c r="F18" s="612">
        <v>1.8778717633369748</v>
      </c>
      <c r="G18" s="707"/>
      <c r="H18" s="707"/>
      <c r="I18" s="708"/>
      <c r="J18" s="709"/>
      <c r="K18" s="709"/>
      <c r="L18" s="855"/>
      <c r="M18" s="815"/>
    </row>
    <row r="19" spans="1:13" ht="24" customHeight="1">
      <c r="A19" s="1090" t="s">
        <v>23</v>
      </c>
      <c r="B19" s="1091"/>
      <c r="C19" s="163">
        <v>1.1748122472559215</v>
      </c>
      <c r="D19" s="163">
        <v>0.8353658536585366</v>
      </c>
      <c r="E19" s="163">
        <v>1.1099239032258066</v>
      </c>
      <c r="F19" s="613">
        <v>2.013717744193091</v>
      </c>
      <c r="G19" s="528"/>
      <c r="H19" s="528"/>
      <c r="I19" s="710"/>
      <c r="J19" s="711"/>
      <c r="K19" s="711"/>
      <c r="L19" s="530"/>
      <c r="M19" s="815"/>
    </row>
    <row r="20" spans="1:13" ht="24" customHeight="1">
      <c r="A20" s="1090" t="s">
        <v>17</v>
      </c>
      <c r="B20" s="1091"/>
      <c r="C20" s="163">
        <v>1.0160722148833112</v>
      </c>
      <c r="D20" s="163">
        <v>0.7954496208017335</v>
      </c>
      <c r="E20" s="163">
        <v>0.9706842969218197</v>
      </c>
      <c r="F20" s="613">
        <v>1.1559023556990127</v>
      </c>
      <c r="G20" s="528"/>
      <c r="H20" s="528"/>
      <c r="I20" s="710"/>
      <c r="J20" s="711"/>
      <c r="K20" s="711"/>
      <c r="L20" s="530"/>
      <c r="M20" s="815"/>
    </row>
    <row r="21" spans="1:13" ht="24" customHeight="1">
      <c r="A21" s="1090" t="s">
        <v>18</v>
      </c>
      <c r="B21" s="1091"/>
      <c r="C21" s="163">
        <v>0.899315561959654</v>
      </c>
      <c r="D21" s="163">
        <v>0.640496695373523</v>
      </c>
      <c r="E21" s="163">
        <v>1.2532021404002502</v>
      </c>
      <c r="F21" s="655" t="s">
        <v>168</v>
      </c>
      <c r="G21" s="528"/>
      <c r="H21" s="712"/>
      <c r="I21" s="710"/>
      <c r="J21" s="713"/>
      <c r="K21" s="711"/>
      <c r="L21" s="530"/>
      <c r="M21" s="815"/>
    </row>
    <row r="22" spans="1:13" ht="24" customHeight="1">
      <c r="A22" s="1090" t="s">
        <v>19</v>
      </c>
      <c r="B22" s="1091"/>
      <c r="C22" s="163">
        <v>0.8629555997349238</v>
      </c>
      <c r="D22" s="163">
        <v>1.1188757487329135</v>
      </c>
      <c r="E22" s="163">
        <v>1.1715560741249142</v>
      </c>
      <c r="F22" s="613">
        <v>1.3283467119063006</v>
      </c>
      <c r="G22" s="528"/>
      <c r="H22" s="528"/>
      <c r="I22" s="710"/>
      <c r="J22" s="711"/>
      <c r="K22" s="711"/>
      <c r="L22" s="530"/>
      <c r="M22" s="815"/>
    </row>
    <row r="23" spans="1:13" ht="24" customHeight="1">
      <c r="A23" s="1092" t="s">
        <v>32</v>
      </c>
      <c r="B23" s="1093"/>
      <c r="C23" s="468">
        <v>0.9642692485016136</v>
      </c>
      <c r="D23" s="467" t="s">
        <v>168</v>
      </c>
      <c r="E23" s="467" t="s">
        <v>168</v>
      </c>
      <c r="F23" s="655" t="s">
        <v>168</v>
      </c>
      <c r="G23" s="528"/>
      <c r="H23" s="528"/>
      <c r="I23" s="714"/>
      <c r="J23" s="711"/>
      <c r="K23" s="711"/>
      <c r="L23" s="964"/>
      <c r="M23" s="815"/>
    </row>
    <row r="24" spans="1:13" ht="24" customHeight="1" thickBot="1">
      <c r="A24" s="1094" t="s">
        <v>84</v>
      </c>
      <c r="B24" s="1095"/>
      <c r="C24" s="455" t="s">
        <v>168</v>
      </c>
      <c r="D24" s="455" t="s">
        <v>168</v>
      </c>
      <c r="E24" s="455" t="s">
        <v>168</v>
      </c>
      <c r="F24" s="656" t="s">
        <v>168</v>
      </c>
      <c r="G24" s="715"/>
      <c r="H24" s="715"/>
      <c r="I24" s="716"/>
      <c r="J24" s="717"/>
      <c r="K24" s="717"/>
      <c r="L24" s="965"/>
      <c r="M24" s="816"/>
    </row>
    <row r="25" spans="1:13" ht="24" customHeight="1" thickBot="1" thickTop="1">
      <c r="A25" s="1088" t="s">
        <v>27</v>
      </c>
      <c r="B25" s="1089"/>
      <c r="C25" s="456">
        <v>1.2723679376974508</v>
      </c>
      <c r="D25" s="456">
        <v>0.7193241791872134</v>
      </c>
      <c r="E25" s="456">
        <v>1.0847586550002406</v>
      </c>
      <c r="F25" s="575">
        <v>2.307958282087396</v>
      </c>
      <c r="G25" s="566"/>
      <c r="H25" s="566"/>
      <c r="I25" s="718"/>
      <c r="J25" s="719"/>
      <c r="K25" s="719"/>
      <c r="L25" s="568"/>
      <c r="M25" s="815"/>
    </row>
    <row r="26" s="46" customFormat="1" ht="18" customHeight="1">
      <c r="M26" s="54"/>
    </row>
    <row r="27" spans="1:21" ht="39.75" customHeight="1">
      <c r="A27" s="1081" t="s">
        <v>181</v>
      </c>
      <c r="B27" s="1081"/>
      <c r="C27" s="1081"/>
      <c r="D27" s="1081"/>
      <c r="E27" s="1081"/>
      <c r="F27" s="1081"/>
      <c r="G27" s="1081"/>
      <c r="H27" s="1081"/>
      <c r="I27" s="1081"/>
      <c r="J27" s="1081"/>
      <c r="K27" s="1081"/>
      <c r="L27" s="1081"/>
      <c r="M27" s="1081"/>
      <c r="N27" s="64"/>
      <c r="O27" s="64"/>
      <c r="P27" s="64"/>
      <c r="Q27" s="64"/>
      <c r="R27" s="64"/>
      <c r="S27" s="64"/>
      <c r="T27" s="64"/>
      <c r="U27" s="895"/>
    </row>
  </sheetData>
  <sheetProtection/>
  <mergeCells count="34">
    <mergeCell ref="A19:B19"/>
    <mergeCell ref="A20:B20"/>
    <mergeCell ref="N4:T4"/>
    <mergeCell ref="A4:B4"/>
    <mergeCell ref="A6:B6"/>
    <mergeCell ref="M15:M16"/>
    <mergeCell ref="D15:D16"/>
    <mergeCell ref="A27:M27"/>
    <mergeCell ref="A22:B22"/>
    <mergeCell ref="A7:B7"/>
    <mergeCell ref="A23:B23"/>
    <mergeCell ref="A24:B24"/>
    <mergeCell ref="A25:B25"/>
    <mergeCell ref="A8:B8"/>
    <mergeCell ref="A9:B9"/>
    <mergeCell ref="F15:L16"/>
    <mergeCell ref="A15:B16"/>
    <mergeCell ref="A21:B21"/>
    <mergeCell ref="N3:T3"/>
    <mergeCell ref="F2:L2"/>
    <mergeCell ref="F3:L3"/>
    <mergeCell ref="A5:B5"/>
    <mergeCell ref="F4:L4"/>
    <mergeCell ref="C15:C16"/>
    <mergeCell ref="E15:E16"/>
    <mergeCell ref="A17:B17"/>
    <mergeCell ref="A18:B18"/>
    <mergeCell ref="S1:T1"/>
    <mergeCell ref="A13:B13"/>
    <mergeCell ref="A10:B10"/>
    <mergeCell ref="A11:B11"/>
    <mergeCell ref="A12:B12"/>
    <mergeCell ref="A3:B3"/>
    <mergeCell ref="N2:T2"/>
  </mergeCells>
  <printOptions/>
  <pageMargins left="0.2755905511811024" right="0.07874015748031496" top="0.5118110236220472" bottom="0.1968503937007874" header="0.5118110236220472" footer="0.35433070866141736"/>
  <pageSetup horizontalDpi="600" verticalDpi="600" orientation="landscape" paperSize="9" scale="63" r:id="rId2"/>
  <headerFooter alignWithMargins="0">
    <oddFooter>&amp;C13&amp;ROperating Income by Segment</oddFooter>
  </headerFooter>
  <drawing r:id="rId1"/>
</worksheet>
</file>

<file path=xl/worksheets/sheet14.xml><?xml version="1.0" encoding="utf-8"?>
<worksheet xmlns="http://schemas.openxmlformats.org/spreadsheetml/2006/main" xmlns:r="http://schemas.openxmlformats.org/officeDocument/2006/relationships">
  <dimension ref="A1:V29"/>
  <sheetViews>
    <sheetView showGridLines="0" zoomScale="80" zoomScaleNormal="80" zoomScalePageLayoutView="0" workbookViewId="0" topLeftCell="A1">
      <selection activeCell="A1" sqref="A1"/>
    </sheetView>
  </sheetViews>
  <sheetFormatPr defaultColWidth="9.00390625" defaultRowHeight="13.5"/>
  <cols>
    <col min="1" max="1" width="9.875" style="39" customWidth="1"/>
    <col min="2" max="2" width="10.875" style="39" customWidth="1"/>
    <col min="3" max="12" width="11.00390625" style="39" customWidth="1"/>
    <col min="13" max="13" width="19.625" style="39" customWidth="1"/>
    <col min="14" max="20" width="11.00390625" style="39" customWidth="1"/>
    <col min="21" max="22" width="9.50390625" style="39" customWidth="1"/>
    <col min="23" max="16384" width="9.00390625" style="39" customWidth="1"/>
  </cols>
  <sheetData>
    <row r="1" spans="1:22" ht="21.75" customHeight="1" thickBot="1">
      <c r="A1" s="1"/>
      <c r="B1" s="1"/>
      <c r="C1" s="1"/>
      <c r="D1" s="1"/>
      <c r="E1" s="1"/>
      <c r="F1" s="1"/>
      <c r="G1" s="1"/>
      <c r="H1" s="1"/>
      <c r="I1" s="1"/>
      <c r="J1" s="1"/>
      <c r="K1" s="1"/>
      <c r="L1" s="1"/>
      <c r="M1" s="1"/>
      <c r="N1" s="111"/>
      <c r="O1" s="111"/>
      <c r="P1" s="1"/>
      <c r="Q1" s="1"/>
      <c r="R1" s="1"/>
      <c r="S1" s="1035" t="s">
        <v>114</v>
      </c>
      <c r="T1" s="1035"/>
      <c r="U1" s="1140"/>
      <c r="V1" s="1140"/>
    </row>
    <row r="2" spans="1:20" ht="24.75" customHeight="1">
      <c r="A2" s="1152" t="s">
        <v>87</v>
      </c>
      <c r="B2" s="1153"/>
      <c r="C2" s="249" t="str">
        <f>'Total PL'!C2</f>
        <v>FY13</v>
      </c>
      <c r="D2" s="249" t="str">
        <f>'Total PL'!D2</f>
        <v>FY14</v>
      </c>
      <c r="E2" s="196" t="str">
        <f>'Total PL'!E2</f>
        <v>FY15</v>
      </c>
      <c r="F2" s="1129" t="str">
        <f>'Total PL'!F2</f>
        <v>FY16</v>
      </c>
      <c r="G2" s="1039"/>
      <c r="H2" s="1039"/>
      <c r="I2" s="1039"/>
      <c r="J2" s="1039"/>
      <c r="K2" s="1039"/>
      <c r="L2" s="1130"/>
      <c r="M2" s="305" t="str">
        <f>'Total PL'!M2</f>
        <v>FY17</v>
      </c>
      <c r="N2" s="1126" t="str">
        <f>'Total PL'!N2</f>
        <v>FY17</v>
      </c>
      <c r="O2" s="1127">
        <f>'Total PL'!O2</f>
        <v>0</v>
      </c>
      <c r="P2" s="1127">
        <f>'Total PL'!P2</f>
        <v>0</v>
      </c>
      <c r="Q2" s="1127">
        <f>'Total PL'!Q2</f>
        <v>0</v>
      </c>
      <c r="R2" s="1127">
        <f>'Total PL'!R2</f>
        <v>0</v>
      </c>
      <c r="S2" s="1127">
        <f>'Total PL'!S2</f>
        <v>0</v>
      </c>
      <c r="T2" s="1128">
        <f>'Total PL'!T2</f>
        <v>0</v>
      </c>
    </row>
    <row r="3" spans="1:20" ht="24.75" customHeight="1">
      <c r="A3" s="1154"/>
      <c r="B3" s="1155"/>
      <c r="C3" s="197" t="str">
        <f>'Total PL'!C3</f>
        <v>Actual</v>
      </c>
      <c r="D3" s="113" t="str">
        <f>'Total PL'!D3</f>
        <v>Actual</v>
      </c>
      <c r="E3" s="197" t="str">
        <f>'Total PL'!E3</f>
        <v>Actual</v>
      </c>
      <c r="F3" s="1041" t="str">
        <f>'Total PL'!F3:L3</f>
        <v>Actual </v>
      </c>
      <c r="G3" s="1055"/>
      <c r="H3" s="1055"/>
      <c r="I3" s="1055"/>
      <c r="J3" s="1055"/>
      <c r="K3" s="1055"/>
      <c r="L3" s="1056"/>
      <c r="M3" s="589" t="str">
        <f>'Total PL'!M3</f>
        <v>Plan</v>
      </c>
      <c r="N3" s="1064" t="str">
        <f>'Total PL'!N3:T3</f>
        <v>Actual </v>
      </c>
      <c r="O3" s="1145"/>
      <c r="P3" s="1145"/>
      <c r="Q3" s="1145"/>
      <c r="R3" s="1145"/>
      <c r="S3" s="1145"/>
      <c r="T3" s="1146"/>
    </row>
    <row r="4" spans="1:20" ht="24.75" customHeight="1" thickBot="1">
      <c r="A4" s="1154"/>
      <c r="B4" s="1155"/>
      <c r="C4" s="253"/>
      <c r="D4" s="107"/>
      <c r="E4" s="657"/>
      <c r="F4" s="1041"/>
      <c r="G4" s="1055"/>
      <c r="H4" s="1055"/>
      <c r="I4" s="1055"/>
      <c r="J4" s="1055"/>
      <c r="K4" s="1055"/>
      <c r="L4" s="1056"/>
      <c r="M4" s="303" t="str">
        <f>'Total PL'!M4</f>
        <v>(Announced Apr 27)</v>
      </c>
      <c r="N4" s="1131" t="str">
        <f>'Total PL'!N4:T4</f>
        <v>(Announced Jul 27)</v>
      </c>
      <c r="O4" s="1147"/>
      <c r="P4" s="1147"/>
      <c r="Q4" s="1147"/>
      <c r="R4" s="1147"/>
      <c r="S4" s="1147"/>
      <c r="T4" s="1148"/>
    </row>
    <row r="5" spans="1:20" ht="24.75" customHeight="1" thickBot="1">
      <c r="A5" s="1156"/>
      <c r="B5" s="1157"/>
      <c r="C5" s="126" t="str">
        <f>'Total PL'!C5</f>
        <v>Full (A)</v>
      </c>
      <c r="D5" s="118" t="str">
        <f>'Total PL'!D5</f>
        <v>Full (A)</v>
      </c>
      <c r="E5" s="118" t="str">
        <f>'Total PL'!E5</f>
        <v>Full (A)</v>
      </c>
      <c r="F5" s="255" t="s">
        <v>31</v>
      </c>
      <c r="G5" s="256" t="s">
        <v>29</v>
      </c>
      <c r="H5" s="257" t="s">
        <v>28</v>
      </c>
      <c r="I5" s="127" t="s">
        <v>111</v>
      </c>
      <c r="J5" s="249" t="s">
        <v>30</v>
      </c>
      <c r="K5" s="196" t="s">
        <v>110</v>
      </c>
      <c r="L5" s="249" t="s">
        <v>52</v>
      </c>
      <c r="M5" s="237" t="str">
        <f>'Total PL'!M5</f>
        <v>Full (P) </v>
      </c>
      <c r="N5" s="593" t="str">
        <f>'Total PL'!N5</f>
        <v>Q1 (A)</v>
      </c>
      <c r="O5" s="659" t="str">
        <f>'Total PL'!O5</f>
        <v>Q2 (E)</v>
      </c>
      <c r="P5" s="491" t="str">
        <f>'Total PL'!P5</f>
        <v>Q3 (E)</v>
      </c>
      <c r="Q5" s="492" t="str">
        <f>'Total PL'!Q5</f>
        <v>Q4 (E)</v>
      </c>
      <c r="R5" s="660" t="str">
        <f>'Total PL'!R5</f>
        <v>1st H (E)</v>
      </c>
      <c r="S5" s="661" t="str">
        <f>'Total PL'!S5</f>
        <v>2nd H (E)</v>
      </c>
      <c r="T5" s="660" t="str">
        <f>'Total PL'!T5</f>
        <v>Full (E)</v>
      </c>
    </row>
    <row r="6" spans="1:21" ht="24.75" customHeight="1" thickBot="1" thickTop="1">
      <c r="A6" s="71" t="s">
        <v>10</v>
      </c>
      <c r="B6" s="72"/>
      <c r="C6" s="364">
        <v>474.04</v>
      </c>
      <c r="D6" s="364">
        <v>555.57</v>
      </c>
      <c r="E6" s="364">
        <v>338.78</v>
      </c>
      <c r="F6" s="364">
        <v>14.75</v>
      </c>
      <c r="G6" s="203">
        <v>83.12</v>
      </c>
      <c r="H6" s="203">
        <v>115.57999999999998</v>
      </c>
      <c r="I6" s="365">
        <v>184.07999999999998</v>
      </c>
      <c r="J6" s="362">
        <v>97.87</v>
      </c>
      <c r="K6" s="363">
        <v>299.65999999999997</v>
      </c>
      <c r="L6" s="362">
        <v>397.53</v>
      </c>
      <c r="M6" s="979"/>
      <c r="N6" s="777">
        <v>123.49</v>
      </c>
      <c r="O6" s="662"/>
      <c r="P6" s="662"/>
      <c r="Q6" s="663"/>
      <c r="R6" s="664"/>
      <c r="S6" s="665"/>
      <c r="T6" s="664"/>
      <c r="U6" s="61"/>
    </row>
    <row r="7" spans="1:21" ht="24.75" customHeight="1">
      <c r="A7" s="47" t="s">
        <v>11</v>
      </c>
      <c r="B7" s="73"/>
      <c r="C7" s="206">
        <v>291.11</v>
      </c>
      <c r="D7" s="206">
        <v>351.93</v>
      </c>
      <c r="E7" s="206">
        <v>297.40999999999997</v>
      </c>
      <c r="F7" s="206">
        <v>90.46</v>
      </c>
      <c r="G7" s="208">
        <v>80.71000000000001</v>
      </c>
      <c r="H7" s="208">
        <v>103.22</v>
      </c>
      <c r="I7" s="207">
        <v>53.49000000000001</v>
      </c>
      <c r="J7" s="210">
        <v>171.17</v>
      </c>
      <c r="K7" s="209">
        <v>156.71</v>
      </c>
      <c r="L7" s="210">
        <v>327.88</v>
      </c>
      <c r="M7" s="980"/>
      <c r="N7" s="778">
        <v>117.63</v>
      </c>
      <c r="O7" s="666"/>
      <c r="P7" s="666"/>
      <c r="Q7" s="667"/>
      <c r="R7" s="668"/>
      <c r="S7" s="669"/>
      <c r="T7" s="668"/>
      <c r="U7" s="61"/>
    </row>
    <row r="8" spans="1:21" ht="24.75" customHeight="1">
      <c r="A8" s="74"/>
      <c r="B8" s="75" t="s">
        <v>62</v>
      </c>
      <c r="C8" s="366">
        <v>2.15</v>
      </c>
      <c r="D8" s="366">
        <v>17.49</v>
      </c>
      <c r="E8" s="366">
        <v>-10.85</v>
      </c>
      <c r="F8" s="366">
        <v>4.32</v>
      </c>
      <c r="G8" s="213">
        <v>5.459999999999999</v>
      </c>
      <c r="H8" s="981">
        <v>4.92</v>
      </c>
      <c r="I8" s="212">
        <v>-24.65</v>
      </c>
      <c r="J8" s="215">
        <v>9.78</v>
      </c>
      <c r="K8" s="214">
        <v>-19.729999999999997</v>
      </c>
      <c r="L8" s="215">
        <v>-9.95</v>
      </c>
      <c r="M8" s="982"/>
      <c r="N8" s="779">
        <v>5.47</v>
      </c>
      <c r="O8" s="670"/>
      <c r="P8" s="670"/>
      <c r="Q8" s="671"/>
      <c r="R8" s="672"/>
      <c r="S8" s="673"/>
      <c r="T8" s="672"/>
      <c r="U8" s="61"/>
    </row>
    <row r="9" spans="1:21" ht="24.75" customHeight="1">
      <c r="A9" s="65"/>
      <c r="B9" s="70" t="s">
        <v>12</v>
      </c>
      <c r="C9" s="367">
        <v>38.89</v>
      </c>
      <c r="D9" s="367">
        <v>59.02</v>
      </c>
      <c r="E9" s="367">
        <v>65.49</v>
      </c>
      <c r="F9" s="367">
        <v>11.82</v>
      </c>
      <c r="G9" s="218">
        <v>8.21</v>
      </c>
      <c r="H9" s="218">
        <v>12.979999999999997</v>
      </c>
      <c r="I9" s="217">
        <v>19.160000000000004</v>
      </c>
      <c r="J9" s="220">
        <v>20.03</v>
      </c>
      <c r="K9" s="219">
        <v>32.14</v>
      </c>
      <c r="L9" s="220">
        <v>52.17</v>
      </c>
      <c r="M9" s="983"/>
      <c r="N9" s="780">
        <v>16.47</v>
      </c>
      <c r="O9" s="674"/>
      <c r="P9" s="674"/>
      <c r="Q9" s="675"/>
      <c r="R9" s="676"/>
      <c r="S9" s="677"/>
      <c r="T9" s="676"/>
      <c r="U9" s="61"/>
    </row>
    <row r="10" spans="1:21" ht="24.75" customHeight="1">
      <c r="A10" s="65"/>
      <c r="B10" s="70" t="s">
        <v>59</v>
      </c>
      <c r="C10" s="367">
        <v>179.19</v>
      </c>
      <c r="D10" s="367">
        <v>196.75</v>
      </c>
      <c r="E10" s="367">
        <v>161.41</v>
      </c>
      <c r="F10" s="367">
        <v>52.62</v>
      </c>
      <c r="G10" s="218">
        <v>47.15</v>
      </c>
      <c r="H10" s="218">
        <v>56.260000000000005</v>
      </c>
      <c r="I10" s="217">
        <v>47.609999999999985</v>
      </c>
      <c r="J10" s="220">
        <v>99.77</v>
      </c>
      <c r="K10" s="219">
        <v>103.86999999999999</v>
      </c>
      <c r="L10" s="220">
        <v>203.64</v>
      </c>
      <c r="M10" s="983"/>
      <c r="N10" s="780">
        <v>69.39</v>
      </c>
      <c r="O10" s="674"/>
      <c r="P10" s="674"/>
      <c r="Q10" s="675"/>
      <c r="R10" s="676"/>
      <c r="S10" s="677"/>
      <c r="T10" s="676"/>
      <c r="U10" s="61"/>
    </row>
    <row r="11" spans="1:21" ht="24.75" customHeight="1" thickBot="1">
      <c r="A11" s="67"/>
      <c r="B11" s="70" t="s">
        <v>33</v>
      </c>
      <c r="C11" s="367">
        <v>70.88</v>
      </c>
      <c r="D11" s="367">
        <v>78.67</v>
      </c>
      <c r="E11" s="367">
        <v>81.36</v>
      </c>
      <c r="F11" s="367">
        <v>21.7</v>
      </c>
      <c r="G11" s="218">
        <v>19.890000000000004</v>
      </c>
      <c r="H11" s="218">
        <v>29.060000000000002</v>
      </c>
      <c r="I11" s="217">
        <v>11.36999999999999</v>
      </c>
      <c r="J11" s="220">
        <v>41.59</v>
      </c>
      <c r="K11" s="219">
        <v>40.42999999999999</v>
      </c>
      <c r="L11" s="220">
        <v>82.02</v>
      </c>
      <c r="M11" s="983"/>
      <c r="N11" s="780">
        <v>26.3</v>
      </c>
      <c r="O11" s="674"/>
      <c r="P11" s="674"/>
      <c r="Q11" s="675"/>
      <c r="R11" s="676"/>
      <c r="S11" s="677"/>
      <c r="T11" s="676"/>
      <c r="U11" s="61"/>
    </row>
    <row r="12" spans="1:21" s="53" customFormat="1" ht="24.75" customHeight="1" thickBot="1" thickTop="1">
      <c r="A12" s="1143" t="s">
        <v>85</v>
      </c>
      <c r="B12" s="1144"/>
      <c r="C12" s="984">
        <v>-84.6</v>
      </c>
      <c r="D12" s="984">
        <v>-41.59</v>
      </c>
      <c r="E12" s="984">
        <v>-13.32</v>
      </c>
      <c r="F12" s="984">
        <v>-7.27</v>
      </c>
      <c r="G12" s="985">
        <v>-2.860000000000001</v>
      </c>
      <c r="H12" s="203">
        <v>-19.560000000000002</v>
      </c>
      <c r="I12" s="986">
        <v>-20.059999999999995</v>
      </c>
      <c r="J12" s="987">
        <v>-10.13</v>
      </c>
      <c r="K12" s="988">
        <v>-39.62</v>
      </c>
      <c r="L12" s="987">
        <v>-49.75</v>
      </c>
      <c r="M12" s="989"/>
      <c r="N12" s="990">
        <v>-15.08</v>
      </c>
      <c r="O12" s="678"/>
      <c r="P12" s="678"/>
      <c r="Q12" s="679"/>
      <c r="R12" s="680"/>
      <c r="S12" s="681"/>
      <c r="T12" s="680"/>
      <c r="U12" s="87"/>
    </row>
    <row r="13" spans="1:21" ht="24.75" customHeight="1" thickBot="1" thickTop="1">
      <c r="A13" s="12" t="s">
        <v>14</v>
      </c>
      <c r="B13" s="56"/>
      <c r="C13" s="370">
        <v>680.55</v>
      </c>
      <c r="D13" s="370">
        <v>865.91</v>
      </c>
      <c r="E13" s="370">
        <v>622.87</v>
      </c>
      <c r="F13" s="370">
        <v>97.941909</v>
      </c>
      <c r="G13" s="371">
        <v>160.96346931</v>
      </c>
      <c r="H13" s="371">
        <v>199.24085925999998</v>
      </c>
      <c r="I13" s="371">
        <v>217.51738586999983</v>
      </c>
      <c r="J13" s="369">
        <v>258.90537831</v>
      </c>
      <c r="K13" s="372">
        <v>416.7582451299998</v>
      </c>
      <c r="L13" s="369">
        <v>675.6636234399998</v>
      </c>
      <c r="M13" s="991">
        <v>680</v>
      </c>
      <c r="N13" s="782">
        <v>226.04</v>
      </c>
      <c r="O13" s="682"/>
      <c r="P13" s="682"/>
      <c r="Q13" s="683"/>
      <c r="R13" s="684"/>
      <c r="S13" s="685"/>
      <c r="T13" s="684"/>
      <c r="U13" s="61"/>
    </row>
    <row r="14" spans="3:22" ht="24.75" customHeight="1" thickBot="1">
      <c r="C14" s="46"/>
      <c r="D14" s="46"/>
      <c r="E14" s="46"/>
      <c r="F14" s="46"/>
      <c r="G14" s="46"/>
      <c r="H14" s="46"/>
      <c r="I14" s="46"/>
      <c r="J14" s="46"/>
      <c r="K14" s="46"/>
      <c r="L14" s="46"/>
      <c r="M14" s="46"/>
      <c r="N14" s="658"/>
      <c r="O14" s="658"/>
      <c r="P14" s="46"/>
      <c r="Q14" s="46"/>
      <c r="R14" s="46"/>
      <c r="S14" s="46"/>
      <c r="T14" s="46"/>
      <c r="U14" s="46"/>
      <c r="V14" s="46"/>
    </row>
    <row r="15" spans="1:15" ht="24.75" customHeight="1">
      <c r="A15" s="1136" t="s">
        <v>87</v>
      </c>
      <c r="B15" s="1149"/>
      <c r="C15" s="1044" t="str">
        <f>'Total PL'!$C$36</f>
        <v>FY14 (A)/
FY13 (A)</v>
      </c>
      <c r="D15" s="1044" t="str">
        <f>'Total PL'!$D$36</f>
        <v>FY15 (A) /
FY14 (A)</v>
      </c>
      <c r="E15" s="1044" t="str">
        <f>'Total PL'!$E$36</f>
        <v>FY16 (A) /
FY15 (A)</v>
      </c>
      <c r="F15" s="1038" t="str">
        <f>'Total PL'!$F$36</f>
        <v>FY17 (A) / 
FY16 (A)</v>
      </c>
      <c r="G15" s="1039"/>
      <c r="H15" s="1039"/>
      <c r="I15" s="1039"/>
      <c r="J15" s="1039"/>
      <c r="K15" s="1039"/>
      <c r="L15" s="1040"/>
      <c r="M15" s="1036"/>
      <c r="N15" s="53"/>
      <c r="O15" s="53"/>
    </row>
    <row r="16" spans="1:13" ht="24.75" customHeight="1" thickBot="1">
      <c r="A16" s="1150"/>
      <c r="B16" s="1151"/>
      <c r="C16" s="1067"/>
      <c r="D16" s="1045"/>
      <c r="E16" s="1045"/>
      <c r="F16" s="1041"/>
      <c r="G16" s="1042"/>
      <c r="H16" s="1042"/>
      <c r="I16" s="1042"/>
      <c r="J16" s="1042"/>
      <c r="K16" s="1042"/>
      <c r="L16" s="1043"/>
      <c r="M16" s="1037"/>
    </row>
    <row r="17" spans="1:13" ht="24.75" customHeight="1" thickBot="1">
      <c r="A17" s="1141" t="s">
        <v>104</v>
      </c>
      <c r="B17" s="1142"/>
      <c r="C17" s="118" t="str">
        <f>C5</f>
        <v>Full (A)</v>
      </c>
      <c r="D17" s="118" t="str">
        <f>D5</f>
        <v>Full (A)</v>
      </c>
      <c r="E17" s="118" t="str">
        <f>E5</f>
        <v>Full (A)</v>
      </c>
      <c r="F17" s="115" t="str">
        <f>F5</f>
        <v>Q1 (A)</v>
      </c>
      <c r="G17" s="493" t="s">
        <v>148</v>
      </c>
      <c r="H17" s="116" t="s">
        <v>150</v>
      </c>
      <c r="I17" s="814" t="s">
        <v>152</v>
      </c>
      <c r="J17" s="118" t="s">
        <v>154</v>
      </c>
      <c r="K17" s="118" t="s">
        <v>156</v>
      </c>
      <c r="L17" s="119" t="s">
        <v>158</v>
      </c>
      <c r="M17" s="487"/>
    </row>
    <row r="18" spans="1:13" ht="24.75" customHeight="1" thickBot="1" thickTop="1">
      <c r="A18" s="71" t="s">
        <v>10</v>
      </c>
      <c r="B18" s="77"/>
      <c r="C18" s="992">
        <v>1.1719897055100836</v>
      </c>
      <c r="D18" s="992">
        <v>0.6097881455082167</v>
      </c>
      <c r="E18" s="992">
        <v>1.1734163764094694</v>
      </c>
      <c r="F18" s="775">
        <v>8.372203389830508</v>
      </c>
      <c r="G18" s="867"/>
      <c r="H18" s="867"/>
      <c r="I18" s="993"/>
      <c r="J18" s="994"/>
      <c r="K18" s="994"/>
      <c r="L18" s="558"/>
      <c r="M18" s="819"/>
    </row>
    <row r="19" spans="1:13" ht="24.75" customHeight="1">
      <c r="A19" s="47" t="s">
        <v>11</v>
      </c>
      <c r="B19" s="79"/>
      <c r="C19" s="995">
        <v>1.2089244615437462</v>
      </c>
      <c r="D19" s="995">
        <v>0.8450828289716704</v>
      </c>
      <c r="E19" s="995">
        <v>1.1024511616959753</v>
      </c>
      <c r="F19" s="502">
        <v>1.300353747512713</v>
      </c>
      <c r="G19" s="525"/>
      <c r="H19" s="525"/>
      <c r="I19" s="996"/>
      <c r="J19" s="997"/>
      <c r="K19" s="997"/>
      <c r="L19" s="527"/>
      <c r="M19" s="819"/>
    </row>
    <row r="20" spans="1:13" ht="24.75" customHeight="1">
      <c r="A20" s="74"/>
      <c r="B20" s="78" t="s">
        <v>109</v>
      </c>
      <c r="C20" s="998">
        <v>8.134883720930231</v>
      </c>
      <c r="D20" s="999" t="s">
        <v>168</v>
      </c>
      <c r="E20" s="999" t="s">
        <v>168</v>
      </c>
      <c r="F20" s="573">
        <v>1.2662037037037035</v>
      </c>
      <c r="G20" s="827"/>
      <c r="H20" s="559"/>
      <c r="I20" s="1000"/>
      <c r="J20" s="1001"/>
      <c r="K20" s="1002"/>
      <c r="L20" s="561"/>
      <c r="M20" s="819"/>
    </row>
    <row r="21" spans="1:13" ht="24.75" customHeight="1">
      <c r="A21" s="65"/>
      <c r="B21" s="66" t="s">
        <v>12</v>
      </c>
      <c r="C21" s="1003">
        <v>1.5176137824633582</v>
      </c>
      <c r="D21" s="1003">
        <v>1.1096238563198915</v>
      </c>
      <c r="E21" s="1003">
        <v>0.7966101694915255</v>
      </c>
      <c r="F21" s="500">
        <v>1.3934010152284262</v>
      </c>
      <c r="G21" s="550"/>
      <c r="H21" s="832"/>
      <c r="I21" s="1004"/>
      <c r="J21" s="1005"/>
      <c r="K21" s="1005"/>
      <c r="L21" s="552"/>
      <c r="M21" s="819"/>
    </row>
    <row r="22" spans="1:13" ht="24.75" customHeight="1">
      <c r="A22" s="65"/>
      <c r="B22" s="70" t="s">
        <v>59</v>
      </c>
      <c r="C22" s="1003">
        <v>1.0979965399854903</v>
      </c>
      <c r="D22" s="1003">
        <v>0.8203811944091487</v>
      </c>
      <c r="E22" s="1003">
        <v>1.2616318691530883</v>
      </c>
      <c r="F22" s="500">
        <v>1.3187001140250856</v>
      </c>
      <c r="G22" s="550"/>
      <c r="H22" s="832"/>
      <c r="I22" s="1004"/>
      <c r="J22" s="1005"/>
      <c r="K22" s="1005"/>
      <c r="L22" s="552"/>
      <c r="M22" s="819"/>
    </row>
    <row r="23" spans="1:13" ht="24.75" customHeight="1" thickBot="1">
      <c r="A23" s="67"/>
      <c r="B23" s="66" t="s">
        <v>58</v>
      </c>
      <c r="C23" s="1003">
        <v>1.1099040632054178</v>
      </c>
      <c r="D23" s="1003">
        <v>1.0341934663785433</v>
      </c>
      <c r="E23" s="1003">
        <v>1.0081120943952802</v>
      </c>
      <c r="F23" s="500">
        <v>1.2119815668202765</v>
      </c>
      <c r="G23" s="550"/>
      <c r="H23" s="550"/>
      <c r="I23" s="1004"/>
      <c r="J23" s="1005"/>
      <c r="K23" s="1005"/>
      <c r="L23" s="552"/>
      <c r="M23" s="819"/>
    </row>
    <row r="24" spans="1:13" ht="24.75" customHeight="1" thickBot="1" thickTop="1">
      <c r="A24" s="1143" t="s">
        <v>84</v>
      </c>
      <c r="B24" s="1144"/>
      <c r="C24" s="1006" t="s">
        <v>168</v>
      </c>
      <c r="D24" s="1006" t="s">
        <v>168</v>
      </c>
      <c r="E24" s="1006" t="s">
        <v>168</v>
      </c>
      <c r="F24" s="1007" t="s">
        <v>168</v>
      </c>
      <c r="G24" s="1008"/>
      <c r="H24" s="1008"/>
      <c r="I24" s="1009"/>
      <c r="J24" s="1010"/>
      <c r="K24" s="1010"/>
      <c r="L24" s="1011"/>
      <c r="M24" s="820"/>
    </row>
    <row r="25" spans="1:13" ht="24.75" customHeight="1" thickBot="1" thickTop="1">
      <c r="A25" s="12" t="s">
        <v>14</v>
      </c>
      <c r="B25" s="30"/>
      <c r="C25" s="1012">
        <v>1.2723679376974506</v>
      </c>
      <c r="D25" s="1012">
        <v>0.7193241791872135</v>
      </c>
      <c r="E25" s="1012">
        <v>1.0847586550002406</v>
      </c>
      <c r="F25" s="576">
        <v>2.307898654497331</v>
      </c>
      <c r="G25" s="1013"/>
      <c r="H25" s="1013"/>
      <c r="I25" s="1014"/>
      <c r="J25" s="1015"/>
      <c r="K25" s="1015"/>
      <c r="L25" s="571"/>
      <c r="M25" s="819"/>
    </row>
    <row r="27" ht="2.25" customHeight="1"/>
    <row r="28" spans="3:13" ht="14.25">
      <c r="C28" s="88"/>
      <c r="D28" s="88"/>
      <c r="E28" s="88"/>
      <c r="F28" s="88"/>
      <c r="M28" s="88"/>
    </row>
    <row r="29" spans="3:13" ht="14.25">
      <c r="C29" s="88"/>
      <c r="D29" s="88"/>
      <c r="E29" s="88"/>
      <c r="F29" s="88"/>
      <c r="M29" s="88"/>
    </row>
  </sheetData>
  <sheetProtection/>
  <mergeCells count="18">
    <mergeCell ref="N4:T4"/>
    <mergeCell ref="A15:B16"/>
    <mergeCell ref="A2:B5"/>
    <mergeCell ref="A12:B12"/>
    <mergeCell ref="F15:L16"/>
    <mergeCell ref="F3:L3"/>
    <mergeCell ref="F4:L4"/>
    <mergeCell ref="M15:M16"/>
    <mergeCell ref="S1:T1"/>
    <mergeCell ref="U1:V1"/>
    <mergeCell ref="F2:L2"/>
    <mergeCell ref="A17:B17"/>
    <mergeCell ref="A24:B24"/>
    <mergeCell ref="C15:C16"/>
    <mergeCell ref="E15:E16"/>
    <mergeCell ref="D15:D16"/>
    <mergeCell ref="N2:T2"/>
    <mergeCell ref="N3:T3"/>
  </mergeCells>
  <printOptions/>
  <pageMargins left="0.2755905511811024" right="0.07874015748031496" top="0.4330708661417323" bottom="0.1968503937007874" header="0.31496062992125984" footer="0.1968503937007874"/>
  <pageSetup horizontalDpi="600" verticalDpi="600" orientation="landscape" paperSize="9" scale="64" r:id="rId2"/>
  <headerFooter alignWithMargins="0">
    <oddFooter>&amp;C14&amp;ROperating Income by Region</oddFooter>
  </headerFooter>
  <colBreaks count="1" manualBreakCount="1">
    <brk id="20" max="26" man="1"/>
  </colBreaks>
  <drawing r:id="rId1"/>
</worksheet>
</file>

<file path=xl/worksheets/sheet2.xml><?xml version="1.0" encoding="utf-8"?>
<worksheet xmlns="http://schemas.openxmlformats.org/spreadsheetml/2006/main" xmlns:r="http://schemas.openxmlformats.org/officeDocument/2006/relationships">
  <dimension ref="A1:IV52"/>
  <sheetViews>
    <sheetView showGridLines="0" zoomScale="80" zoomScaleNormal="80" zoomScalePageLayoutView="0" workbookViewId="0" topLeftCell="A1">
      <selection activeCell="A1" sqref="A1"/>
    </sheetView>
  </sheetViews>
  <sheetFormatPr defaultColWidth="9.00390625" defaultRowHeight="13.5"/>
  <cols>
    <col min="1" max="1" width="14.25390625" style="39" customWidth="1"/>
    <col min="2" max="2" width="10.00390625" style="39" customWidth="1"/>
    <col min="3" max="12" width="11.25390625" style="39" customWidth="1"/>
    <col min="13" max="13" width="20.50390625" style="39" customWidth="1"/>
    <col min="14" max="20" width="11.125" style="39" customWidth="1"/>
    <col min="21" max="21" width="11.25390625" style="39" bestFit="1" customWidth="1"/>
    <col min="22" max="16384" width="9.00390625" style="39" customWidth="1"/>
  </cols>
  <sheetData>
    <row r="1" spans="1:20" ht="13.5" customHeight="1" thickBot="1">
      <c r="A1" s="1"/>
      <c r="B1" s="1"/>
      <c r="C1" s="1"/>
      <c r="D1" s="1"/>
      <c r="E1" s="1"/>
      <c r="F1" s="1"/>
      <c r="G1" s="1"/>
      <c r="H1" s="1"/>
      <c r="I1" s="1"/>
      <c r="J1" s="1"/>
      <c r="K1" s="1"/>
      <c r="L1" s="1"/>
      <c r="M1" s="1"/>
      <c r="N1" s="1"/>
      <c r="O1" s="15" t="s">
        <v>47</v>
      </c>
      <c r="P1" s="1"/>
      <c r="Q1" s="1"/>
      <c r="R1" s="1"/>
      <c r="S1" s="1035" t="s">
        <v>114</v>
      </c>
      <c r="T1" s="1035"/>
    </row>
    <row r="2" spans="1:20" ht="15.75">
      <c r="A2" s="41"/>
      <c r="B2" s="24"/>
      <c r="C2" s="122" t="s">
        <v>172</v>
      </c>
      <c r="D2" s="123" t="s">
        <v>173</v>
      </c>
      <c r="E2" s="122" t="s">
        <v>174</v>
      </c>
      <c r="F2" s="1052" t="s">
        <v>175</v>
      </c>
      <c r="G2" s="1053"/>
      <c r="H2" s="1053"/>
      <c r="I2" s="1053"/>
      <c r="J2" s="1053"/>
      <c r="K2" s="1053"/>
      <c r="L2" s="1054"/>
      <c r="M2" s="472" t="s">
        <v>176</v>
      </c>
      <c r="N2" s="1048" t="s">
        <v>177</v>
      </c>
      <c r="O2" s="1048"/>
      <c r="P2" s="1048"/>
      <c r="Q2" s="1048"/>
      <c r="R2" s="1048"/>
      <c r="S2" s="1048"/>
      <c r="T2" s="1049"/>
    </row>
    <row r="3" spans="1:20" ht="16.5">
      <c r="A3" s="1046" t="s">
        <v>40</v>
      </c>
      <c r="B3" s="1047"/>
      <c r="C3" s="197" t="s">
        <v>24</v>
      </c>
      <c r="D3" s="487" t="s">
        <v>24</v>
      </c>
      <c r="E3" s="197" t="s">
        <v>24</v>
      </c>
      <c r="F3" s="1037" t="s">
        <v>92</v>
      </c>
      <c r="G3" s="1055"/>
      <c r="H3" s="1055"/>
      <c r="I3" s="1055"/>
      <c r="J3" s="1055"/>
      <c r="K3" s="1055"/>
      <c r="L3" s="1056"/>
      <c r="M3" s="474" t="s">
        <v>135</v>
      </c>
      <c r="N3" s="1050" t="s">
        <v>185</v>
      </c>
      <c r="O3" s="1050"/>
      <c r="P3" s="1050"/>
      <c r="Q3" s="1050"/>
      <c r="R3" s="1050"/>
      <c r="S3" s="1050"/>
      <c r="T3" s="1051"/>
    </row>
    <row r="4" spans="1:20" ht="11.25" customHeight="1" thickBot="1">
      <c r="A4" s="3"/>
      <c r="B4" s="120"/>
      <c r="C4" s="125"/>
      <c r="D4" s="129"/>
      <c r="E4" s="488"/>
      <c r="F4" s="1057"/>
      <c r="G4" s="1058"/>
      <c r="H4" s="1058"/>
      <c r="I4" s="1058"/>
      <c r="J4" s="1058"/>
      <c r="K4" s="1058"/>
      <c r="L4" s="1059"/>
      <c r="M4" s="476" t="s">
        <v>161</v>
      </c>
      <c r="N4" s="1060" t="s">
        <v>178</v>
      </c>
      <c r="O4" s="1060"/>
      <c r="P4" s="1060"/>
      <c r="Q4" s="1060"/>
      <c r="R4" s="1061"/>
      <c r="S4" s="1061"/>
      <c r="T4" s="1062"/>
    </row>
    <row r="5" spans="1:20" ht="19.5" customHeight="1" thickBot="1">
      <c r="A5" s="3"/>
      <c r="B5" s="4"/>
      <c r="C5" s="119" t="s">
        <v>52</v>
      </c>
      <c r="D5" s="119" t="s">
        <v>52</v>
      </c>
      <c r="E5" s="119" t="s">
        <v>52</v>
      </c>
      <c r="F5" s="115" t="s">
        <v>48</v>
      </c>
      <c r="G5" s="116" t="s">
        <v>49</v>
      </c>
      <c r="H5" s="117" t="s">
        <v>50</v>
      </c>
      <c r="I5" s="127" t="s">
        <v>93</v>
      </c>
      <c r="J5" s="118" t="s">
        <v>51</v>
      </c>
      <c r="K5" s="118" t="s">
        <v>94</v>
      </c>
      <c r="L5" s="119" t="s">
        <v>101</v>
      </c>
      <c r="M5" s="298" t="s">
        <v>102</v>
      </c>
      <c r="N5" s="489" t="s">
        <v>113</v>
      </c>
      <c r="O5" s="490" t="s">
        <v>136</v>
      </c>
      <c r="P5" s="491" t="s">
        <v>137</v>
      </c>
      <c r="Q5" s="492" t="s">
        <v>138</v>
      </c>
      <c r="R5" s="190" t="s">
        <v>139</v>
      </c>
      <c r="S5" s="190" t="s">
        <v>140</v>
      </c>
      <c r="T5" s="248" t="s">
        <v>117</v>
      </c>
    </row>
    <row r="6" spans="1:21" ht="21" customHeight="1" thickTop="1">
      <c r="A6" s="42" t="s">
        <v>1</v>
      </c>
      <c r="B6" s="5"/>
      <c r="C6" s="133">
        <v>7729.66</v>
      </c>
      <c r="D6" s="134">
        <v>8472.52</v>
      </c>
      <c r="E6" s="134">
        <v>8336.04</v>
      </c>
      <c r="F6" s="133">
        <v>1845.49104265</v>
      </c>
      <c r="G6" s="135">
        <v>1870.4267402199998</v>
      </c>
      <c r="H6" s="136">
        <v>1970.9515368500001</v>
      </c>
      <c r="I6" s="133">
        <v>2255.1409507599997</v>
      </c>
      <c r="J6" s="137">
        <v>3715.91778287</v>
      </c>
      <c r="K6" s="133">
        <v>4226.09248761</v>
      </c>
      <c r="L6" s="137">
        <v>7942.01027048</v>
      </c>
      <c r="M6" s="310">
        <v>8100</v>
      </c>
      <c r="N6" s="494">
        <v>2034.08602144</v>
      </c>
      <c r="O6" s="503"/>
      <c r="P6" s="504"/>
      <c r="Q6" s="505"/>
      <c r="R6" s="506"/>
      <c r="S6" s="506"/>
      <c r="T6" s="506"/>
      <c r="U6" s="43"/>
    </row>
    <row r="7" spans="1:21" ht="21" customHeight="1">
      <c r="A7" s="42" t="s">
        <v>88</v>
      </c>
      <c r="B7" s="5"/>
      <c r="C7" s="133">
        <v>4757.58</v>
      </c>
      <c r="D7" s="137">
        <v>5146.450000000001</v>
      </c>
      <c r="E7" s="137">
        <v>5127.920000000001</v>
      </c>
      <c r="F7" s="133">
        <v>1137.040398</v>
      </c>
      <c r="G7" s="138">
        <v>1130.7246563699998</v>
      </c>
      <c r="H7" s="138">
        <v>1179.4133127800003</v>
      </c>
      <c r="I7" s="133">
        <v>1376.8107059099996</v>
      </c>
      <c r="J7" s="137">
        <v>2267.76505437</v>
      </c>
      <c r="K7" s="133">
        <v>2556.22401869</v>
      </c>
      <c r="L7" s="137">
        <v>4823.98907306</v>
      </c>
      <c r="M7" s="310">
        <v>4810</v>
      </c>
      <c r="N7" s="494">
        <v>1193.26339792</v>
      </c>
      <c r="O7" s="507"/>
      <c r="P7" s="507"/>
      <c r="Q7" s="505"/>
      <c r="R7" s="506"/>
      <c r="S7" s="506"/>
      <c r="T7" s="506"/>
      <c r="U7" s="43"/>
    </row>
    <row r="8" spans="1:21" ht="21" customHeight="1">
      <c r="A8" s="29" t="s">
        <v>2</v>
      </c>
      <c r="B8" s="6"/>
      <c r="C8" s="139">
        <v>2972.08</v>
      </c>
      <c r="D8" s="140">
        <v>3326.07</v>
      </c>
      <c r="E8" s="140">
        <v>3208.12</v>
      </c>
      <c r="F8" s="139">
        <v>708.45064465</v>
      </c>
      <c r="G8" s="135">
        <v>739.70208385</v>
      </c>
      <c r="H8" s="141">
        <v>791.5382240699998</v>
      </c>
      <c r="I8" s="139">
        <v>878.3302448499999</v>
      </c>
      <c r="J8" s="140">
        <v>1448.1527285</v>
      </c>
      <c r="K8" s="139">
        <v>1669.8684689199997</v>
      </c>
      <c r="L8" s="140">
        <v>3118.0211974199997</v>
      </c>
      <c r="M8" s="314">
        <v>3290</v>
      </c>
      <c r="N8" s="495">
        <v>840.82262352</v>
      </c>
      <c r="O8" s="503"/>
      <c r="P8" s="508"/>
      <c r="Q8" s="509"/>
      <c r="R8" s="510"/>
      <c r="S8" s="510"/>
      <c r="T8" s="510"/>
      <c r="U8" s="43"/>
    </row>
    <row r="9" spans="1:21" ht="19.5" customHeight="1">
      <c r="A9" s="44"/>
      <c r="B9" s="130" t="s">
        <v>3</v>
      </c>
      <c r="C9" s="142">
        <v>1812.25</v>
      </c>
      <c r="D9" s="143">
        <v>1981.03</v>
      </c>
      <c r="E9" s="143">
        <v>2057.35</v>
      </c>
      <c r="F9" s="142">
        <v>479.47925532</v>
      </c>
      <c r="G9" s="144">
        <v>458.87413418999995</v>
      </c>
      <c r="H9" s="145">
        <v>473.2670764700001</v>
      </c>
      <c r="I9" s="142">
        <v>523.7650711599999</v>
      </c>
      <c r="J9" s="143">
        <v>938.3533895099999</v>
      </c>
      <c r="K9" s="142">
        <v>997.03214763</v>
      </c>
      <c r="L9" s="143">
        <v>1935.38553714</v>
      </c>
      <c r="M9" s="318">
        <v>2020</v>
      </c>
      <c r="N9" s="496">
        <v>483.75512505</v>
      </c>
      <c r="O9" s="511"/>
      <c r="P9" s="512"/>
      <c r="Q9" s="513"/>
      <c r="R9" s="514"/>
      <c r="S9" s="514"/>
      <c r="T9" s="514"/>
      <c r="U9" s="43"/>
    </row>
    <row r="10" spans="1:21" ht="19.5" customHeight="1">
      <c r="A10" s="3"/>
      <c r="B10" s="66" t="s">
        <v>4</v>
      </c>
      <c r="C10" s="219">
        <v>479.28</v>
      </c>
      <c r="D10" s="220">
        <v>479.13</v>
      </c>
      <c r="E10" s="220">
        <v>527.9</v>
      </c>
      <c r="F10" s="219">
        <v>131.02948033</v>
      </c>
      <c r="G10" s="218">
        <v>119.86448034999998</v>
      </c>
      <c r="H10" s="258">
        <v>119.03028834</v>
      </c>
      <c r="I10" s="219">
        <v>137.04778782000002</v>
      </c>
      <c r="J10" s="220">
        <v>250.89396068</v>
      </c>
      <c r="K10" s="219">
        <v>256.07807616</v>
      </c>
      <c r="L10" s="220">
        <v>506.97203684</v>
      </c>
      <c r="M10" s="242">
        <v>590</v>
      </c>
      <c r="N10" s="497">
        <v>131.02552385</v>
      </c>
      <c r="O10" s="515"/>
      <c r="P10" s="516"/>
      <c r="Q10" s="517"/>
      <c r="R10" s="518"/>
      <c r="S10" s="518"/>
      <c r="T10" s="518"/>
      <c r="U10" s="43"/>
    </row>
    <row r="11" spans="1:21" ht="19.5" customHeight="1">
      <c r="A11" s="42" t="s">
        <v>5</v>
      </c>
      <c r="B11" s="5"/>
      <c r="C11" s="133">
        <v>2291.53</v>
      </c>
      <c r="D11" s="137">
        <v>2460.16</v>
      </c>
      <c r="E11" s="137">
        <v>2585.25</v>
      </c>
      <c r="F11" s="133">
        <v>610.5087356500001</v>
      </c>
      <c r="G11" s="135">
        <v>578.73861454</v>
      </c>
      <c r="H11" s="135">
        <v>592.2973648100001</v>
      </c>
      <c r="I11" s="133">
        <v>660.8128589799999</v>
      </c>
      <c r="J11" s="137">
        <v>1189.24735019</v>
      </c>
      <c r="K11" s="133">
        <v>1253.11022379</v>
      </c>
      <c r="L11" s="137">
        <v>2442.35757398</v>
      </c>
      <c r="M11" s="310">
        <v>2610</v>
      </c>
      <c r="N11" s="494">
        <v>614.7806489</v>
      </c>
      <c r="O11" s="503"/>
      <c r="P11" s="503"/>
      <c r="Q11" s="504"/>
      <c r="R11" s="519"/>
      <c r="S11" s="519"/>
      <c r="T11" s="506"/>
      <c r="U11" s="43"/>
    </row>
    <row r="12" spans="1:21" ht="21" customHeight="1">
      <c r="A12" s="29" t="s">
        <v>6</v>
      </c>
      <c r="B12" s="6"/>
      <c r="C12" s="139">
        <v>680.55</v>
      </c>
      <c r="D12" s="140">
        <v>865.91</v>
      </c>
      <c r="E12" s="140">
        <v>622.87</v>
      </c>
      <c r="F12" s="139">
        <v>97.941909</v>
      </c>
      <c r="G12" s="138">
        <v>160.96346931</v>
      </c>
      <c r="H12" s="141">
        <v>199.24085925999998</v>
      </c>
      <c r="I12" s="139">
        <v>217.51738586999983</v>
      </c>
      <c r="J12" s="140">
        <v>258.90537831</v>
      </c>
      <c r="K12" s="139">
        <v>416.7582451299998</v>
      </c>
      <c r="L12" s="137">
        <v>675.6636234399998</v>
      </c>
      <c r="M12" s="314">
        <v>680</v>
      </c>
      <c r="N12" s="495">
        <v>226.04197461999996</v>
      </c>
      <c r="O12" s="507"/>
      <c r="P12" s="508"/>
      <c r="Q12" s="509"/>
      <c r="R12" s="510"/>
      <c r="S12" s="510"/>
      <c r="T12" s="510"/>
      <c r="U12" s="43"/>
    </row>
    <row r="13" spans="1:21" ht="23.25" customHeight="1">
      <c r="A13" s="110" t="s">
        <v>81</v>
      </c>
      <c r="B13" s="6"/>
      <c r="C13" s="139">
        <v>60.48</v>
      </c>
      <c r="D13" s="140">
        <v>-7.97</v>
      </c>
      <c r="E13" s="140">
        <v>-33.99</v>
      </c>
      <c r="F13" s="139">
        <v>-23.23507722</v>
      </c>
      <c r="G13" s="138">
        <v>45.67650726</v>
      </c>
      <c r="H13" s="141">
        <v>-5.04778426</v>
      </c>
      <c r="I13" s="139">
        <v>3.3536059000000016</v>
      </c>
      <c r="J13" s="140">
        <v>22.44143004</v>
      </c>
      <c r="K13" s="139">
        <v>-1.6941783599999987</v>
      </c>
      <c r="L13" s="137">
        <v>20.74725168</v>
      </c>
      <c r="M13" s="314">
        <v>25</v>
      </c>
      <c r="N13" s="495">
        <v>8.35733864</v>
      </c>
      <c r="O13" s="507"/>
      <c r="P13" s="508"/>
      <c r="Q13" s="509"/>
      <c r="R13" s="510"/>
      <c r="S13" s="510"/>
      <c r="T13" s="510"/>
      <c r="U13" s="43"/>
    </row>
    <row r="14" spans="1:21" ht="23.25" customHeight="1">
      <c r="A14" s="1027" t="s">
        <v>63</v>
      </c>
      <c r="B14" s="1028"/>
      <c r="C14" s="142">
        <v>620.07</v>
      </c>
      <c r="D14" s="143">
        <v>873.88</v>
      </c>
      <c r="E14" s="143">
        <v>656.86</v>
      </c>
      <c r="F14" s="142">
        <v>121.17698622</v>
      </c>
      <c r="G14" s="144">
        <v>115.28696205</v>
      </c>
      <c r="H14" s="145">
        <v>204.28864352</v>
      </c>
      <c r="I14" s="142">
        <v>214.16377996999984</v>
      </c>
      <c r="J14" s="143">
        <v>236.46394827</v>
      </c>
      <c r="K14" s="142">
        <v>418.45242348999983</v>
      </c>
      <c r="L14" s="137">
        <v>654.9163717599998</v>
      </c>
      <c r="M14" s="318">
        <v>655</v>
      </c>
      <c r="N14" s="496">
        <v>217.68463598</v>
      </c>
      <c r="O14" s="511"/>
      <c r="P14" s="512"/>
      <c r="Q14" s="513"/>
      <c r="R14" s="514"/>
      <c r="S14" s="514"/>
      <c r="T14" s="514"/>
      <c r="U14" s="43"/>
    </row>
    <row r="15" spans="1:21" ht="21" customHeight="1">
      <c r="A15" s="1027" t="s">
        <v>89</v>
      </c>
      <c r="B15" s="1028"/>
      <c r="C15" s="142">
        <v>194.75</v>
      </c>
      <c r="D15" s="143">
        <v>288.93</v>
      </c>
      <c r="E15" s="143">
        <v>200.43</v>
      </c>
      <c r="F15" s="142">
        <v>30.294246555</v>
      </c>
      <c r="G15" s="144">
        <v>40.64493792500001</v>
      </c>
      <c r="H15" s="145">
        <v>61.28659305999999</v>
      </c>
      <c r="I15" s="142">
        <v>66.59141740000001</v>
      </c>
      <c r="J15" s="143">
        <v>70.93918448000001</v>
      </c>
      <c r="K15" s="142">
        <v>127.87801046</v>
      </c>
      <c r="L15" s="137">
        <v>198.81719494</v>
      </c>
      <c r="M15" s="318">
        <v>180</v>
      </c>
      <c r="N15" s="496">
        <v>60.91947981</v>
      </c>
      <c r="O15" s="511"/>
      <c r="P15" s="512"/>
      <c r="Q15" s="513"/>
      <c r="R15" s="514"/>
      <c r="S15" s="514"/>
      <c r="T15" s="514"/>
      <c r="U15" s="43"/>
    </row>
    <row r="16" spans="1:21" ht="21" customHeight="1">
      <c r="A16" s="1027" t="s">
        <v>90</v>
      </c>
      <c r="B16" s="1028"/>
      <c r="C16" s="139">
        <v>-36.53</v>
      </c>
      <c r="D16" s="140">
        <v>-36.75</v>
      </c>
      <c r="E16" s="140">
        <v>-16.47</v>
      </c>
      <c r="F16" s="139">
        <v>11.60636627</v>
      </c>
      <c r="G16" s="138">
        <v>-4.569102580000001</v>
      </c>
      <c r="H16" s="141">
        <v>-4.670905879999999</v>
      </c>
      <c r="I16" s="139">
        <v>-6.13800475</v>
      </c>
      <c r="J16" s="140">
        <v>7.03726369</v>
      </c>
      <c r="K16" s="139">
        <v>-10.80891063</v>
      </c>
      <c r="L16" s="137">
        <v>-3.7716469400000006</v>
      </c>
      <c r="M16" s="318">
        <v>-10</v>
      </c>
      <c r="N16" s="496">
        <v>1.57991159</v>
      </c>
      <c r="O16" s="511"/>
      <c r="P16" s="512"/>
      <c r="Q16" s="513"/>
      <c r="R16" s="514"/>
      <c r="S16" s="514"/>
      <c r="T16" s="514"/>
      <c r="U16" s="43"/>
    </row>
    <row r="17" spans="1:21" ht="29.25" customHeight="1" thickBot="1">
      <c r="A17" s="1029" t="s">
        <v>91</v>
      </c>
      <c r="B17" s="1030"/>
      <c r="C17" s="146">
        <v>461.85</v>
      </c>
      <c r="D17" s="147">
        <v>621.7</v>
      </c>
      <c r="E17" s="147">
        <v>472.9</v>
      </c>
      <c r="F17" s="146">
        <v>79.27637339500001</v>
      </c>
      <c r="G17" s="148">
        <v>79.211126705</v>
      </c>
      <c r="H17" s="149">
        <v>147.67295634</v>
      </c>
      <c r="I17" s="150">
        <v>153.71036731999985</v>
      </c>
      <c r="J17" s="151">
        <v>158.4875001</v>
      </c>
      <c r="K17" s="150">
        <v>301.38332365999986</v>
      </c>
      <c r="L17" s="147">
        <v>459.8708237599999</v>
      </c>
      <c r="M17" s="479">
        <v>485</v>
      </c>
      <c r="N17" s="498">
        <v>155.18524458000002</v>
      </c>
      <c r="O17" s="520"/>
      <c r="P17" s="521"/>
      <c r="Q17" s="522"/>
      <c r="R17" s="523"/>
      <c r="S17" s="523"/>
      <c r="T17" s="523"/>
      <c r="U17" s="43"/>
    </row>
    <row r="18" spans="1:21" s="46" customFormat="1" ht="14.25" customHeight="1" thickBot="1">
      <c r="A18" s="22"/>
      <c r="B18" s="2"/>
      <c r="C18" s="57"/>
      <c r="D18" s="57"/>
      <c r="E18" s="57"/>
      <c r="F18" s="57"/>
      <c r="G18" s="57"/>
      <c r="H18" s="57"/>
      <c r="I18" s="57"/>
      <c r="J18" s="58"/>
      <c r="K18" s="57"/>
      <c r="L18" s="57"/>
      <c r="M18" s="57"/>
      <c r="N18" s="57"/>
      <c r="O18" s="57"/>
      <c r="P18" s="57"/>
      <c r="Q18" s="57"/>
      <c r="R18" s="57"/>
      <c r="S18" s="57"/>
      <c r="T18" s="57"/>
      <c r="U18" s="45"/>
    </row>
    <row r="19" spans="1:21" ht="21" customHeight="1">
      <c r="A19" s="47" t="s">
        <v>64</v>
      </c>
      <c r="B19" s="8"/>
      <c r="C19" s="152">
        <v>0.38450332873632215</v>
      </c>
      <c r="D19" s="153">
        <v>0.3925715135520483</v>
      </c>
      <c r="E19" s="153">
        <v>0.3848494009145829</v>
      </c>
      <c r="F19" s="152">
        <v>0.38388191992127624</v>
      </c>
      <c r="G19" s="154">
        <v>0.3954723635757026</v>
      </c>
      <c r="H19" s="154">
        <v>0.4016020735522733</v>
      </c>
      <c r="I19" s="155">
        <v>0.38947908978992907</v>
      </c>
      <c r="J19" s="156">
        <v>0.38971603063335675</v>
      </c>
      <c r="K19" s="152">
        <v>0.39513296829534544</v>
      </c>
      <c r="L19" s="153">
        <v>0.39259848466949315</v>
      </c>
      <c r="M19" s="480">
        <v>0.40617283950617283</v>
      </c>
      <c r="N19" s="577">
        <v>0.41336630538601926</v>
      </c>
      <c r="O19" s="525"/>
      <c r="P19" s="525"/>
      <c r="Q19" s="526"/>
      <c r="R19" s="527"/>
      <c r="S19" s="527"/>
      <c r="T19" s="527"/>
      <c r="U19" s="43"/>
    </row>
    <row r="20" spans="1:20" s="49" customFormat="1" ht="18.75" customHeight="1">
      <c r="A20" s="48" t="s">
        <v>7</v>
      </c>
      <c r="B20" s="18"/>
      <c r="C20" s="157">
        <v>0.235</v>
      </c>
      <c r="D20" s="158">
        <v>0.23381827366592228</v>
      </c>
      <c r="E20" s="158">
        <v>0.24680183876276982</v>
      </c>
      <c r="F20" s="157">
        <v>0.259811207011604</v>
      </c>
      <c r="G20" s="159">
        <v>0.24533125212700238</v>
      </c>
      <c r="H20" s="159">
        <v>0.24012111288458243</v>
      </c>
      <c r="I20" s="160">
        <v>0.2322538070108155</v>
      </c>
      <c r="J20" s="161">
        <v>0.25252264563971594</v>
      </c>
      <c r="K20" s="157">
        <v>0.2359229360344302</v>
      </c>
      <c r="L20" s="158">
        <v>0.24368962910230899</v>
      </c>
      <c r="M20" s="481">
        <v>0.24938271604938272</v>
      </c>
      <c r="N20" s="578">
        <v>0.2378243200882591</v>
      </c>
      <c r="O20" s="528"/>
      <c r="P20" s="528"/>
      <c r="Q20" s="529"/>
      <c r="R20" s="530"/>
      <c r="S20" s="530"/>
      <c r="T20" s="530"/>
    </row>
    <row r="21" spans="1:20" s="49" customFormat="1" ht="18.75" customHeight="1">
      <c r="A21" s="50" t="s">
        <v>80</v>
      </c>
      <c r="B21" s="16"/>
      <c r="C21" s="164">
        <v>0.06200531459339738</v>
      </c>
      <c r="D21" s="163">
        <v>0.056551061549574386</v>
      </c>
      <c r="E21" s="163">
        <v>0.06332743125032989</v>
      </c>
      <c r="F21" s="164">
        <v>0.07099979208885814</v>
      </c>
      <c r="G21" s="162">
        <v>0.06408402840514432</v>
      </c>
      <c r="H21" s="162">
        <v>0.06039229586042269</v>
      </c>
      <c r="I21" s="165">
        <v>0.060771273642037264</v>
      </c>
      <c r="J21" s="166">
        <v>0.06751870610178606</v>
      </c>
      <c r="K21" s="164">
        <v>0.06059452719285397</v>
      </c>
      <c r="L21" s="163">
        <v>0.06383422075445888</v>
      </c>
      <c r="M21" s="481">
        <v>0.0728395061728395</v>
      </c>
      <c r="N21" s="578">
        <v>0.06441493745541917</v>
      </c>
      <c r="O21" s="528"/>
      <c r="P21" s="528"/>
      <c r="Q21" s="529"/>
      <c r="R21" s="530"/>
      <c r="S21" s="530"/>
      <c r="T21" s="530"/>
    </row>
    <row r="22" spans="1:20" s="49" customFormat="1" ht="17.25" customHeight="1">
      <c r="A22" s="50" t="s">
        <v>78</v>
      </c>
      <c r="B22" s="16"/>
      <c r="C22" s="164">
        <v>0.296459352675279</v>
      </c>
      <c r="D22" s="163">
        <v>0.2903693352154967</v>
      </c>
      <c r="E22" s="163">
        <v>0.3101292700130997</v>
      </c>
      <c r="F22" s="164">
        <v>0.33081099910046213</v>
      </c>
      <c r="G22" s="162">
        <v>0.30941528053214673</v>
      </c>
      <c r="H22" s="162">
        <v>0.3005134087450051</v>
      </c>
      <c r="I22" s="165">
        <v>0.2930250806528527</v>
      </c>
      <c r="J22" s="166">
        <v>0.320041351741502</v>
      </c>
      <c r="K22" s="164">
        <v>0.2965174632272842</v>
      </c>
      <c r="L22" s="163">
        <v>0.30752384985676784</v>
      </c>
      <c r="M22" s="481">
        <v>0.32222222222222224</v>
      </c>
      <c r="N22" s="578">
        <v>0.30223925754367825</v>
      </c>
      <c r="O22" s="528"/>
      <c r="P22" s="528"/>
      <c r="Q22" s="529"/>
      <c r="R22" s="530"/>
      <c r="S22" s="530"/>
      <c r="T22" s="530"/>
    </row>
    <row r="23" spans="1:20" s="49" customFormat="1" ht="21.75" customHeight="1" thickBot="1">
      <c r="A23" s="51" t="s">
        <v>8</v>
      </c>
      <c r="B23" s="17"/>
      <c r="C23" s="167">
        <v>0.08804397606104278</v>
      </c>
      <c r="D23" s="168">
        <v>0.10220217833655157</v>
      </c>
      <c r="E23" s="168">
        <v>0.07472013090148319</v>
      </c>
      <c r="F23" s="167">
        <v>0.0530709208208142</v>
      </c>
      <c r="G23" s="169">
        <v>0.08605708304355585</v>
      </c>
      <c r="H23" s="169">
        <v>0.1010886648072683</v>
      </c>
      <c r="I23" s="170">
        <v>0.09645400913707625</v>
      </c>
      <c r="J23" s="171">
        <v>0.06967467889185473</v>
      </c>
      <c r="K23" s="171">
        <v>0.09861550506806133</v>
      </c>
      <c r="L23" s="168">
        <v>0.08507463481272531</v>
      </c>
      <c r="M23" s="247">
        <v>0.08395061728395062</v>
      </c>
      <c r="N23" s="579">
        <v>0.11112704784234101</v>
      </c>
      <c r="O23" s="531"/>
      <c r="P23" s="531"/>
      <c r="Q23" s="532"/>
      <c r="R23" s="533"/>
      <c r="S23" s="533"/>
      <c r="T23" s="533"/>
    </row>
    <row r="24" spans="1:21" s="46" customFormat="1" ht="14.25" customHeight="1" thickBot="1">
      <c r="A24" s="22"/>
      <c r="B24" s="2"/>
      <c r="C24" s="57"/>
      <c r="D24" s="57"/>
      <c r="E24" s="57"/>
      <c r="F24" s="57"/>
      <c r="G24" s="57"/>
      <c r="H24" s="57"/>
      <c r="I24" s="57"/>
      <c r="J24" s="58"/>
      <c r="K24" s="57"/>
      <c r="L24" s="57"/>
      <c r="M24" s="57"/>
      <c r="N24" s="57"/>
      <c r="O24" s="57"/>
      <c r="P24" s="57"/>
      <c r="Q24" s="57"/>
      <c r="R24" s="57"/>
      <c r="S24" s="57"/>
      <c r="T24" s="57"/>
      <c r="U24" s="45"/>
    </row>
    <row r="25" spans="1:21" ht="21.75" customHeight="1">
      <c r="A25" s="47" t="s">
        <v>134</v>
      </c>
      <c r="B25" s="8"/>
      <c r="C25" s="262">
        <v>337</v>
      </c>
      <c r="D25" s="262">
        <v>381.43403975</v>
      </c>
      <c r="E25" s="262">
        <v>368.58900737999994</v>
      </c>
      <c r="F25" s="262">
        <v>49.04851109</v>
      </c>
      <c r="G25" s="263">
        <v>52.513918319999995</v>
      </c>
      <c r="H25" s="263">
        <v>54.825412639999996</v>
      </c>
      <c r="I25" s="263">
        <v>100.53122588000005</v>
      </c>
      <c r="J25" s="264">
        <v>101.56242941</v>
      </c>
      <c r="K25" s="265">
        <v>155.35663852000005</v>
      </c>
      <c r="L25" s="266">
        <v>256.91906793000004</v>
      </c>
      <c r="M25" s="300">
        <v>385</v>
      </c>
      <c r="N25" s="580">
        <v>52.38</v>
      </c>
      <c r="O25" s="534"/>
      <c r="P25" s="535"/>
      <c r="Q25" s="534"/>
      <c r="R25" s="536"/>
      <c r="S25" s="536"/>
      <c r="T25" s="536"/>
      <c r="U25" s="43"/>
    </row>
    <row r="26" spans="1:21" ht="21.75" customHeight="1" thickBot="1">
      <c r="A26" s="52" t="s">
        <v>9</v>
      </c>
      <c r="B26" s="7"/>
      <c r="C26" s="176">
        <v>250.89</v>
      </c>
      <c r="D26" s="176">
        <v>283.39</v>
      </c>
      <c r="E26" s="176">
        <v>314.59525168</v>
      </c>
      <c r="F26" s="176">
        <v>73.73669796</v>
      </c>
      <c r="G26" s="177">
        <v>71.61249979000003</v>
      </c>
      <c r="H26" s="177">
        <v>71.92976266999997</v>
      </c>
      <c r="I26" s="177">
        <v>72.37678257000002</v>
      </c>
      <c r="J26" s="178">
        <v>145.34919775000003</v>
      </c>
      <c r="K26" s="179">
        <v>144.30654524</v>
      </c>
      <c r="L26" s="180">
        <v>289.65574299</v>
      </c>
      <c r="M26" s="301">
        <v>295</v>
      </c>
      <c r="N26" s="581">
        <v>67.48</v>
      </c>
      <c r="O26" s="537"/>
      <c r="P26" s="538"/>
      <c r="Q26" s="537"/>
      <c r="R26" s="539"/>
      <c r="S26" s="539"/>
      <c r="T26" s="539"/>
      <c r="U26" s="43"/>
    </row>
    <row r="27" spans="1:21" s="46" customFormat="1" ht="14.25" customHeight="1" thickBot="1">
      <c r="A27" s="22"/>
      <c r="B27" s="2"/>
      <c r="C27" s="57"/>
      <c r="D27" s="57"/>
      <c r="E27" s="57"/>
      <c r="F27" s="57"/>
      <c r="G27" s="57"/>
      <c r="H27" s="57"/>
      <c r="I27" s="57"/>
      <c r="J27" s="58"/>
      <c r="K27" s="57"/>
      <c r="L27" s="57"/>
      <c r="M27" s="57"/>
      <c r="N27" s="57"/>
      <c r="O27" s="57"/>
      <c r="P27" s="57"/>
      <c r="Q27" s="57"/>
      <c r="R27" s="57"/>
      <c r="S27" s="57"/>
      <c r="T27" s="57"/>
      <c r="U27" s="45"/>
    </row>
    <row r="28" spans="1:20" ht="21.75" customHeight="1" thickBot="1">
      <c r="A28" s="25" t="s">
        <v>79</v>
      </c>
      <c r="B28" s="9"/>
      <c r="C28" s="126" t="str">
        <f aca="true" t="shared" si="0" ref="C28:L28">C5</f>
        <v>Full (A)</v>
      </c>
      <c r="D28" s="126" t="str">
        <f>D5</f>
        <v>Full (A)</v>
      </c>
      <c r="E28" s="126" t="str">
        <f t="shared" si="0"/>
        <v>Full (A)</v>
      </c>
      <c r="F28" s="126" t="str">
        <f t="shared" si="0"/>
        <v>Q1 (A)</v>
      </c>
      <c r="G28" s="181" t="str">
        <f t="shared" si="0"/>
        <v>Q2 (A)</v>
      </c>
      <c r="H28" s="182" t="str">
        <f t="shared" si="0"/>
        <v>Q3 (A)</v>
      </c>
      <c r="I28" s="183" t="str">
        <f t="shared" si="0"/>
        <v>Q4 (A)</v>
      </c>
      <c r="J28" s="118" t="str">
        <f t="shared" si="0"/>
        <v>1st H (A)</v>
      </c>
      <c r="K28" s="118" t="str">
        <f t="shared" si="0"/>
        <v>2nd H (A)</v>
      </c>
      <c r="L28" s="119" t="str">
        <f t="shared" si="0"/>
        <v>Full (A)</v>
      </c>
      <c r="M28" s="482" t="str">
        <f>M5</f>
        <v>Full (P) </v>
      </c>
      <c r="N28" s="584" t="str">
        <f aca="true" t="shared" si="1" ref="N28:T28">N5</f>
        <v>Q1 (A)</v>
      </c>
      <c r="O28" s="585" t="str">
        <f t="shared" si="1"/>
        <v>Q2 (E)</v>
      </c>
      <c r="P28" s="586" t="str">
        <f t="shared" si="1"/>
        <v>Q3 (E)</v>
      </c>
      <c r="Q28" s="248" t="str">
        <f t="shared" si="1"/>
        <v>Q4 (E)</v>
      </c>
      <c r="R28" s="190" t="str">
        <f t="shared" si="1"/>
        <v>1st H (E)</v>
      </c>
      <c r="S28" s="190" t="str">
        <f t="shared" si="1"/>
        <v>2nd H (E)</v>
      </c>
      <c r="T28" s="248" t="str">
        <f t="shared" si="1"/>
        <v>Full (E)</v>
      </c>
    </row>
    <row r="29" spans="1:20" ht="21.75" customHeight="1" thickTop="1">
      <c r="A29" s="10" t="s">
        <v>76</v>
      </c>
      <c r="B29" s="11"/>
      <c r="C29" s="272">
        <v>100.07</v>
      </c>
      <c r="D29" s="272">
        <v>109.98</v>
      </c>
      <c r="E29" s="272">
        <v>120.16</v>
      </c>
      <c r="F29" s="272">
        <v>111.1</v>
      </c>
      <c r="G29" s="273">
        <v>103.5</v>
      </c>
      <c r="H29" s="273">
        <v>106.13</v>
      </c>
      <c r="I29" s="274">
        <v>114.68</v>
      </c>
      <c r="J29" s="272">
        <v>107.3</v>
      </c>
      <c r="K29" s="272">
        <v>110.41</v>
      </c>
      <c r="L29" s="275">
        <v>108.86</v>
      </c>
      <c r="M29" s="306">
        <v>110</v>
      </c>
      <c r="N29" s="582">
        <v>111.48</v>
      </c>
      <c r="O29" s="911"/>
      <c r="P29" s="912"/>
      <c r="Q29" s="911"/>
      <c r="R29" s="913"/>
      <c r="S29" s="913"/>
      <c r="T29" s="913"/>
    </row>
    <row r="30" spans="1:20" ht="21.75" customHeight="1" thickBot="1">
      <c r="A30" s="12" t="s">
        <v>77</v>
      </c>
      <c r="B30" s="13"/>
      <c r="C30" s="276">
        <v>133.99</v>
      </c>
      <c r="D30" s="276">
        <v>138.66</v>
      </c>
      <c r="E30" s="276">
        <v>132.19</v>
      </c>
      <c r="F30" s="276">
        <v>125.2</v>
      </c>
      <c r="G30" s="277">
        <v>115</v>
      </c>
      <c r="H30" s="277">
        <v>116.03</v>
      </c>
      <c r="I30" s="278">
        <v>121.29</v>
      </c>
      <c r="J30" s="276">
        <v>120.1</v>
      </c>
      <c r="K30" s="276">
        <v>118.67</v>
      </c>
      <c r="L30" s="279">
        <v>119.37</v>
      </c>
      <c r="M30" s="483">
        <v>118</v>
      </c>
      <c r="N30" s="583">
        <v>121.53</v>
      </c>
      <c r="O30" s="914"/>
      <c r="P30" s="915"/>
      <c r="Q30" s="914"/>
      <c r="R30" s="916"/>
      <c r="S30" s="916"/>
      <c r="T30" s="916"/>
    </row>
    <row r="31" spans="1:21" s="46" customFormat="1" ht="14.25" customHeight="1" thickBot="1">
      <c r="A31" s="22"/>
      <c r="B31" s="2"/>
      <c r="C31" s="57"/>
      <c r="D31" s="57"/>
      <c r="E31" s="57"/>
      <c r="F31" s="57"/>
      <c r="G31" s="57"/>
      <c r="H31" s="57"/>
      <c r="I31" s="57"/>
      <c r="J31" s="58"/>
      <c r="K31" s="57"/>
      <c r="L31" s="57"/>
      <c r="M31" s="57"/>
      <c r="N31" s="57"/>
      <c r="O31" s="57"/>
      <c r="P31" s="57"/>
      <c r="Q31" s="57"/>
      <c r="R31" s="57"/>
      <c r="S31" s="57"/>
      <c r="T31" s="57"/>
      <c r="U31" s="45"/>
    </row>
    <row r="32" spans="1:21" s="132" customFormat="1" ht="21" customHeight="1">
      <c r="A32" s="184" t="s">
        <v>164</v>
      </c>
      <c r="B32" s="185"/>
      <c r="C32" s="887">
        <v>0.113</v>
      </c>
      <c r="D32" s="888">
        <v>0.134</v>
      </c>
      <c r="E32" s="888">
        <v>0.097</v>
      </c>
      <c r="F32" s="283"/>
      <c r="G32" s="284"/>
      <c r="H32" s="284"/>
      <c r="I32" s="284"/>
      <c r="J32" s="286"/>
      <c r="K32" s="287"/>
      <c r="L32" s="893">
        <v>0.103</v>
      </c>
      <c r="M32" s="891" t="s">
        <v>183</v>
      </c>
      <c r="N32" s="283"/>
      <c r="O32" s="284"/>
      <c r="P32" s="284"/>
      <c r="Q32" s="285"/>
      <c r="R32" s="286"/>
      <c r="S32" s="287"/>
      <c r="T32" s="933"/>
      <c r="U32" s="131"/>
    </row>
    <row r="33" spans="1:21" s="132" customFormat="1" ht="21" customHeight="1">
      <c r="A33" s="186" t="s">
        <v>165</v>
      </c>
      <c r="B33" s="187"/>
      <c r="C33" s="889">
        <v>0.116</v>
      </c>
      <c r="D33" s="890">
        <v>0.135</v>
      </c>
      <c r="E33" s="890">
        <v>0.101</v>
      </c>
      <c r="F33" s="288"/>
      <c r="G33" s="289"/>
      <c r="H33" s="289"/>
      <c r="I33" s="289"/>
      <c r="J33" s="291"/>
      <c r="K33" s="292"/>
      <c r="L33" s="894">
        <v>0.101</v>
      </c>
      <c r="M33" s="892" t="s">
        <v>183</v>
      </c>
      <c r="N33" s="288"/>
      <c r="O33" s="524"/>
      <c r="P33" s="289"/>
      <c r="Q33" s="290"/>
      <c r="R33" s="291"/>
      <c r="S33" s="292"/>
      <c r="T33" s="934"/>
      <c r="U33" s="131"/>
    </row>
    <row r="34" spans="1:21" s="132" customFormat="1" ht="21" customHeight="1" thickBot="1">
      <c r="A34" s="188" t="s">
        <v>166</v>
      </c>
      <c r="B34" s="189"/>
      <c r="C34" s="280">
        <v>209.82</v>
      </c>
      <c r="D34" s="281">
        <v>283.89</v>
      </c>
      <c r="E34" s="281">
        <v>218.95</v>
      </c>
      <c r="F34" s="293"/>
      <c r="G34" s="294"/>
      <c r="H34" s="294"/>
      <c r="I34" s="294"/>
      <c r="J34" s="296"/>
      <c r="K34" s="297"/>
      <c r="L34" s="282">
        <v>215.09</v>
      </c>
      <c r="M34" s="302">
        <v>226.84</v>
      </c>
      <c r="N34" s="293"/>
      <c r="O34" s="294"/>
      <c r="P34" s="294"/>
      <c r="Q34" s="295"/>
      <c r="R34" s="296"/>
      <c r="S34" s="297"/>
      <c r="T34" s="935"/>
      <c r="U34" s="131"/>
    </row>
    <row r="35" spans="1:21" s="46" customFormat="1" ht="14.25" customHeight="1" thickBot="1">
      <c r="A35" s="22"/>
      <c r="B35" s="2"/>
      <c r="C35" s="57"/>
      <c r="D35" s="57"/>
      <c r="E35" s="57"/>
      <c r="F35" s="57"/>
      <c r="G35" s="57"/>
      <c r="H35" s="57"/>
      <c r="I35" s="57"/>
      <c r="J35" s="58"/>
      <c r="K35" s="57"/>
      <c r="L35" s="57"/>
      <c r="M35" s="57"/>
      <c r="N35" s="57"/>
      <c r="O35" s="57"/>
      <c r="P35" s="57"/>
      <c r="Q35" s="57"/>
      <c r="R35" s="57"/>
      <c r="S35" s="57"/>
      <c r="T35" s="57"/>
      <c r="U35" s="45"/>
    </row>
    <row r="36" spans="1:21" ht="15" customHeight="1">
      <c r="A36" s="1023" t="s">
        <v>27</v>
      </c>
      <c r="B36" s="1024"/>
      <c r="C36" s="1031" t="s">
        <v>179</v>
      </c>
      <c r="D36" s="1044" t="s">
        <v>180</v>
      </c>
      <c r="E36" s="1044" t="s">
        <v>191</v>
      </c>
      <c r="F36" s="1038" t="s">
        <v>192</v>
      </c>
      <c r="G36" s="1039"/>
      <c r="H36" s="1039"/>
      <c r="I36" s="1039"/>
      <c r="J36" s="1039"/>
      <c r="K36" s="1039"/>
      <c r="L36" s="1040"/>
      <c r="M36" s="1036"/>
      <c r="N36" s="53"/>
      <c r="O36" s="53"/>
      <c r="P36" s="53"/>
      <c r="Q36" s="53"/>
      <c r="R36" s="53"/>
      <c r="S36" s="53"/>
      <c r="T36" s="53"/>
      <c r="U36" s="53"/>
    </row>
    <row r="37" spans="1:21" ht="18" customHeight="1" thickBot="1">
      <c r="A37" s="1025"/>
      <c r="B37" s="1026"/>
      <c r="C37" s="1032"/>
      <c r="D37" s="1045"/>
      <c r="E37" s="1045"/>
      <c r="F37" s="1041"/>
      <c r="G37" s="1042"/>
      <c r="H37" s="1042"/>
      <c r="I37" s="1042"/>
      <c r="J37" s="1042"/>
      <c r="K37" s="1042"/>
      <c r="L37" s="1043"/>
      <c r="M37" s="1037"/>
      <c r="N37" s="53"/>
      <c r="O37" s="53"/>
      <c r="P37" s="53"/>
      <c r="Q37" s="53"/>
      <c r="R37" s="53"/>
      <c r="S37" s="53"/>
      <c r="T37" s="53"/>
      <c r="U37" s="53"/>
    </row>
    <row r="38" spans="1:21" ht="20.25" customHeight="1" thickBot="1">
      <c r="A38" s="1033" t="s">
        <v>97</v>
      </c>
      <c r="B38" s="1034"/>
      <c r="C38" s="261" t="s">
        <v>112</v>
      </c>
      <c r="D38" s="261" t="s">
        <v>100</v>
      </c>
      <c r="E38" s="261" t="s">
        <v>100</v>
      </c>
      <c r="F38" s="115" t="str">
        <f>F5</f>
        <v>Q1 (A)</v>
      </c>
      <c r="G38" s="493" t="s">
        <v>149</v>
      </c>
      <c r="H38" s="116" t="s">
        <v>151</v>
      </c>
      <c r="I38" s="493" t="s">
        <v>153</v>
      </c>
      <c r="J38" s="118" t="s">
        <v>155</v>
      </c>
      <c r="K38" s="499" t="s">
        <v>157</v>
      </c>
      <c r="L38" s="118" t="s">
        <v>159</v>
      </c>
      <c r="M38" s="487"/>
      <c r="N38" s="53"/>
      <c r="O38" s="53"/>
      <c r="P38" s="53"/>
      <c r="Q38" s="53"/>
      <c r="R38" s="53"/>
      <c r="S38" s="53"/>
      <c r="T38" s="53"/>
      <c r="U38" s="53"/>
    </row>
    <row r="39" spans="1:21" ht="21.75" customHeight="1" thickTop="1">
      <c r="A39" s="42" t="s">
        <v>1</v>
      </c>
      <c r="B39" s="5"/>
      <c r="C39" s="458">
        <v>1.0961051326966518</v>
      </c>
      <c r="D39" s="458">
        <v>0.983891451421773</v>
      </c>
      <c r="E39" s="458">
        <v>0.9527317851737754</v>
      </c>
      <c r="F39" s="880">
        <v>1.1021923024449851</v>
      </c>
      <c r="G39" s="540"/>
      <c r="H39" s="541"/>
      <c r="I39" s="542"/>
      <c r="J39" s="543"/>
      <c r="K39" s="543"/>
      <c r="L39" s="936"/>
      <c r="M39" s="815"/>
      <c r="N39" s="53"/>
      <c r="O39" s="53"/>
      <c r="P39" s="53"/>
      <c r="Q39" s="53"/>
      <c r="R39" s="53"/>
      <c r="S39" s="53"/>
      <c r="T39" s="53"/>
      <c r="U39" s="53"/>
    </row>
    <row r="40" spans="1:21" ht="21.75" customHeight="1">
      <c r="A40" s="42" t="s">
        <v>88</v>
      </c>
      <c r="B40" s="5"/>
      <c r="C40" s="459">
        <v>1.0817369334829894</v>
      </c>
      <c r="D40" s="459">
        <v>0.996399459821819</v>
      </c>
      <c r="E40" s="459">
        <v>0.9407301738443655</v>
      </c>
      <c r="F40" s="880">
        <v>1.0494467918808281</v>
      </c>
      <c r="G40" s="540"/>
      <c r="H40" s="541"/>
      <c r="I40" s="542"/>
      <c r="J40" s="543"/>
      <c r="K40" s="543"/>
      <c r="L40" s="936"/>
      <c r="M40" s="815"/>
      <c r="N40" s="53"/>
      <c r="O40" s="53"/>
      <c r="P40" s="53"/>
      <c r="Q40" s="53"/>
      <c r="R40" s="53"/>
      <c r="S40" s="53"/>
      <c r="T40" s="53"/>
      <c r="U40" s="53"/>
    </row>
    <row r="41" spans="1:21" ht="21.75" customHeight="1">
      <c r="A41" s="29" t="s">
        <v>2</v>
      </c>
      <c r="B41" s="6"/>
      <c r="C41" s="460">
        <v>1.1191051384888697</v>
      </c>
      <c r="D41" s="460">
        <v>0.964537727708677</v>
      </c>
      <c r="E41" s="460">
        <v>0.9719153888944303</v>
      </c>
      <c r="F41" s="881">
        <v>1.1868471429444412</v>
      </c>
      <c r="G41" s="529"/>
      <c r="H41" s="528"/>
      <c r="I41" s="544"/>
      <c r="J41" s="530"/>
      <c r="K41" s="530"/>
      <c r="L41" s="937"/>
      <c r="M41" s="815"/>
      <c r="N41" s="53"/>
      <c r="O41" s="53"/>
      <c r="P41" s="53"/>
      <c r="Q41" s="53"/>
      <c r="R41" s="53"/>
      <c r="S41" s="53"/>
      <c r="T41" s="53"/>
      <c r="U41" s="53"/>
    </row>
    <row r="42" spans="1:21" ht="18.75" customHeight="1">
      <c r="A42" s="44"/>
      <c r="B42" s="130" t="s">
        <v>3</v>
      </c>
      <c r="C42" s="461">
        <v>1.0931328459097807</v>
      </c>
      <c r="D42" s="461">
        <v>1.038525413547498</v>
      </c>
      <c r="E42" s="461">
        <v>0.940717688842443</v>
      </c>
      <c r="F42" s="882">
        <v>1.0089177366540005</v>
      </c>
      <c r="G42" s="545"/>
      <c r="H42" s="546"/>
      <c r="I42" s="547"/>
      <c r="J42" s="548"/>
      <c r="K42" s="548"/>
      <c r="L42" s="938"/>
      <c r="M42" s="815"/>
      <c r="N42" s="53"/>
      <c r="O42" s="53"/>
      <c r="P42" s="53"/>
      <c r="Q42" s="53"/>
      <c r="R42" s="53"/>
      <c r="S42" s="53"/>
      <c r="T42" s="53"/>
      <c r="U42" s="53"/>
    </row>
    <row r="43" spans="1:21" ht="18.75" customHeight="1">
      <c r="A43" s="3"/>
      <c r="B43" s="66" t="s">
        <v>4</v>
      </c>
      <c r="C43" s="462">
        <v>0.9996870305458188</v>
      </c>
      <c r="D43" s="462">
        <v>1.101788658610398</v>
      </c>
      <c r="E43" s="462">
        <v>0.9603561978405001</v>
      </c>
      <c r="F43" s="883">
        <v>0.999969804657776</v>
      </c>
      <c r="G43" s="549"/>
      <c r="H43" s="550"/>
      <c r="I43" s="551"/>
      <c r="J43" s="552"/>
      <c r="K43" s="552"/>
      <c r="L43" s="939"/>
      <c r="M43" s="815"/>
      <c r="N43" s="53"/>
      <c r="O43" s="53"/>
      <c r="P43" s="53"/>
      <c r="Q43" s="53"/>
      <c r="R43" s="53"/>
      <c r="S43" s="53"/>
      <c r="T43" s="53"/>
      <c r="U43" s="53"/>
    </row>
    <row r="44" spans="1:21" ht="18.75" customHeight="1">
      <c r="A44" s="42" t="s">
        <v>5</v>
      </c>
      <c r="B44" s="5"/>
      <c r="C44" s="463">
        <v>1.0735883885438984</v>
      </c>
      <c r="D44" s="463">
        <v>1.0508462864203956</v>
      </c>
      <c r="E44" s="463">
        <v>0.944727811229088</v>
      </c>
      <c r="F44" s="884">
        <v>1.006997300776461</v>
      </c>
      <c r="G44" s="540"/>
      <c r="H44" s="541"/>
      <c r="I44" s="542"/>
      <c r="J44" s="543"/>
      <c r="K44" s="543"/>
      <c r="L44" s="936"/>
      <c r="M44" s="815"/>
      <c r="N44" s="53"/>
      <c r="O44" s="53"/>
      <c r="P44" s="53"/>
      <c r="Q44" s="53"/>
      <c r="R44" s="53"/>
      <c r="S44" s="53"/>
      <c r="T44" s="53"/>
      <c r="U44" s="53"/>
    </row>
    <row r="45" spans="1:21" ht="21.75" customHeight="1">
      <c r="A45" s="29" t="s">
        <v>6</v>
      </c>
      <c r="B45" s="6"/>
      <c r="C45" s="459">
        <v>1.2723679376974506</v>
      </c>
      <c r="D45" s="459">
        <v>0.7193241791872135</v>
      </c>
      <c r="E45" s="459">
        <v>1.0847586550002406</v>
      </c>
      <c r="F45" s="884">
        <v>2.307918815631825</v>
      </c>
      <c r="G45" s="540"/>
      <c r="H45" s="541"/>
      <c r="I45" s="542"/>
      <c r="J45" s="543"/>
      <c r="K45" s="543"/>
      <c r="L45" s="936"/>
      <c r="M45" s="815"/>
      <c r="N45" s="53"/>
      <c r="O45" s="53"/>
      <c r="P45" s="53"/>
      <c r="Q45" s="53"/>
      <c r="R45" s="53"/>
      <c r="S45" s="53"/>
      <c r="T45" s="53"/>
      <c r="U45" s="53"/>
    </row>
    <row r="46" spans="1:21" ht="21" customHeight="1">
      <c r="A46" s="1027" t="s">
        <v>42</v>
      </c>
      <c r="B46" s="1028"/>
      <c r="C46" s="459">
        <v>1.4093247536568452</v>
      </c>
      <c r="D46" s="459">
        <v>0.7516592667185427</v>
      </c>
      <c r="E46" s="459">
        <v>0.9970410312090854</v>
      </c>
      <c r="F46" s="884">
        <v>1.796418963455551</v>
      </c>
      <c r="G46" s="540"/>
      <c r="H46" s="541"/>
      <c r="I46" s="542"/>
      <c r="J46" s="543"/>
      <c r="K46" s="543"/>
      <c r="L46" s="936"/>
      <c r="M46" s="815"/>
      <c r="N46" s="53"/>
      <c r="O46" s="53"/>
      <c r="P46" s="53"/>
      <c r="Q46" s="53"/>
      <c r="R46" s="53"/>
      <c r="S46" s="53"/>
      <c r="T46" s="53"/>
      <c r="U46" s="53"/>
    </row>
    <row r="47" spans="1:21" ht="28.5" customHeight="1" thickBot="1">
      <c r="A47" s="1029" t="s">
        <v>91</v>
      </c>
      <c r="B47" s="1030"/>
      <c r="C47" s="464">
        <v>1.3461080437371442</v>
      </c>
      <c r="D47" s="464">
        <v>0.7606562650796203</v>
      </c>
      <c r="E47" s="464">
        <v>0.9724483479805454</v>
      </c>
      <c r="F47" s="885">
        <v>1.9575219946903828</v>
      </c>
      <c r="G47" s="532"/>
      <c r="H47" s="531"/>
      <c r="I47" s="553"/>
      <c r="J47" s="533"/>
      <c r="K47" s="533"/>
      <c r="L47" s="940"/>
      <c r="M47" s="815"/>
      <c r="N47" s="53"/>
      <c r="O47" s="53"/>
      <c r="P47" s="53"/>
      <c r="Q47" s="53"/>
      <c r="R47" s="53"/>
      <c r="S47" s="53"/>
      <c r="T47" s="53"/>
      <c r="U47" s="53"/>
    </row>
    <row r="48" spans="1:21" s="46" customFormat="1" ht="14.25" customHeight="1" thickBot="1">
      <c r="A48" s="22"/>
      <c r="B48" s="2"/>
      <c r="C48" s="57"/>
      <c r="D48" s="57"/>
      <c r="E48" s="57"/>
      <c r="F48" s="57"/>
      <c r="G48" s="57"/>
      <c r="H48" s="57"/>
      <c r="I48" s="57"/>
      <c r="J48" s="58"/>
      <c r="K48" s="57"/>
      <c r="L48" s="57"/>
      <c r="M48" s="57"/>
      <c r="N48" s="57"/>
      <c r="O48" s="57"/>
      <c r="P48" s="57"/>
      <c r="Q48" s="57"/>
      <c r="R48" s="57"/>
      <c r="S48" s="57"/>
      <c r="T48" s="57"/>
      <c r="U48" s="45"/>
    </row>
    <row r="49" spans="1:13" ht="20.25" customHeight="1">
      <c r="A49" s="1021" t="s">
        <v>99</v>
      </c>
      <c r="B49" s="1022"/>
      <c r="C49" s="465">
        <v>1.131839762611276</v>
      </c>
      <c r="D49" s="465">
        <v>0.9663243679603977</v>
      </c>
      <c r="E49" s="465">
        <v>0.6970339939224698</v>
      </c>
      <c r="F49" s="886">
        <v>1.0679223249791823</v>
      </c>
      <c r="G49" s="526"/>
      <c r="H49" s="525"/>
      <c r="I49" s="554"/>
      <c r="J49" s="527"/>
      <c r="K49" s="527"/>
      <c r="L49" s="941"/>
      <c r="M49" s="815"/>
    </row>
    <row r="50" spans="1:13" ht="20.25" customHeight="1" thickBot="1">
      <c r="A50" s="1019" t="s">
        <v>98</v>
      </c>
      <c r="B50" s="1020"/>
      <c r="C50" s="466">
        <v>1.1295388417234644</v>
      </c>
      <c r="D50" s="466">
        <v>1.1101141595680863</v>
      </c>
      <c r="E50" s="466">
        <v>0.9207250950012178</v>
      </c>
      <c r="F50" s="885">
        <v>0.915148113041432</v>
      </c>
      <c r="G50" s="532"/>
      <c r="H50" s="531"/>
      <c r="I50" s="553"/>
      <c r="J50" s="533"/>
      <c r="K50" s="533"/>
      <c r="L50" s="940"/>
      <c r="M50" s="815"/>
    </row>
    <row r="51" spans="1:256" ht="8.25" customHeight="1">
      <c r="A51" s="872"/>
      <c r="B51" s="872"/>
      <c r="C51" s="872"/>
      <c r="D51" s="873"/>
      <c r="E51" s="132"/>
      <c r="F51" s="132"/>
      <c r="G51" s="132"/>
      <c r="H51" s="102"/>
      <c r="I51" s="102"/>
      <c r="J51" s="102"/>
      <c r="K51" s="102"/>
      <c r="L51" s="102"/>
      <c r="M51" s="102"/>
      <c r="N51" s="874"/>
      <c r="O51" s="875"/>
      <c r="P51" s="876"/>
      <c r="Q51" s="876"/>
      <c r="R51" s="877"/>
      <c r="S51" s="877"/>
      <c r="T51" s="876"/>
      <c r="U51" s="876"/>
      <c r="V51" s="876"/>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c r="GD51" s="132"/>
      <c r="GE51" s="132"/>
      <c r="GF51" s="132"/>
      <c r="GG51" s="132"/>
      <c r="GH51" s="132"/>
      <c r="GI51" s="132"/>
      <c r="GJ51" s="132"/>
      <c r="GK51" s="132"/>
      <c r="GL51" s="132"/>
      <c r="GM51" s="132"/>
      <c r="GN51" s="132"/>
      <c r="GO51" s="132"/>
      <c r="GP51" s="132"/>
      <c r="GQ51" s="132"/>
      <c r="GR51" s="132"/>
      <c r="GS51" s="132"/>
      <c r="GT51" s="132"/>
      <c r="GU51" s="132"/>
      <c r="GV51" s="132"/>
      <c r="GW51" s="132"/>
      <c r="GX51" s="132"/>
      <c r="GY51" s="132"/>
      <c r="GZ51" s="132"/>
      <c r="HA51" s="132"/>
      <c r="HB51" s="132"/>
      <c r="HC51" s="132"/>
      <c r="HD51" s="132"/>
      <c r="HE51" s="132"/>
      <c r="HF51" s="132"/>
      <c r="HG51" s="132"/>
      <c r="HH51" s="132"/>
      <c r="HI51" s="132"/>
      <c r="HJ51" s="132"/>
      <c r="HK51" s="132"/>
      <c r="HL51" s="132"/>
      <c r="HM51" s="132"/>
      <c r="HN51" s="132"/>
      <c r="HO51" s="132"/>
      <c r="HP51" s="132"/>
      <c r="HQ51" s="132"/>
      <c r="HR51" s="132"/>
      <c r="HS51" s="132"/>
      <c r="HT51" s="132"/>
      <c r="HU51" s="132"/>
      <c r="HV51" s="132"/>
      <c r="HW51" s="132"/>
      <c r="HX51" s="132"/>
      <c r="HY51" s="132"/>
      <c r="HZ51" s="132"/>
      <c r="IA51" s="132"/>
      <c r="IB51" s="132"/>
      <c r="IC51" s="132"/>
      <c r="ID51" s="132"/>
      <c r="IE51" s="132"/>
      <c r="IF51" s="132"/>
      <c r="IG51" s="132"/>
      <c r="IH51" s="132"/>
      <c r="II51" s="132"/>
      <c r="IJ51" s="132"/>
      <c r="IK51" s="132"/>
      <c r="IL51" s="132"/>
      <c r="IM51" s="132"/>
      <c r="IN51" s="132"/>
      <c r="IO51" s="132"/>
      <c r="IP51" s="132"/>
      <c r="IQ51" s="132"/>
      <c r="IR51" s="132"/>
      <c r="IS51" s="132"/>
      <c r="IT51" s="132"/>
      <c r="IU51" s="132"/>
      <c r="IV51" s="132"/>
    </row>
    <row r="52" spans="1:256" ht="15" customHeight="1">
      <c r="A52" s="879"/>
      <c r="B52" s="132"/>
      <c r="C52" s="132"/>
      <c r="D52" s="132"/>
      <c r="E52" s="132"/>
      <c r="F52" s="132"/>
      <c r="G52" s="132"/>
      <c r="H52" s="878"/>
      <c r="I52" s="878"/>
      <c r="J52" s="878"/>
      <c r="K52" s="878"/>
      <c r="L52" s="878"/>
      <c r="M52" s="878"/>
      <c r="N52" s="878"/>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c r="GD52" s="132"/>
      <c r="GE52" s="132"/>
      <c r="GF52" s="132"/>
      <c r="GG52" s="132"/>
      <c r="GH52" s="132"/>
      <c r="GI52" s="132"/>
      <c r="GJ52" s="132"/>
      <c r="GK52" s="132"/>
      <c r="GL52" s="132"/>
      <c r="GM52" s="132"/>
      <c r="GN52" s="132"/>
      <c r="GO52" s="132"/>
      <c r="GP52" s="132"/>
      <c r="GQ52" s="132"/>
      <c r="GR52" s="132"/>
      <c r="GS52" s="132"/>
      <c r="GT52" s="132"/>
      <c r="GU52" s="132"/>
      <c r="GV52" s="132"/>
      <c r="GW52" s="132"/>
      <c r="GX52" s="132"/>
      <c r="GY52" s="132"/>
      <c r="GZ52" s="132"/>
      <c r="HA52" s="132"/>
      <c r="HB52" s="132"/>
      <c r="HC52" s="132"/>
      <c r="HD52" s="132"/>
      <c r="HE52" s="132"/>
      <c r="HF52" s="132"/>
      <c r="HG52" s="132"/>
      <c r="HH52" s="132"/>
      <c r="HI52" s="132"/>
      <c r="HJ52" s="132"/>
      <c r="HK52" s="132"/>
      <c r="HL52" s="132"/>
      <c r="HM52" s="132"/>
      <c r="HN52" s="132"/>
      <c r="HO52" s="132"/>
      <c r="HP52" s="132"/>
      <c r="HQ52" s="132"/>
      <c r="HR52" s="132"/>
      <c r="HS52" s="132"/>
      <c r="HT52" s="132"/>
      <c r="HU52" s="132"/>
      <c r="HV52" s="132"/>
      <c r="HW52" s="132"/>
      <c r="HX52" s="132"/>
      <c r="HY52" s="132"/>
      <c r="HZ52" s="132"/>
      <c r="IA52" s="132"/>
      <c r="IB52" s="132"/>
      <c r="IC52" s="132"/>
      <c r="ID52" s="132"/>
      <c r="IE52" s="132"/>
      <c r="IF52" s="132"/>
      <c r="IG52" s="132"/>
      <c r="IH52" s="132"/>
      <c r="II52" s="132"/>
      <c r="IJ52" s="132"/>
      <c r="IK52" s="132"/>
      <c r="IL52" s="132"/>
      <c r="IM52" s="132"/>
      <c r="IN52" s="132"/>
      <c r="IO52" s="132"/>
      <c r="IP52" s="132"/>
      <c r="IQ52" s="132"/>
      <c r="IR52" s="132"/>
      <c r="IS52" s="132"/>
      <c r="IT52" s="132"/>
      <c r="IU52" s="132"/>
      <c r="IV52" s="132"/>
    </row>
  </sheetData>
  <sheetProtection/>
  <mergeCells count="23">
    <mergeCell ref="N2:T2"/>
    <mergeCell ref="N3:T3"/>
    <mergeCell ref="F2:L2"/>
    <mergeCell ref="F3:L3"/>
    <mergeCell ref="F4:L4"/>
    <mergeCell ref="N4:T4"/>
    <mergeCell ref="A14:B14"/>
    <mergeCell ref="A15:B15"/>
    <mergeCell ref="S1:T1"/>
    <mergeCell ref="M36:M37"/>
    <mergeCell ref="F36:L37"/>
    <mergeCell ref="E36:E37"/>
    <mergeCell ref="D36:D37"/>
    <mergeCell ref="A16:B16"/>
    <mergeCell ref="A17:B17"/>
    <mergeCell ref="A3:B3"/>
    <mergeCell ref="A50:B50"/>
    <mergeCell ref="A49:B49"/>
    <mergeCell ref="A36:B37"/>
    <mergeCell ref="A46:B46"/>
    <mergeCell ref="A47:B47"/>
    <mergeCell ref="C36:C37"/>
    <mergeCell ref="A38:B38"/>
  </mergeCells>
  <printOptions/>
  <pageMargins left="0.2755905511811024" right="0.07874015748031496" top="0.15748031496062992" bottom="0" header="0.2362204724409449" footer="0.07874015748031496"/>
  <pageSetup fitToHeight="0" fitToWidth="0" horizontalDpi="600" verticalDpi="600" orientation="landscape" paperSize="9" scale="62" r:id="rId2"/>
  <headerFooter alignWithMargins="0">
    <oddFooter>&amp;C2&amp;RFinancial Highlights</oddFooter>
  </headerFooter>
  <drawing r:id="rId1"/>
</worksheet>
</file>

<file path=xl/worksheets/sheet3.xml><?xml version="1.0" encoding="utf-8"?>
<worksheet xmlns="http://schemas.openxmlformats.org/spreadsheetml/2006/main" xmlns:r="http://schemas.openxmlformats.org/officeDocument/2006/relationships">
  <dimension ref="A1:U35"/>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125" style="39" customWidth="1"/>
    <col min="13" max="13" width="18.875" style="39" customWidth="1"/>
    <col min="14" max="20" width="11.003906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035" t="s">
        <v>114</v>
      </c>
      <c r="T1" s="1035"/>
    </row>
    <row r="2" spans="1:20" ht="22.5" customHeight="1">
      <c r="A2" s="25"/>
      <c r="B2" s="26"/>
      <c r="C2" s="122" t="str">
        <f>'Total PL'!C2</f>
        <v>FY13</v>
      </c>
      <c r="D2" s="123" t="str">
        <f>'Total PL'!D2</f>
        <v>FY14</v>
      </c>
      <c r="E2" s="122" t="str">
        <f>'Total PL'!E2</f>
        <v>FY15</v>
      </c>
      <c r="F2" s="1052" t="str">
        <f>'Total PL'!F2</f>
        <v>FY16</v>
      </c>
      <c r="G2" s="1053"/>
      <c r="H2" s="1053"/>
      <c r="I2" s="1053"/>
      <c r="J2" s="1053"/>
      <c r="K2" s="1053"/>
      <c r="L2" s="1054"/>
      <c r="M2" s="471" t="str">
        <f>'Total PL'!M2</f>
        <v>FY17</v>
      </c>
      <c r="N2" s="1063" t="str">
        <f>'Total PL'!N2</f>
        <v>FY17</v>
      </c>
      <c r="O2" s="1048"/>
      <c r="P2" s="1048"/>
      <c r="Q2" s="1048"/>
      <c r="R2" s="1048"/>
      <c r="S2" s="1048"/>
      <c r="T2" s="1049"/>
    </row>
    <row r="3" spans="1:20" ht="22.5" customHeight="1">
      <c r="A3" s="1046" t="s">
        <v>16</v>
      </c>
      <c r="B3" s="1075"/>
      <c r="C3" s="197" t="str">
        <f>'Total PL'!C3</f>
        <v>Actual</v>
      </c>
      <c r="D3" s="113" t="str">
        <f>'Total PL'!D3</f>
        <v>Actual</v>
      </c>
      <c r="E3" s="197" t="str">
        <f>'Total PL'!E3</f>
        <v>Actual</v>
      </c>
      <c r="F3" s="1041" t="str">
        <f>'Total PL'!F3:L3</f>
        <v>Actual </v>
      </c>
      <c r="G3" s="1055"/>
      <c r="H3" s="1055"/>
      <c r="I3" s="1055"/>
      <c r="J3" s="1055"/>
      <c r="K3" s="1055"/>
      <c r="L3" s="1056"/>
      <c r="M3" s="473" t="str">
        <f>'Total PL'!M3</f>
        <v>Plan</v>
      </c>
      <c r="N3" s="1064" t="str">
        <f>'Total PL'!N3</f>
        <v>Actual </v>
      </c>
      <c r="O3" s="1050"/>
      <c r="P3" s="1050"/>
      <c r="Q3" s="1050"/>
      <c r="R3" s="1050"/>
      <c r="S3" s="1050"/>
      <c r="T3" s="1051"/>
    </row>
    <row r="4" spans="1:20" ht="22.5" customHeight="1" thickBot="1">
      <c r="A4" s="27"/>
      <c r="B4" s="28"/>
      <c r="C4" s="194"/>
      <c r="D4" s="555"/>
      <c r="E4" s="194"/>
      <c r="F4" s="1072"/>
      <c r="G4" s="1073"/>
      <c r="H4" s="1055"/>
      <c r="I4" s="1073"/>
      <c r="J4" s="1073"/>
      <c r="K4" s="1055"/>
      <c r="L4" s="1074"/>
      <c r="M4" s="475" t="str">
        <f>'Total PL'!M4</f>
        <v>(Announced Apr 27)</v>
      </c>
      <c r="N4" s="1077" t="str">
        <f>'Total PL'!N4:T4</f>
        <v>(Announced Jul 27)</v>
      </c>
      <c r="O4" s="1078"/>
      <c r="P4" s="1078"/>
      <c r="Q4" s="1078"/>
      <c r="R4" s="1050"/>
      <c r="S4" s="1050"/>
      <c r="T4" s="1051"/>
    </row>
    <row r="5" spans="1:20" ht="22.5" customHeight="1" thickBot="1">
      <c r="A5" s="1033" t="s">
        <v>21</v>
      </c>
      <c r="B5" s="1034"/>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84" t="str">
        <f>'Total PL'!M5</f>
        <v>Full (P) </v>
      </c>
      <c r="N5" s="639" t="str">
        <f>'Total PL'!N5</f>
        <v>Q1 (A)</v>
      </c>
      <c r="O5" s="640" t="str">
        <f>'Total PL'!O5</f>
        <v>Q2 (E)</v>
      </c>
      <c r="P5" s="641" t="str">
        <f>'Total PL'!P5</f>
        <v>Q3 (E)</v>
      </c>
      <c r="Q5" s="640" t="str">
        <f>'Total PL'!Q5</f>
        <v>Q4 (E)</v>
      </c>
      <c r="R5" s="642" t="str">
        <f>'Total PL'!R5</f>
        <v>1st H (E)</v>
      </c>
      <c r="S5" s="642" t="str">
        <f>'Total PL'!S5</f>
        <v>2nd H (E)</v>
      </c>
      <c r="T5" s="643" t="str">
        <f>'Total PL'!T5</f>
        <v>Full (E)</v>
      </c>
    </row>
    <row r="6" spans="1:20" ht="22.5" customHeight="1" thickBot="1" thickTop="1">
      <c r="A6" s="71" t="s">
        <v>10</v>
      </c>
      <c r="B6" s="77"/>
      <c r="C6" s="201">
        <v>1194.0746744</v>
      </c>
      <c r="D6" s="201">
        <v>1267.2</v>
      </c>
      <c r="E6" s="201">
        <v>1304.55</v>
      </c>
      <c r="F6" s="201">
        <v>299.18</v>
      </c>
      <c r="G6" s="202">
        <v>333.95</v>
      </c>
      <c r="H6" s="203">
        <v>332.45000000000005</v>
      </c>
      <c r="I6" s="204">
        <v>369.4</v>
      </c>
      <c r="J6" s="205">
        <v>633.13</v>
      </c>
      <c r="K6" s="205">
        <v>701.85</v>
      </c>
      <c r="L6" s="204">
        <v>1334.98</v>
      </c>
      <c r="M6" s="238">
        <v>1400</v>
      </c>
      <c r="N6" s="644">
        <v>350.96</v>
      </c>
      <c r="O6" s="615"/>
      <c r="P6" s="616"/>
      <c r="Q6" s="617"/>
      <c r="R6" s="618"/>
      <c r="S6" s="618"/>
      <c r="T6" s="942"/>
    </row>
    <row r="7" spans="1:20" ht="22.5" customHeight="1">
      <c r="A7" s="47" t="s">
        <v>11</v>
      </c>
      <c r="B7" s="79"/>
      <c r="C7" s="206">
        <v>1723.3153356</v>
      </c>
      <c r="D7" s="206">
        <v>2051.2</v>
      </c>
      <c r="E7" s="206">
        <v>2055.0400000000004</v>
      </c>
      <c r="F7" s="206">
        <v>486.69</v>
      </c>
      <c r="G7" s="207">
        <v>459.98999999999995</v>
      </c>
      <c r="H7" s="208">
        <v>487.65999999999997</v>
      </c>
      <c r="I7" s="209">
        <v>540.2699999999999</v>
      </c>
      <c r="J7" s="210">
        <v>946.68</v>
      </c>
      <c r="K7" s="210">
        <v>1027.9299999999998</v>
      </c>
      <c r="L7" s="209">
        <v>1974.6099999999997</v>
      </c>
      <c r="M7" s="239">
        <v>2100</v>
      </c>
      <c r="N7" s="645">
        <v>607.14</v>
      </c>
      <c r="O7" s="619"/>
      <c r="P7" s="620"/>
      <c r="Q7" s="621"/>
      <c r="R7" s="622"/>
      <c r="S7" s="622"/>
      <c r="T7" s="943"/>
    </row>
    <row r="8" spans="1:20" ht="22.5" customHeight="1">
      <c r="A8" s="74"/>
      <c r="B8" s="78" t="s">
        <v>57</v>
      </c>
      <c r="C8" s="211">
        <v>369.00800000000004</v>
      </c>
      <c r="D8" s="211">
        <v>475.61</v>
      </c>
      <c r="E8" s="211">
        <v>404.04</v>
      </c>
      <c r="F8" s="211">
        <v>81.76</v>
      </c>
      <c r="G8" s="212">
        <v>69.68999999999998</v>
      </c>
      <c r="H8" s="213">
        <v>71.47</v>
      </c>
      <c r="I8" s="214">
        <v>80.03</v>
      </c>
      <c r="J8" s="215">
        <v>151.45</v>
      </c>
      <c r="K8" s="215">
        <v>151.5</v>
      </c>
      <c r="L8" s="214">
        <v>302.95</v>
      </c>
      <c r="M8" s="240">
        <v>320</v>
      </c>
      <c r="N8" s="646">
        <v>77.09</v>
      </c>
      <c r="O8" s="623"/>
      <c r="P8" s="624"/>
      <c r="Q8" s="625"/>
      <c r="R8" s="626"/>
      <c r="S8" s="626"/>
      <c r="T8" s="944"/>
    </row>
    <row r="9" spans="1:20" ht="22.5" customHeight="1">
      <c r="A9" s="65"/>
      <c r="B9" s="66" t="s">
        <v>12</v>
      </c>
      <c r="C9" s="216">
        <v>619.321</v>
      </c>
      <c r="D9" s="216">
        <v>677.65</v>
      </c>
      <c r="E9" s="216">
        <v>693.04</v>
      </c>
      <c r="F9" s="216">
        <v>166.21</v>
      </c>
      <c r="G9" s="217">
        <v>145.14000000000001</v>
      </c>
      <c r="H9" s="218">
        <v>161.53999999999996</v>
      </c>
      <c r="I9" s="219">
        <v>183.20000000000005</v>
      </c>
      <c r="J9" s="220">
        <v>311.35</v>
      </c>
      <c r="K9" s="220">
        <v>344.74</v>
      </c>
      <c r="L9" s="219">
        <v>656.09</v>
      </c>
      <c r="M9" s="241">
        <v>690</v>
      </c>
      <c r="N9" s="647">
        <v>185.6</v>
      </c>
      <c r="O9" s="627"/>
      <c r="P9" s="515"/>
      <c r="Q9" s="628"/>
      <c r="R9" s="518"/>
      <c r="S9" s="518"/>
      <c r="T9" s="945"/>
    </row>
    <row r="10" spans="1:20" ht="22.5" customHeight="1">
      <c r="A10" s="65"/>
      <c r="B10" s="66" t="s">
        <v>59</v>
      </c>
      <c r="C10" s="216">
        <v>438.0653356</v>
      </c>
      <c r="D10" s="216">
        <v>549.73</v>
      </c>
      <c r="E10" s="216">
        <v>583.21</v>
      </c>
      <c r="F10" s="216">
        <v>153.96</v>
      </c>
      <c r="G10" s="217">
        <v>140.68999999999997</v>
      </c>
      <c r="H10" s="218">
        <v>145.02000000000004</v>
      </c>
      <c r="I10" s="219">
        <v>156.67000000000002</v>
      </c>
      <c r="J10" s="220">
        <v>294.65</v>
      </c>
      <c r="K10" s="220">
        <v>301.69000000000005</v>
      </c>
      <c r="L10" s="219">
        <v>596.34</v>
      </c>
      <c r="M10" s="241">
        <v>640</v>
      </c>
      <c r="N10" s="647">
        <v>208.9</v>
      </c>
      <c r="O10" s="627"/>
      <c r="P10" s="515"/>
      <c r="Q10" s="628"/>
      <c r="R10" s="518"/>
      <c r="S10" s="518"/>
      <c r="T10" s="945"/>
    </row>
    <row r="11" spans="1:20" ht="22.5" customHeight="1">
      <c r="A11" s="67"/>
      <c r="B11" s="66" t="s">
        <v>58</v>
      </c>
      <c r="C11" s="216">
        <v>288.911</v>
      </c>
      <c r="D11" s="216">
        <v>340.96</v>
      </c>
      <c r="E11" s="216">
        <v>368.97</v>
      </c>
      <c r="F11" s="216">
        <v>83.42</v>
      </c>
      <c r="G11" s="217">
        <v>102.73</v>
      </c>
      <c r="H11" s="218">
        <v>108.51000000000002</v>
      </c>
      <c r="I11" s="219">
        <v>118.76999999999998</v>
      </c>
      <c r="J11" s="220">
        <v>186.15</v>
      </c>
      <c r="K11" s="220">
        <v>227.28</v>
      </c>
      <c r="L11" s="219">
        <v>413.43</v>
      </c>
      <c r="M11" s="241">
        <v>450</v>
      </c>
      <c r="N11" s="647">
        <v>134.51</v>
      </c>
      <c r="O11" s="627"/>
      <c r="P11" s="515"/>
      <c r="Q11" s="628"/>
      <c r="R11" s="518"/>
      <c r="S11" s="518"/>
      <c r="T11" s="945"/>
    </row>
    <row r="12" spans="1:20" ht="22.5" customHeight="1" thickBot="1">
      <c r="A12" s="68"/>
      <c r="B12" s="69" t="s">
        <v>13</v>
      </c>
      <c r="C12" s="221">
        <v>8.01</v>
      </c>
      <c r="D12" s="221">
        <v>7.25</v>
      </c>
      <c r="E12" s="221">
        <v>5.78</v>
      </c>
      <c r="F12" s="221">
        <v>1.34</v>
      </c>
      <c r="G12" s="222">
        <v>1.74</v>
      </c>
      <c r="H12" s="223">
        <v>1.12</v>
      </c>
      <c r="I12" s="224">
        <v>1.5999999999999996</v>
      </c>
      <c r="J12" s="225">
        <v>3.08</v>
      </c>
      <c r="K12" s="225">
        <v>2.7199999999999998</v>
      </c>
      <c r="L12" s="224">
        <v>5.8</v>
      </c>
      <c r="M12" s="243">
        <v>0</v>
      </c>
      <c r="N12" s="648">
        <v>1.04</v>
      </c>
      <c r="O12" s="629"/>
      <c r="P12" s="630"/>
      <c r="Q12" s="631"/>
      <c r="R12" s="632"/>
      <c r="S12" s="632"/>
      <c r="T12" s="946"/>
    </row>
    <row r="13" spans="1:20" ht="22.5" customHeight="1" thickBot="1" thickTop="1">
      <c r="A13" s="12" t="s">
        <v>14</v>
      </c>
      <c r="B13" s="30"/>
      <c r="C13" s="226">
        <v>2917.39001</v>
      </c>
      <c r="D13" s="226">
        <v>3318.3999999999996</v>
      </c>
      <c r="E13" s="226">
        <v>3359.59</v>
      </c>
      <c r="F13" s="226">
        <v>785.87</v>
      </c>
      <c r="G13" s="227">
        <v>793.9399999999999</v>
      </c>
      <c r="H13" s="148">
        <v>820.1100000000001</v>
      </c>
      <c r="I13" s="146">
        <v>909.6700000000001</v>
      </c>
      <c r="J13" s="147">
        <v>1579.81</v>
      </c>
      <c r="K13" s="147">
        <v>1729.7800000000002</v>
      </c>
      <c r="L13" s="146">
        <v>3309.59</v>
      </c>
      <c r="M13" s="244">
        <v>3500</v>
      </c>
      <c r="N13" s="599">
        <v>958.1</v>
      </c>
      <c r="O13" s="608"/>
      <c r="P13" s="609"/>
      <c r="Q13" s="633"/>
      <c r="R13" s="611"/>
      <c r="S13" s="611"/>
      <c r="T13" s="947"/>
    </row>
    <row r="14" spans="1:20" ht="13.5" customHeight="1" thickBot="1">
      <c r="A14" s="31"/>
      <c r="B14" s="32"/>
      <c r="C14" s="33"/>
      <c r="D14" s="33"/>
      <c r="E14" s="33"/>
      <c r="F14" s="33"/>
      <c r="G14" s="33"/>
      <c r="H14" s="33"/>
      <c r="I14" s="33"/>
      <c r="J14" s="33"/>
      <c r="K14" s="33"/>
      <c r="L14" s="33"/>
      <c r="M14" s="33"/>
      <c r="N14" s="34"/>
      <c r="O14" s="34"/>
      <c r="P14" s="34"/>
      <c r="Q14" s="34"/>
      <c r="R14" s="34"/>
      <c r="S14" s="34"/>
      <c r="T14" s="34"/>
    </row>
    <row r="15" spans="1:20" ht="21.75" customHeight="1" thickBot="1">
      <c r="A15" s="1068"/>
      <c r="B15" s="1069"/>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77" t="str">
        <f>M5</f>
        <v>Full (P) </v>
      </c>
      <c r="N15" s="584" t="str">
        <f>'Total PL'!N5</f>
        <v>Q1 (A)</v>
      </c>
      <c r="O15" s="585" t="str">
        <f>'Total PL'!O5</f>
        <v>Q2 (E)</v>
      </c>
      <c r="P15" s="586" t="str">
        <f>'Total PL'!P5</f>
        <v>Q3 (E)</v>
      </c>
      <c r="Q15" s="248" t="str">
        <f>'Total PL'!Q5</f>
        <v>Q4 (E)</v>
      </c>
      <c r="R15" s="190" t="str">
        <f>'Total PL'!R5</f>
        <v>1st H (E)</v>
      </c>
      <c r="S15" s="190" t="str">
        <f>'Total PL'!S5</f>
        <v>2nd H (E)</v>
      </c>
      <c r="T15" s="190" t="str">
        <f>'Total PL'!T5</f>
        <v>Full (E)</v>
      </c>
    </row>
    <row r="16" spans="1:20" ht="21.75" customHeight="1" thickTop="1">
      <c r="A16" s="35" t="s">
        <v>25</v>
      </c>
      <c r="B16" s="36"/>
      <c r="C16" s="175">
        <v>387.55</v>
      </c>
      <c r="D16" s="175">
        <v>546.17</v>
      </c>
      <c r="E16" s="175">
        <v>479.28999999999996</v>
      </c>
      <c r="F16" s="175">
        <v>102.47828702</v>
      </c>
      <c r="G16" s="228">
        <v>127.57555391000001</v>
      </c>
      <c r="H16" s="229">
        <v>140.61900567</v>
      </c>
      <c r="I16" s="230">
        <v>149.37809203000003</v>
      </c>
      <c r="J16" s="174">
        <v>230.05384093</v>
      </c>
      <c r="K16" s="174">
        <v>289.99709770000004</v>
      </c>
      <c r="L16" s="174">
        <v>520.05093863</v>
      </c>
      <c r="M16" s="245">
        <v>560</v>
      </c>
      <c r="N16" s="649">
        <v>192.44108155</v>
      </c>
      <c r="O16" s="634"/>
      <c r="P16" s="634"/>
      <c r="Q16" s="635"/>
      <c r="R16" s="636"/>
      <c r="S16" s="636"/>
      <c r="T16" s="948"/>
    </row>
    <row r="17" spans="1:20" ht="21.75" customHeight="1" thickBot="1">
      <c r="A17" s="37" t="s">
        <v>26</v>
      </c>
      <c r="B17" s="38"/>
      <c r="C17" s="231">
        <v>0.13284134060635933</v>
      </c>
      <c r="D17" s="231">
        <v>0.16458835583413695</v>
      </c>
      <c r="E17" s="231">
        <v>0.14266324164555794</v>
      </c>
      <c r="F17" s="231">
        <v>0.1304010676320511</v>
      </c>
      <c r="G17" s="169">
        <v>0.16068664371363078</v>
      </c>
      <c r="H17" s="173">
        <v>0.17146359106705197</v>
      </c>
      <c r="I17" s="232">
        <v>0.16421129863576903</v>
      </c>
      <c r="J17" s="172">
        <v>0.1456212082022522</v>
      </c>
      <c r="K17" s="172">
        <v>0.1676496997884124</v>
      </c>
      <c r="L17" s="172">
        <v>0.15713455099574267</v>
      </c>
      <c r="M17" s="246">
        <v>0.16</v>
      </c>
      <c r="N17" s="650">
        <v>0.20085698940611627</v>
      </c>
      <c r="O17" s="531"/>
      <c r="P17" s="531"/>
      <c r="Q17" s="637"/>
      <c r="R17" s="638"/>
      <c r="S17" s="638"/>
      <c r="T17" s="533"/>
    </row>
    <row r="18" spans="1:13" ht="15" customHeight="1" thickBot="1">
      <c r="A18" s="1080"/>
      <c r="B18" s="1080"/>
      <c r="C18" s="1080"/>
      <c r="D18" s="1080"/>
      <c r="E18" s="1080"/>
      <c r="F18" s="1080"/>
      <c r="G18" s="1080"/>
      <c r="H18" s="1080"/>
      <c r="I18" s="1080"/>
      <c r="J18" s="1080"/>
      <c r="K18" s="1080"/>
      <c r="L18" s="1080"/>
      <c r="M18" s="1080"/>
    </row>
    <row r="19" spans="1:13" ht="22.5" customHeight="1">
      <c r="A19" s="1065" t="s">
        <v>103</v>
      </c>
      <c r="B19" s="1066"/>
      <c r="C19" s="1044" t="str">
        <f>'Total PL'!$C$36</f>
        <v>FY14 (A)/
FY13 (A)</v>
      </c>
      <c r="D19" s="1044" t="str">
        <f>'Total PL'!$D$36</f>
        <v>FY15 (A) /
FY14 (A)</v>
      </c>
      <c r="E19" s="1044" t="str">
        <f>'Total PL'!$E$36</f>
        <v>FY16 (A) /
FY15 (A)</v>
      </c>
      <c r="F19" s="1038" t="str">
        <f>'Total PL'!$F$36</f>
        <v>FY17 (A) / 
FY16 (A)</v>
      </c>
      <c r="G19" s="1039"/>
      <c r="H19" s="1039"/>
      <c r="I19" s="1039"/>
      <c r="J19" s="1039"/>
      <c r="K19" s="1039"/>
      <c r="L19" s="1040"/>
      <c r="M19" s="1036"/>
    </row>
    <row r="20" spans="1:13" ht="22.5" customHeight="1" thickBot="1">
      <c r="A20" s="1070" t="s">
        <v>107</v>
      </c>
      <c r="B20" s="1071"/>
      <c r="C20" s="1067"/>
      <c r="D20" s="1045"/>
      <c r="E20" s="1045"/>
      <c r="F20" s="1041"/>
      <c r="G20" s="1042"/>
      <c r="H20" s="1042"/>
      <c r="I20" s="1042"/>
      <c r="J20" s="1042"/>
      <c r="K20" s="1042"/>
      <c r="L20" s="1043"/>
      <c r="M20" s="1037"/>
    </row>
    <row r="21" spans="1:13" ht="22.5" customHeight="1" thickBot="1">
      <c r="A21" s="1033" t="s">
        <v>104</v>
      </c>
      <c r="B21" s="1034"/>
      <c r="C21" s="118" t="str">
        <f>C5</f>
        <v>Full (A)</v>
      </c>
      <c r="D21" s="118" t="str">
        <f>D5</f>
        <v>Full (A)</v>
      </c>
      <c r="E21" s="118" t="str">
        <f>E5</f>
        <v>Full (A)</v>
      </c>
      <c r="F21" s="115" t="str">
        <f>F5</f>
        <v>Q1 (A)</v>
      </c>
      <c r="G21" s="493" t="s">
        <v>148</v>
      </c>
      <c r="H21" s="116" t="s">
        <v>150</v>
      </c>
      <c r="I21" s="493" t="s">
        <v>152</v>
      </c>
      <c r="J21" s="118" t="s">
        <v>154</v>
      </c>
      <c r="K21" s="118" t="s">
        <v>156</v>
      </c>
      <c r="L21" s="119" t="s">
        <v>158</v>
      </c>
      <c r="M21" s="487"/>
    </row>
    <row r="22" spans="1:21" ht="22.5" customHeight="1" thickBot="1" thickTop="1">
      <c r="A22" s="71" t="s">
        <v>10</v>
      </c>
      <c r="B22" s="77"/>
      <c r="C22" s="233">
        <v>1.0612401612459825</v>
      </c>
      <c r="D22" s="233">
        <v>1.0294744318181817</v>
      </c>
      <c r="E22" s="233">
        <v>1.0233260511287419</v>
      </c>
      <c r="F22" s="572">
        <v>1.1730730663814426</v>
      </c>
      <c r="G22" s="556"/>
      <c r="H22" s="556"/>
      <c r="I22" s="557"/>
      <c r="J22" s="558"/>
      <c r="K22" s="558"/>
      <c r="L22" s="558"/>
      <c r="M22" s="816"/>
      <c r="U22" s="46"/>
    </row>
    <row r="23" spans="1:13" ht="22.5" customHeight="1">
      <c r="A23" s="47" t="s">
        <v>11</v>
      </c>
      <c r="B23" s="79"/>
      <c r="C23" s="153">
        <v>1.190263881268045</v>
      </c>
      <c r="D23" s="153">
        <v>1.0018720748829957</v>
      </c>
      <c r="E23" s="153">
        <v>0.9608620756773587</v>
      </c>
      <c r="F23" s="502">
        <v>1.2474881341305553</v>
      </c>
      <c r="G23" s="525"/>
      <c r="H23" s="525"/>
      <c r="I23" s="526"/>
      <c r="J23" s="527"/>
      <c r="K23" s="527"/>
      <c r="L23" s="527"/>
      <c r="M23" s="816"/>
    </row>
    <row r="24" spans="1:13" ht="22.5" customHeight="1">
      <c r="A24" s="74"/>
      <c r="B24" s="78" t="s">
        <v>57</v>
      </c>
      <c r="C24" s="234">
        <v>1.288888045787625</v>
      </c>
      <c r="D24" s="234">
        <v>0.8495195643489414</v>
      </c>
      <c r="E24" s="234">
        <v>0.7498019998019997</v>
      </c>
      <c r="F24" s="573">
        <v>0.9428816046966731</v>
      </c>
      <c r="G24" s="559"/>
      <c r="H24" s="559"/>
      <c r="I24" s="560"/>
      <c r="J24" s="561"/>
      <c r="K24" s="561"/>
      <c r="L24" s="561"/>
      <c r="M24" s="816"/>
    </row>
    <row r="25" spans="1:13" ht="22.5" customHeight="1">
      <c r="A25" s="65"/>
      <c r="B25" s="66" t="s">
        <v>12</v>
      </c>
      <c r="C25" s="235">
        <v>1.094182176932479</v>
      </c>
      <c r="D25" s="235">
        <v>1.0227108389286506</v>
      </c>
      <c r="E25" s="235">
        <v>0.9466841740736467</v>
      </c>
      <c r="F25" s="500">
        <v>1.116659647433969</v>
      </c>
      <c r="G25" s="550"/>
      <c r="H25" s="550"/>
      <c r="I25" s="549"/>
      <c r="J25" s="552"/>
      <c r="K25" s="552"/>
      <c r="L25" s="552"/>
      <c r="M25" s="816"/>
    </row>
    <row r="26" spans="1:13" ht="22.5" customHeight="1">
      <c r="A26" s="65"/>
      <c r="B26" s="66" t="s">
        <v>59</v>
      </c>
      <c r="C26" s="235">
        <v>1.254904132615418</v>
      </c>
      <c r="D26" s="235">
        <v>1.0609026249249631</v>
      </c>
      <c r="E26" s="235">
        <v>1.0225133313900654</v>
      </c>
      <c r="F26" s="500">
        <v>1.3568459340088335</v>
      </c>
      <c r="G26" s="550"/>
      <c r="H26" s="550"/>
      <c r="I26" s="549"/>
      <c r="J26" s="552"/>
      <c r="K26" s="552"/>
      <c r="L26" s="552"/>
      <c r="M26" s="816"/>
    </row>
    <row r="27" spans="1:13" ht="22.5" customHeight="1">
      <c r="A27" s="67"/>
      <c r="B27" s="66" t="s">
        <v>58</v>
      </c>
      <c r="C27" s="235">
        <v>1.180155826534815</v>
      </c>
      <c r="D27" s="235">
        <v>1.0821503988737684</v>
      </c>
      <c r="E27" s="235">
        <v>1.1204976014310106</v>
      </c>
      <c r="F27" s="500">
        <v>1.6124430592184127</v>
      </c>
      <c r="G27" s="550"/>
      <c r="H27" s="550"/>
      <c r="I27" s="549"/>
      <c r="J27" s="552"/>
      <c r="K27" s="552"/>
      <c r="L27" s="552"/>
      <c r="M27" s="816"/>
    </row>
    <row r="28" spans="1:13" ht="22.5" customHeight="1" thickBot="1">
      <c r="A28" s="68"/>
      <c r="B28" s="69" t="s">
        <v>13</v>
      </c>
      <c r="C28" s="236">
        <v>0.9051186017478152</v>
      </c>
      <c r="D28" s="236">
        <v>0.7972413793103449</v>
      </c>
      <c r="E28" s="236">
        <v>1.0034602076124566</v>
      </c>
      <c r="F28" s="574">
        <v>0.7761194029850746</v>
      </c>
      <c r="G28" s="562"/>
      <c r="H28" s="562"/>
      <c r="I28" s="563"/>
      <c r="J28" s="564"/>
      <c r="K28" s="564"/>
      <c r="L28" s="847"/>
      <c r="M28" s="817"/>
    </row>
    <row r="29" spans="1:13" ht="22.5" customHeight="1" thickBot="1" thickTop="1">
      <c r="A29" s="12" t="s">
        <v>27</v>
      </c>
      <c r="B29" s="30"/>
      <c r="C29" s="199">
        <v>1.1374550501048708</v>
      </c>
      <c r="D29" s="199">
        <v>1.0124126084860174</v>
      </c>
      <c r="E29" s="199">
        <v>0.9851172315669472</v>
      </c>
      <c r="F29" s="575">
        <v>1.2191583849746142</v>
      </c>
      <c r="G29" s="565"/>
      <c r="H29" s="566"/>
      <c r="I29" s="567"/>
      <c r="J29" s="568"/>
      <c r="K29" s="568"/>
      <c r="L29" s="568"/>
      <c r="M29" s="815"/>
    </row>
    <row r="30" spans="1:13" ht="13.5" customHeight="1" thickBot="1">
      <c r="A30" s="31"/>
      <c r="B30" s="31"/>
      <c r="C30" s="200"/>
      <c r="D30" s="200"/>
      <c r="E30" s="200"/>
      <c r="F30" s="46"/>
      <c r="G30" s="46"/>
      <c r="H30" s="46"/>
      <c r="I30" s="46"/>
      <c r="J30" s="46"/>
      <c r="K30" s="1079"/>
      <c r="L30" s="1079"/>
      <c r="M30" s="813"/>
    </row>
    <row r="31" spans="1:13" ht="23.25" customHeight="1" thickBot="1">
      <c r="A31" s="1068"/>
      <c r="B31" s="1069"/>
      <c r="C31" s="118" t="str">
        <f>C5</f>
        <v>Full (A)</v>
      </c>
      <c r="D31" s="118" t="str">
        <f>D5</f>
        <v>Full (A)</v>
      </c>
      <c r="E31" s="118" t="str">
        <f>E5</f>
        <v>Full (A)</v>
      </c>
      <c r="F31" s="126" t="str">
        <f>F21</f>
        <v>Q1 (A)</v>
      </c>
      <c r="G31" s="499" t="str">
        <f aca="true" t="shared" si="0" ref="G31:L31">G21</f>
        <v>Q2 </v>
      </c>
      <c r="H31" s="181" t="str">
        <f t="shared" si="0"/>
        <v>Q3</v>
      </c>
      <c r="I31" s="119" t="str">
        <f t="shared" si="0"/>
        <v>Q4 </v>
      </c>
      <c r="J31" s="118" t="str">
        <f t="shared" si="0"/>
        <v>1st H</v>
      </c>
      <c r="K31" s="118" t="str">
        <f t="shared" si="0"/>
        <v>2nd H </v>
      </c>
      <c r="L31" s="119" t="str">
        <f t="shared" si="0"/>
        <v>Full </v>
      </c>
      <c r="M31" s="487"/>
    </row>
    <row r="32" spans="1:13" ht="23.25" customHeight="1" thickBot="1" thickTop="1">
      <c r="A32" s="40" t="s">
        <v>25</v>
      </c>
      <c r="B32" s="191"/>
      <c r="C32" s="199">
        <v>1.409289123984002</v>
      </c>
      <c r="D32" s="199">
        <v>0.8775472838127324</v>
      </c>
      <c r="E32" s="199">
        <v>1.0850444170126647</v>
      </c>
      <c r="F32" s="576">
        <v>1.8778717633369748</v>
      </c>
      <c r="G32" s="569"/>
      <c r="H32" s="570"/>
      <c r="I32" s="570"/>
      <c r="J32" s="571"/>
      <c r="K32" s="571"/>
      <c r="L32" s="571"/>
      <c r="M32" s="815"/>
    </row>
    <row r="34" spans="1:20" ht="33.75" customHeight="1">
      <c r="A34" s="1076" t="s">
        <v>197</v>
      </c>
      <c r="B34" s="1076"/>
      <c r="C34" s="1076"/>
      <c r="D34" s="1076"/>
      <c r="E34" s="1076"/>
      <c r="F34" s="1076"/>
      <c r="G34" s="1076"/>
      <c r="H34" s="1076"/>
      <c r="I34" s="1076"/>
      <c r="J34" s="1076"/>
      <c r="K34" s="1076"/>
      <c r="L34" s="1076"/>
      <c r="M34" s="978"/>
      <c r="N34" s="53"/>
      <c r="O34" s="53"/>
      <c r="P34" s="53"/>
      <c r="Q34" s="53"/>
      <c r="R34" s="53"/>
      <c r="S34" s="53"/>
      <c r="T34" s="53"/>
    </row>
    <row r="35" spans="1:20" ht="20.25" customHeight="1">
      <c r="A35" s="978"/>
      <c r="B35" s="978"/>
      <c r="C35" s="978"/>
      <c r="D35" s="978"/>
      <c r="E35" s="978"/>
      <c r="F35" s="978"/>
      <c r="G35" s="978"/>
      <c r="H35" s="978"/>
      <c r="I35" s="978"/>
      <c r="J35" s="978"/>
      <c r="K35" s="978"/>
      <c r="L35" s="978"/>
      <c r="M35" s="978"/>
      <c r="N35" s="53"/>
      <c r="O35" s="53"/>
      <c r="P35" s="53"/>
      <c r="Q35" s="53"/>
      <c r="R35" s="53"/>
      <c r="S35" s="53"/>
      <c r="T35" s="53"/>
    </row>
  </sheetData>
  <sheetProtection/>
  <mergeCells count="22">
    <mergeCell ref="N4:T4"/>
    <mergeCell ref="M19:M20"/>
    <mergeCell ref="A5:B5"/>
    <mergeCell ref="K30:L30"/>
    <mergeCell ref="A18:M18"/>
    <mergeCell ref="F19:L20"/>
    <mergeCell ref="A3:B3"/>
    <mergeCell ref="F2:L2"/>
    <mergeCell ref="F3:L3"/>
    <mergeCell ref="A31:B31"/>
    <mergeCell ref="A21:B21"/>
    <mergeCell ref="A34:L34"/>
    <mergeCell ref="N2:T2"/>
    <mergeCell ref="N3:T3"/>
    <mergeCell ref="A19:B19"/>
    <mergeCell ref="D19:D20"/>
    <mergeCell ref="S1:T1"/>
    <mergeCell ref="C19:C20"/>
    <mergeCell ref="E19:E20"/>
    <mergeCell ref="A15:B15"/>
    <mergeCell ref="A20:B20"/>
    <mergeCell ref="F4:L4"/>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&amp;C3&amp;RIAB　   Summary of Operations</oddFooter>
  </headerFooter>
</worksheet>
</file>

<file path=xl/worksheets/sheet4.xml><?xml version="1.0" encoding="utf-8"?>
<worksheet xmlns="http://schemas.openxmlformats.org/spreadsheetml/2006/main" xmlns:r="http://schemas.openxmlformats.org/officeDocument/2006/relationships">
  <dimension ref="A1:U35"/>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1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035" t="s">
        <v>114</v>
      </c>
      <c r="T1" s="1035"/>
    </row>
    <row r="2" spans="1:20" ht="15.75">
      <c r="A2" s="25"/>
      <c r="B2" s="26"/>
      <c r="C2" s="122" t="str">
        <f>'Total PL'!C2</f>
        <v>FY13</v>
      </c>
      <c r="D2" s="123" t="str">
        <f>'Total PL'!D2</f>
        <v>FY14</v>
      </c>
      <c r="E2" s="122" t="str">
        <f>'Total PL'!E2</f>
        <v>FY15</v>
      </c>
      <c r="F2" s="1052" t="str">
        <f>'Total PL'!F2</f>
        <v>FY16</v>
      </c>
      <c r="G2" s="1053"/>
      <c r="H2" s="1053"/>
      <c r="I2" s="1053"/>
      <c r="J2" s="1053"/>
      <c r="K2" s="1053"/>
      <c r="L2" s="1054"/>
      <c r="M2" s="471" t="str">
        <f>'Total PL'!M2</f>
        <v>FY17</v>
      </c>
      <c r="N2" s="1063" t="str">
        <f>'Total PL'!N2</f>
        <v>FY17</v>
      </c>
      <c r="O2" s="1048"/>
      <c r="P2" s="1048"/>
      <c r="Q2" s="1048"/>
      <c r="R2" s="1048"/>
      <c r="S2" s="1048"/>
      <c r="T2" s="1049"/>
    </row>
    <row r="3" spans="1:20" ht="16.5">
      <c r="A3" s="1046" t="s">
        <v>141</v>
      </c>
      <c r="B3" s="1075"/>
      <c r="C3" s="197" t="str">
        <f>'Total PL'!C3</f>
        <v>Actual</v>
      </c>
      <c r="D3" s="113" t="str">
        <f>'Total PL'!D3</f>
        <v>Actual</v>
      </c>
      <c r="E3" s="197" t="str">
        <f>'Total PL'!E3</f>
        <v>Actual</v>
      </c>
      <c r="F3" s="1041" t="str">
        <f>'Total PL'!F3:L3</f>
        <v>Actual </v>
      </c>
      <c r="G3" s="1055"/>
      <c r="H3" s="1055"/>
      <c r="I3" s="1055"/>
      <c r="J3" s="1055"/>
      <c r="K3" s="1055"/>
      <c r="L3" s="1056"/>
      <c r="M3" s="473" t="str">
        <f>'Total PL'!M3</f>
        <v>Plan</v>
      </c>
      <c r="N3" s="1064" t="str">
        <f>'Total PL'!N3</f>
        <v>Actual </v>
      </c>
      <c r="O3" s="1050"/>
      <c r="P3" s="1050"/>
      <c r="Q3" s="1050"/>
      <c r="R3" s="1050"/>
      <c r="S3" s="1050"/>
      <c r="T3" s="1051"/>
    </row>
    <row r="4" spans="1:20" ht="19.5" customHeight="1" thickBot="1">
      <c r="A4" s="27"/>
      <c r="B4" s="28"/>
      <c r="C4" s="194"/>
      <c r="D4" s="555"/>
      <c r="E4" s="194"/>
      <c r="F4" s="1072"/>
      <c r="G4" s="1073"/>
      <c r="H4" s="1055"/>
      <c r="I4" s="1073"/>
      <c r="J4" s="1073"/>
      <c r="K4" s="1055"/>
      <c r="L4" s="1074"/>
      <c r="M4" s="475" t="str">
        <f>'Total PL'!M4</f>
        <v>(Announced Apr 27)</v>
      </c>
      <c r="N4" s="1077" t="str">
        <f>'Total PL'!N4:T4</f>
        <v>(Announced Jul 27)</v>
      </c>
      <c r="O4" s="1078"/>
      <c r="P4" s="1078"/>
      <c r="Q4" s="1078"/>
      <c r="R4" s="1050"/>
      <c r="S4" s="1050"/>
      <c r="T4" s="1051"/>
    </row>
    <row r="5" spans="1:20" ht="22.5" customHeight="1" thickBot="1">
      <c r="A5" s="1033" t="s">
        <v>21</v>
      </c>
      <c r="B5" s="1034"/>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84" t="str">
        <f>'Total PL'!M5</f>
        <v>Full (P) </v>
      </c>
      <c r="N5" s="593" t="str">
        <f>'Total PL'!N5</f>
        <v>Q1 (A)</v>
      </c>
      <c r="O5" s="594" t="str">
        <f>'Total PL'!O5</f>
        <v>Q2 (E)</v>
      </c>
      <c r="P5" s="491" t="str">
        <f>'Total PL'!P5</f>
        <v>Q3 (E)</v>
      </c>
      <c r="Q5" s="594" t="str">
        <f>'Total PL'!Q5</f>
        <v>Q4 (E)</v>
      </c>
      <c r="R5" s="190" t="str">
        <f>'Total PL'!R5</f>
        <v>1st H (E)</v>
      </c>
      <c r="S5" s="190" t="str">
        <f>'Total PL'!S5</f>
        <v>2nd H (E)</v>
      </c>
      <c r="T5" s="248" t="str">
        <f>'Total PL'!T5</f>
        <v>Full (E)</v>
      </c>
    </row>
    <row r="6" spans="1:20" ht="23.25" customHeight="1" thickBot="1" thickTop="1">
      <c r="A6" s="71" t="s">
        <v>10</v>
      </c>
      <c r="B6" s="77"/>
      <c r="C6" s="201">
        <v>281.03</v>
      </c>
      <c r="D6" s="201">
        <v>238.99</v>
      </c>
      <c r="E6" s="201">
        <v>232.38</v>
      </c>
      <c r="F6" s="201">
        <v>48.75</v>
      </c>
      <c r="G6" s="202">
        <v>70.2</v>
      </c>
      <c r="H6" s="203">
        <v>47.10000000000001</v>
      </c>
      <c r="I6" s="204">
        <v>58.44999999999999</v>
      </c>
      <c r="J6" s="205">
        <v>118.95</v>
      </c>
      <c r="K6" s="205">
        <v>105.55</v>
      </c>
      <c r="L6" s="204">
        <v>224.5</v>
      </c>
      <c r="M6" s="238">
        <v>215</v>
      </c>
      <c r="N6" s="644">
        <v>64.22</v>
      </c>
      <c r="O6" s="615"/>
      <c r="P6" s="616"/>
      <c r="Q6" s="617"/>
      <c r="R6" s="618"/>
      <c r="S6" s="618"/>
      <c r="T6" s="942"/>
    </row>
    <row r="7" spans="1:20" ht="23.25" customHeight="1">
      <c r="A7" s="47" t="s">
        <v>11</v>
      </c>
      <c r="B7" s="79"/>
      <c r="C7" s="206">
        <v>695.96</v>
      </c>
      <c r="D7" s="206">
        <v>800.47</v>
      </c>
      <c r="E7" s="206">
        <v>805</v>
      </c>
      <c r="F7" s="206">
        <v>181.45</v>
      </c>
      <c r="G7" s="207">
        <v>172.11</v>
      </c>
      <c r="H7" s="208">
        <v>169.20999999999998</v>
      </c>
      <c r="I7" s="209">
        <v>191.23000000000002</v>
      </c>
      <c r="J7" s="210">
        <v>353.56</v>
      </c>
      <c r="K7" s="210">
        <v>360.44</v>
      </c>
      <c r="L7" s="209">
        <v>714</v>
      </c>
      <c r="M7" s="239">
        <v>725</v>
      </c>
      <c r="N7" s="645">
        <v>195.68</v>
      </c>
      <c r="O7" s="619"/>
      <c r="P7" s="620"/>
      <c r="Q7" s="621"/>
      <c r="R7" s="622"/>
      <c r="S7" s="622"/>
      <c r="T7" s="943"/>
    </row>
    <row r="8" spans="1:20" ht="23.25" customHeight="1">
      <c r="A8" s="74"/>
      <c r="B8" s="78" t="s">
        <v>57</v>
      </c>
      <c r="C8" s="211">
        <v>165.59799999999998</v>
      </c>
      <c r="D8" s="211">
        <v>180.78</v>
      </c>
      <c r="E8" s="211">
        <v>198.67</v>
      </c>
      <c r="F8" s="211">
        <v>42.68</v>
      </c>
      <c r="G8" s="212">
        <v>38.74</v>
      </c>
      <c r="H8" s="213">
        <v>38.33</v>
      </c>
      <c r="I8" s="214">
        <v>43.22</v>
      </c>
      <c r="J8" s="215">
        <v>81.42</v>
      </c>
      <c r="K8" s="215">
        <v>81.55</v>
      </c>
      <c r="L8" s="214">
        <v>162.97</v>
      </c>
      <c r="M8" s="240">
        <v>155</v>
      </c>
      <c r="N8" s="646">
        <v>41.87</v>
      </c>
      <c r="O8" s="623"/>
      <c r="P8" s="624"/>
      <c r="Q8" s="625"/>
      <c r="R8" s="626"/>
      <c r="S8" s="626"/>
      <c r="T8" s="944"/>
    </row>
    <row r="9" spans="1:20" ht="23.25" customHeight="1">
      <c r="A9" s="65"/>
      <c r="B9" s="66" t="s">
        <v>12</v>
      </c>
      <c r="C9" s="216">
        <v>147.255</v>
      </c>
      <c r="D9" s="216">
        <v>159.01</v>
      </c>
      <c r="E9" s="216">
        <v>160.52</v>
      </c>
      <c r="F9" s="216">
        <v>40.7</v>
      </c>
      <c r="G9" s="217">
        <v>34.44</v>
      </c>
      <c r="H9" s="218">
        <v>31.17</v>
      </c>
      <c r="I9" s="219">
        <v>42.03999999999999</v>
      </c>
      <c r="J9" s="220">
        <v>75.14</v>
      </c>
      <c r="K9" s="220">
        <v>73.21</v>
      </c>
      <c r="L9" s="219">
        <v>148.35</v>
      </c>
      <c r="M9" s="241">
        <v>145</v>
      </c>
      <c r="N9" s="647">
        <v>39.36</v>
      </c>
      <c r="O9" s="627"/>
      <c r="P9" s="515"/>
      <c r="Q9" s="628"/>
      <c r="R9" s="518"/>
      <c r="S9" s="518"/>
      <c r="T9" s="945"/>
    </row>
    <row r="10" spans="1:20" ht="23.25" customHeight="1">
      <c r="A10" s="65"/>
      <c r="B10" s="66" t="s">
        <v>59</v>
      </c>
      <c r="C10" s="216">
        <v>287.282</v>
      </c>
      <c r="D10" s="216">
        <v>350.02</v>
      </c>
      <c r="E10" s="216">
        <v>336.13</v>
      </c>
      <c r="F10" s="216">
        <v>71.26</v>
      </c>
      <c r="G10" s="217">
        <v>73.21</v>
      </c>
      <c r="H10" s="218">
        <v>72.1</v>
      </c>
      <c r="I10" s="219">
        <v>73.56</v>
      </c>
      <c r="J10" s="220">
        <v>144.47</v>
      </c>
      <c r="K10" s="220">
        <v>145.66</v>
      </c>
      <c r="L10" s="219">
        <v>290.13</v>
      </c>
      <c r="M10" s="241">
        <v>300</v>
      </c>
      <c r="N10" s="647">
        <v>79.02</v>
      </c>
      <c r="O10" s="627"/>
      <c r="P10" s="515"/>
      <c r="Q10" s="628"/>
      <c r="R10" s="518"/>
      <c r="S10" s="518"/>
      <c r="T10" s="945"/>
    </row>
    <row r="11" spans="1:20" ht="23.25" customHeight="1">
      <c r="A11" s="67"/>
      <c r="B11" s="66" t="s">
        <v>58</v>
      </c>
      <c r="C11" s="216">
        <v>87.285</v>
      </c>
      <c r="D11" s="216">
        <v>101.19</v>
      </c>
      <c r="E11" s="216">
        <v>104.11</v>
      </c>
      <c r="F11" s="216">
        <v>26.79</v>
      </c>
      <c r="G11" s="217">
        <v>25.57</v>
      </c>
      <c r="H11" s="218">
        <v>27.61</v>
      </c>
      <c r="I11" s="219">
        <v>32.92</v>
      </c>
      <c r="J11" s="220">
        <v>52.36</v>
      </c>
      <c r="K11" s="220">
        <v>60.53</v>
      </c>
      <c r="L11" s="219">
        <v>112.89</v>
      </c>
      <c r="M11" s="241">
        <v>125</v>
      </c>
      <c r="N11" s="647">
        <v>35.42</v>
      </c>
      <c r="O11" s="627"/>
      <c r="P11" s="515"/>
      <c r="Q11" s="628"/>
      <c r="R11" s="518"/>
      <c r="S11" s="518"/>
      <c r="T11" s="945"/>
    </row>
    <row r="12" spans="1:20" ht="23.25" customHeight="1" thickBot="1">
      <c r="A12" s="68"/>
      <c r="B12" s="69" t="s">
        <v>13</v>
      </c>
      <c r="C12" s="221">
        <v>8.54</v>
      </c>
      <c r="D12" s="221">
        <v>9.47</v>
      </c>
      <c r="E12" s="221">
        <v>5</v>
      </c>
      <c r="F12" s="221">
        <v>0.02</v>
      </c>
      <c r="G12" s="222">
        <v>0.15000000000000002</v>
      </c>
      <c r="H12" s="223">
        <v>0</v>
      </c>
      <c r="I12" s="224">
        <v>0.37</v>
      </c>
      <c r="J12" s="225">
        <v>0.17</v>
      </c>
      <c r="K12" s="225">
        <v>0.37</v>
      </c>
      <c r="L12" s="224">
        <v>0.54</v>
      </c>
      <c r="M12" s="243">
        <v>0</v>
      </c>
      <c r="N12" s="648">
        <v>0.01</v>
      </c>
      <c r="O12" s="629"/>
      <c r="P12" s="630"/>
      <c r="Q12" s="631"/>
      <c r="R12" s="632"/>
      <c r="S12" s="632"/>
      <c r="T12" s="946"/>
    </row>
    <row r="13" spans="1:20" ht="23.25" customHeight="1" thickBot="1" thickTop="1">
      <c r="A13" s="12" t="s">
        <v>14</v>
      </c>
      <c r="B13" s="30"/>
      <c r="C13" s="226">
        <v>976.99</v>
      </c>
      <c r="D13" s="226">
        <v>1039.46</v>
      </c>
      <c r="E13" s="226">
        <v>1036.81</v>
      </c>
      <c r="F13" s="226">
        <v>230.2</v>
      </c>
      <c r="G13" s="227">
        <v>242.31</v>
      </c>
      <c r="H13" s="148">
        <v>216.31000000000006</v>
      </c>
      <c r="I13" s="146">
        <v>250.55999999999995</v>
      </c>
      <c r="J13" s="147">
        <v>472.51</v>
      </c>
      <c r="K13" s="147">
        <v>466.87</v>
      </c>
      <c r="L13" s="146">
        <v>939.38</v>
      </c>
      <c r="M13" s="244">
        <v>940</v>
      </c>
      <c r="N13" s="599">
        <v>259.9</v>
      </c>
      <c r="O13" s="608"/>
      <c r="P13" s="609"/>
      <c r="Q13" s="633"/>
      <c r="R13" s="611"/>
      <c r="S13" s="611"/>
      <c r="T13" s="947"/>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068"/>
      <c r="B15" s="1069"/>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77" t="str">
        <f>M5</f>
        <v>Full (P) </v>
      </c>
      <c r="N15" s="584" t="str">
        <f>'Total PL'!N5</f>
        <v>Q1 (A)</v>
      </c>
      <c r="O15" s="585" t="str">
        <f>'Total PL'!O5</f>
        <v>Q2 (E)</v>
      </c>
      <c r="P15" s="586" t="str">
        <f>'Total PL'!P5</f>
        <v>Q3 (E)</v>
      </c>
      <c r="Q15" s="248" t="str">
        <f>'Total PL'!Q5</f>
        <v>Q4 (E)</v>
      </c>
      <c r="R15" s="190" t="str">
        <f>'Total PL'!R5</f>
        <v>1st H (E)</v>
      </c>
      <c r="S15" s="190" t="str">
        <f>'Total PL'!S5</f>
        <v>2nd H (E)</v>
      </c>
      <c r="T15" s="190" t="str">
        <f>'Total PL'!T5</f>
        <v>Full (E)</v>
      </c>
    </row>
    <row r="16" spans="1:20" ht="23.25" customHeight="1" thickTop="1">
      <c r="A16" s="35" t="s">
        <v>25</v>
      </c>
      <c r="B16" s="36"/>
      <c r="C16" s="175">
        <v>86.55</v>
      </c>
      <c r="D16" s="175">
        <v>101.68</v>
      </c>
      <c r="E16" s="175">
        <v>84.94</v>
      </c>
      <c r="F16" s="175">
        <v>18.02190189</v>
      </c>
      <c r="G16" s="228">
        <v>31.549291300000004</v>
      </c>
      <c r="H16" s="229">
        <v>21.903911129999997</v>
      </c>
      <c r="I16" s="230">
        <v>22.801832020000006</v>
      </c>
      <c r="J16" s="174">
        <v>49.57119319</v>
      </c>
      <c r="K16" s="174">
        <v>44.70574315</v>
      </c>
      <c r="L16" s="174">
        <v>94.27693634</v>
      </c>
      <c r="M16" s="245">
        <v>90</v>
      </c>
      <c r="N16" s="649">
        <v>36.29102362</v>
      </c>
      <c r="O16" s="634"/>
      <c r="P16" s="634"/>
      <c r="Q16" s="635"/>
      <c r="R16" s="636"/>
      <c r="S16" s="636"/>
      <c r="T16" s="948"/>
    </row>
    <row r="17" spans="1:20" ht="23.25" customHeight="1" thickBot="1">
      <c r="A17" s="37" t="s">
        <v>26</v>
      </c>
      <c r="B17" s="38"/>
      <c r="C17" s="231">
        <v>0.08858841953346502</v>
      </c>
      <c r="D17" s="231">
        <v>0.09782002193446597</v>
      </c>
      <c r="E17" s="231">
        <v>0.08192436415543831</v>
      </c>
      <c r="F17" s="231">
        <v>0.07828801863596872</v>
      </c>
      <c r="G17" s="169">
        <v>0.13020218439189468</v>
      </c>
      <c r="H17" s="173">
        <v>0.10126166672830655</v>
      </c>
      <c r="I17" s="232">
        <v>0.09100348028416352</v>
      </c>
      <c r="J17" s="172">
        <v>0.10491035785486022</v>
      </c>
      <c r="K17" s="172">
        <v>0.09575629864844604</v>
      </c>
      <c r="L17" s="172">
        <v>0.10036080855457856</v>
      </c>
      <c r="M17" s="246">
        <v>0.09574468085106383</v>
      </c>
      <c r="N17" s="650">
        <v>0.13963456567910734</v>
      </c>
      <c r="O17" s="531"/>
      <c r="P17" s="531"/>
      <c r="Q17" s="637"/>
      <c r="R17" s="638"/>
      <c r="S17" s="638"/>
      <c r="T17" s="533"/>
    </row>
    <row r="18" spans="1:13" ht="20.25" customHeight="1" thickBot="1">
      <c r="A18" s="1080"/>
      <c r="B18" s="1080"/>
      <c r="C18" s="1080"/>
      <c r="D18" s="1080"/>
      <c r="E18" s="1080"/>
      <c r="F18" s="1080"/>
      <c r="G18" s="1080"/>
      <c r="H18" s="1080"/>
      <c r="I18" s="1080"/>
      <c r="J18" s="1080"/>
      <c r="K18" s="1080"/>
      <c r="L18" s="1080"/>
      <c r="M18" s="1080"/>
    </row>
    <row r="19" spans="1:13" ht="23.25" customHeight="1">
      <c r="A19" s="1065" t="s">
        <v>141</v>
      </c>
      <c r="B19" s="1066"/>
      <c r="C19" s="1044" t="str">
        <f>'Total PL'!$C$36</f>
        <v>FY14 (A)/
FY13 (A)</v>
      </c>
      <c r="D19" s="1044" t="str">
        <f>'Total PL'!$D$36</f>
        <v>FY15 (A) /
FY14 (A)</v>
      </c>
      <c r="E19" s="1044" t="str">
        <f>'Total PL'!$E$36</f>
        <v>FY16 (A) /
FY15 (A)</v>
      </c>
      <c r="F19" s="1038" t="str">
        <f>'Total PL'!$F$36</f>
        <v>FY17 (A) / 
FY16 (A)</v>
      </c>
      <c r="G19" s="1039"/>
      <c r="H19" s="1039"/>
      <c r="I19" s="1039"/>
      <c r="J19" s="1039"/>
      <c r="K19" s="1039"/>
      <c r="L19" s="1040"/>
      <c r="M19" s="1036"/>
    </row>
    <row r="20" spans="1:13" ht="15" customHeight="1" thickBot="1">
      <c r="A20" s="1070" t="s">
        <v>21</v>
      </c>
      <c r="B20" s="1071"/>
      <c r="C20" s="1067"/>
      <c r="D20" s="1045"/>
      <c r="E20" s="1045"/>
      <c r="F20" s="1041"/>
      <c r="G20" s="1042"/>
      <c r="H20" s="1042"/>
      <c r="I20" s="1042"/>
      <c r="J20" s="1042"/>
      <c r="K20" s="1042"/>
      <c r="L20" s="1043"/>
      <c r="M20" s="1037"/>
    </row>
    <row r="21" spans="1:13" ht="23.25" customHeight="1" thickBot="1">
      <c r="A21" s="1033" t="s">
        <v>97</v>
      </c>
      <c r="B21" s="1034"/>
      <c r="C21" s="118" t="str">
        <f>C5</f>
        <v>Full (A)</v>
      </c>
      <c r="D21" s="118" t="str">
        <f>D5</f>
        <v>Full (A)</v>
      </c>
      <c r="E21" s="118" t="str">
        <f>E5</f>
        <v>Full (A)</v>
      </c>
      <c r="F21" s="115" t="str">
        <f>F5</f>
        <v>Q1 (A)</v>
      </c>
      <c r="G21" s="493" t="s">
        <v>148</v>
      </c>
      <c r="H21" s="116" t="s">
        <v>150</v>
      </c>
      <c r="I21" s="493" t="s">
        <v>152</v>
      </c>
      <c r="J21" s="118" t="s">
        <v>154</v>
      </c>
      <c r="K21" s="118" t="s">
        <v>156</v>
      </c>
      <c r="L21" s="119" t="s">
        <v>158</v>
      </c>
      <c r="M21" s="487"/>
    </row>
    <row r="22" spans="1:21" ht="23.25" customHeight="1" thickBot="1" thickTop="1">
      <c r="A22" s="71" t="s">
        <v>10</v>
      </c>
      <c r="B22" s="77"/>
      <c r="C22" s="233">
        <v>0.850407429811764</v>
      </c>
      <c r="D22" s="233">
        <v>0.9723419389932633</v>
      </c>
      <c r="E22" s="233">
        <v>0.9660900249591187</v>
      </c>
      <c r="F22" s="572">
        <v>1.3173333333333332</v>
      </c>
      <c r="G22" s="556"/>
      <c r="H22" s="556"/>
      <c r="I22" s="557"/>
      <c r="J22" s="558"/>
      <c r="K22" s="558"/>
      <c r="L22" s="558"/>
      <c r="M22" s="816"/>
      <c r="U22" s="46"/>
    </row>
    <row r="23" spans="1:13" ht="23.25" customHeight="1">
      <c r="A23" s="47" t="s">
        <v>11</v>
      </c>
      <c r="B23" s="79"/>
      <c r="C23" s="153">
        <v>1.1501666762457612</v>
      </c>
      <c r="D23" s="153">
        <v>1.0049470935825202</v>
      </c>
      <c r="E23" s="153">
        <v>0.889</v>
      </c>
      <c r="F23" s="502">
        <v>1.0784238082116286</v>
      </c>
      <c r="G23" s="525"/>
      <c r="H23" s="525"/>
      <c r="I23" s="526"/>
      <c r="J23" s="527"/>
      <c r="K23" s="527"/>
      <c r="L23" s="527"/>
      <c r="M23" s="816"/>
    </row>
    <row r="24" spans="1:13" ht="23.25" customHeight="1">
      <c r="A24" s="74"/>
      <c r="B24" s="78" t="s">
        <v>57</v>
      </c>
      <c r="C24" s="234">
        <v>1.0916798512059325</v>
      </c>
      <c r="D24" s="234">
        <v>1.0989600619537558</v>
      </c>
      <c r="E24" s="234">
        <v>0.8203050284391202</v>
      </c>
      <c r="F24" s="573">
        <v>0.9810215557638238</v>
      </c>
      <c r="G24" s="559"/>
      <c r="H24" s="559"/>
      <c r="I24" s="560"/>
      <c r="J24" s="561"/>
      <c r="K24" s="561"/>
      <c r="L24" s="561"/>
      <c r="M24" s="816"/>
    </row>
    <row r="25" spans="1:13" ht="23.25" customHeight="1">
      <c r="A25" s="65"/>
      <c r="B25" s="66" t="s">
        <v>12</v>
      </c>
      <c r="C25" s="235">
        <v>1.0798275101015244</v>
      </c>
      <c r="D25" s="235">
        <v>1.009496258096975</v>
      </c>
      <c r="E25" s="235">
        <v>0.9241839023174682</v>
      </c>
      <c r="F25" s="500">
        <v>0.967076167076167</v>
      </c>
      <c r="G25" s="550"/>
      <c r="H25" s="550"/>
      <c r="I25" s="549"/>
      <c r="J25" s="552"/>
      <c r="K25" s="552"/>
      <c r="L25" s="552"/>
      <c r="M25" s="816"/>
    </row>
    <row r="26" spans="1:13" ht="23.25" customHeight="1">
      <c r="A26" s="65"/>
      <c r="B26" s="66" t="s">
        <v>59</v>
      </c>
      <c r="C26" s="235">
        <v>1.218384723024763</v>
      </c>
      <c r="D26" s="235">
        <v>0.9603165533398091</v>
      </c>
      <c r="E26" s="235">
        <v>0.8631481867134739</v>
      </c>
      <c r="F26" s="500">
        <v>1.1088969969127138</v>
      </c>
      <c r="G26" s="550"/>
      <c r="H26" s="550"/>
      <c r="I26" s="549"/>
      <c r="J26" s="552"/>
      <c r="K26" s="552"/>
      <c r="L26" s="552"/>
      <c r="M26" s="816"/>
    </row>
    <row r="27" spans="1:13" ht="23.25" customHeight="1">
      <c r="A27" s="67"/>
      <c r="B27" s="66" t="s">
        <v>58</v>
      </c>
      <c r="C27" s="235">
        <v>1.1593057226327548</v>
      </c>
      <c r="D27" s="235">
        <v>1.02885660638403</v>
      </c>
      <c r="E27" s="235">
        <v>1.0843338776294305</v>
      </c>
      <c r="F27" s="500">
        <v>1.3221351250466593</v>
      </c>
      <c r="G27" s="550"/>
      <c r="H27" s="550"/>
      <c r="I27" s="549"/>
      <c r="J27" s="552"/>
      <c r="K27" s="552"/>
      <c r="L27" s="552"/>
      <c r="M27" s="816"/>
    </row>
    <row r="28" spans="1:13" ht="23.25" customHeight="1" thickBot="1">
      <c r="A28" s="68"/>
      <c r="B28" s="69" t="s">
        <v>13</v>
      </c>
      <c r="C28" s="236">
        <v>1.1088992974238878</v>
      </c>
      <c r="D28" s="236">
        <v>0.5279831045406547</v>
      </c>
      <c r="E28" s="236">
        <v>0.10800000000000001</v>
      </c>
      <c r="F28" s="836" t="s">
        <v>168</v>
      </c>
      <c r="G28" s="562"/>
      <c r="H28" s="562"/>
      <c r="I28" s="563"/>
      <c r="J28" s="564"/>
      <c r="K28" s="564"/>
      <c r="L28" s="847"/>
      <c r="M28" s="817"/>
    </row>
    <row r="29" spans="1:13" ht="23.25" customHeight="1" thickBot="1" thickTop="1">
      <c r="A29" s="12" t="s">
        <v>27</v>
      </c>
      <c r="B29" s="30"/>
      <c r="C29" s="199">
        <v>1.0639412890613005</v>
      </c>
      <c r="D29" s="199">
        <v>0.9974505993496623</v>
      </c>
      <c r="E29" s="199">
        <v>0.9060290699356681</v>
      </c>
      <c r="F29" s="575">
        <v>1.129018245004344</v>
      </c>
      <c r="G29" s="565"/>
      <c r="H29" s="566"/>
      <c r="I29" s="567"/>
      <c r="J29" s="568"/>
      <c r="K29" s="568"/>
      <c r="L29" s="568"/>
      <c r="M29" s="815"/>
    </row>
    <row r="30" spans="1:13" ht="9.75" customHeight="1" thickBot="1">
      <c r="A30" s="31"/>
      <c r="B30" s="31"/>
      <c r="C30" s="200"/>
      <c r="D30" s="200"/>
      <c r="E30" s="200"/>
      <c r="F30" s="46"/>
      <c r="G30" s="46"/>
      <c r="H30" s="46"/>
      <c r="I30" s="46"/>
      <c r="J30" s="46"/>
      <c r="K30" s="1079"/>
      <c r="L30" s="1079"/>
      <c r="M30" s="813"/>
    </row>
    <row r="31" spans="1:13" ht="23.25" customHeight="1" thickBot="1">
      <c r="A31" s="1068"/>
      <c r="B31" s="1069"/>
      <c r="C31" s="118" t="str">
        <f>C5</f>
        <v>Full (A)</v>
      </c>
      <c r="D31" s="118" t="str">
        <f>D5</f>
        <v>Full (A)</v>
      </c>
      <c r="E31" s="118" t="str">
        <f>E5</f>
        <v>Full (A)</v>
      </c>
      <c r="F31" s="126" t="str">
        <f>F21</f>
        <v>Q1 (A)</v>
      </c>
      <c r="G31" s="499" t="str">
        <f aca="true" t="shared" si="0" ref="G31:L31">G21</f>
        <v>Q2 </v>
      </c>
      <c r="H31" s="181" t="str">
        <f t="shared" si="0"/>
        <v>Q3</v>
      </c>
      <c r="I31" s="119" t="str">
        <f t="shared" si="0"/>
        <v>Q4 </v>
      </c>
      <c r="J31" s="118" t="str">
        <f t="shared" si="0"/>
        <v>1st H</v>
      </c>
      <c r="K31" s="118" t="str">
        <f t="shared" si="0"/>
        <v>2nd H </v>
      </c>
      <c r="L31" s="119" t="str">
        <f t="shared" si="0"/>
        <v>Full </v>
      </c>
      <c r="M31" s="487"/>
    </row>
    <row r="32" spans="1:13" ht="23.25" customHeight="1" thickBot="1" thickTop="1">
      <c r="A32" s="40" t="s">
        <v>25</v>
      </c>
      <c r="B32" s="191"/>
      <c r="C32" s="199">
        <v>1.1748122472559215</v>
      </c>
      <c r="D32" s="199">
        <v>0.8353658536585366</v>
      </c>
      <c r="E32" s="199">
        <v>1.1099239032258066</v>
      </c>
      <c r="F32" s="576">
        <v>2.013717744193091</v>
      </c>
      <c r="G32" s="569"/>
      <c r="H32" s="570"/>
      <c r="I32" s="570"/>
      <c r="J32" s="571"/>
      <c r="K32" s="571"/>
      <c r="L32" s="571"/>
      <c r="M32" s="815"/>
    </row>
    <row r="34" spans="1:20" ht="20.25" customHeight="1">
      <c r="A34" s="1076"/>
      <c r="B34" s="1076"/>
      <c r="C34" s="1076"/>
      <c r="D34" s="1076"/>
      <c r="E34" s="1076"/>
      <c r="F34" s="1076"/>
      <c r="G34" s="1076"/>
      <c r="H34" s="1076"/>
      <c r="I34" s="1076"/>
      <c r="J34" s="1076"/>
      <c r="K34" s="1076"/>
      <c r="L34" s="1076"/>
      <c r="M34" s="1076"/>
      <c r="N34" s="53"/>
      <c r="O34" s="53"/>
      <c r="P34" s="53"/>
      <c r="Q34" s="53"/>
      <c r="R34" s="53"/>
      <c r="S34" s="53"/>
      <c r="T34" s="53"/>
    </row>
    <row r="35" spans="1:20" ht="20.25" customHeight="1">
      <c r="A35" s="1076"/>
      <c r="B35" s="1076"/>
      <c r="C35" s="1076"/>
      <c r="D35" s="1076"/>
      <c r="E35" s="1076"/>
      <c r="F35" s="1076"/>
      <c r="G35" s="1076"/>
      <c r="H35" s="1076"/>
      <c r="I35" s="1076"/>
      <c r="J35" s="1076"/>
      <c r="K35" s="1076"/>
      <c r="L35" s="1076"/>
      <c r="M35" s="1076"/>
      <c r="N35" s="53"/>
      <c r="O35" s="53"/>
      <c r="P35" s="53"/>
      <c r="Q35" s="53"/>
      <c r="R35" s="53"/>
      <c r="S35" s="53"/>
      <c r="T35" s="53"/>
    </row>
  </sheetData>
  <sheetProtection/>
  <mergeCells count="22">
    <mergeCell ref="S1:T1"/>
    <mergeCell ref="F2:L2"/>
    <mergeCell ref="N2:T2"/>
    <mergeCell ref="A3:B3"/>
    <mergeCell ref="F3:L3"/>
    <mergeCell ref="N3:T3"/>
    <mergeCell ref="F4:L4"/>
    <mergeCell ref="N4:T4"/>
    <mergeCell ref="A5:B5"/>
    <mergeCell ref="A15:B15"/>
    <mergeCell ref="A18:M18"/>
    <mergeCell ref="A19:B19"/>
    <mergeCell ref="C19:C20"/>
    <mergeCell ref="D19:D20"/>
    <mergeCell ref="E19:E20"/>
    <mergeCell ref="F19:L20"/>
    <mergeCell ref="M19:M20"/>
    <mergeCell ref="A20:B20"/>
    <mergeCell ref="A21:B21"/>
    <mergeCell ref="K30:L30"/>
    <mergeCell ref="A31:B31"/>
    <mergeCell ref="A34:M35"/>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&amp;C4&amp;REMC　   Summary of Operations</oddFooter>
  </headerFooter>
</worksheet>
</file>

<file path=xl/worksheets/sheet5.xml><?xml version="1.0" encoding="utf-8"?>
<worksheet xmlns="http://schemas.openxmlformats.org/spreadsheetml/2006/main" xmlns:r="http://schemas.openxmlformats.org/officeDocument/2006/relationships">
  <dimension ref="A1:U35"/>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003906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035" t="s">
        <v>114</v>
      </c>
      <c r="T1" s="1035"/>
    </row>
    <row r="2" spans="1:20" ht="15.75">
      <c r="A2" s="25"/>
      <c r="B2" s="26"/>
      <c r="C2" s="122" t="str">
        <f>'Total PL'!C2</f>
        <v>FY13</v>
      </c>
      <c r="D2" s="123" t="str">
        <f>'Total PL'!D2</f>
        <v>FY14</v>
      </c>
      <c r="E2" s="122" t="str">
        <f>'Total PL'!E2</f>
        <v>FY15</v>
      </c>
      <c r="F2" s="1052" t="str">
        <f>'Total PL'!F2</f>
        <v>FY16</v>
      </c>
      <c r="G2" s="1053"/>
      <c r="H2" s="1053"/>
      <c r="I2" s="1053"/>
      <c r="J2" s="1053"/>
      <c r="K2" s="1053"/>
      <c r="L2" s="1054"/>
      <c r="M2" s="471" t="str">
        <f>'Total PL'!M2</f>
        <v>FY17</v>
      </c>
      <c r="N2" s="1063" t="str">
        <f>'Total PL'!N2</f>
        <v>FY17</v>
      </c>
      <c r="O2" s="1048"/>
      <c r="P2" s="1048"/>
      <c r="Q2" s="1048"/>
      <c r="R2" s="1048"/>
      <c r="S2" s="1048"/>
      <c r="T2" s="1049"/>
    </row>
    <row r="3" spans="1:20" ht="16.5">
      <c r="A3" s="1046" t="s">
        <v>143</v>
      </c>
      <c r="B3" s="1075"/>
      <c r="C3" s="197" t="str">
        <f>'Total PL'!C3</f>
        <v>Actual</v>
      </c>
      <c r="D3" s="113" t="str">
        <f>'Total PL'!D3</f>
        <v>Actual</v>
      </c>
      <c r="E3" s="197" t="str">
        <f>'Total PL'!E3</f>
        <v>Actual</v>
      </c>
      <c r="F3" s="1041" t="str">
        <f>'Total PL'!F3:L3</f>
        <v>Actual </v>
      </c>
      <c r="G3" s="1055"/>
      <c r="H3" s="1055"/>
      <c r="I3" s="1055"/>
      <c r="J3" s="1055"/>
      <c r="K3" s="1055"/>
      <c r="L3" s="1056"/>
      <c r="M3" s="473" t="str">
        <f>'Total PL'!M3</f>
        <v>Plan</v>
      </c>
      <c r="N3" s="1064" t="str">
        <f>'Total PL'!N3</f>
        <v>Actual </v>
      </c>
      <c r="O3" s="1050"/>
      <c r="P3" s="1050"/>
      <c r="Q3" s="1050"/>
      <c r="R3" s="1050"/>
      <c r="S3" s="1050"/>
      <c r="T3" s="1051"/>
    </row>
    <row r="4" spans="1:20" ht="19.5" customHeight="1" thickBot="1">
      <c r="A4" s="27"/>
      <c r="B4" s="28"/>
      <c r="C4" s="194"/>
      <c r="D4" s="555"/>
      <c r="E4" s="194"/>
      <c r="F4" s="1072"/>
      <c r="G4" s="1073"/>
      <c r="H4" s="1055"/>
      <c r="I4" s="1073"/>
      <c r="J4" s="1073"/>
      <c r="K4" s="1055"/>
      <c r="L4" s="1074"/>
      <c r="M4" s="475" t="str">
        <f>'Total PL'!M4</f>
        <v>(Announced Apr 27)</v>
      </c>
      <c r="N4" s="1077" t="str">
        <f>'Total PL'!N4:T4</f>
        <v>(Announced Jul 27)</v>
      </c>
      <c r="O4" s="1078"/>
      <c r="P4" s="1078"/>
      <c r="Q4" s="1078"/>
      <c r="R4" s="1050"/>
      <c r="S4" s="1050"/>
      <c r="T4" s="1051"/>
    </row>
    <row r="5" spans="1:20" ht="22.5" customHeight="1" thickBot="1">
      <c r="A5" s="1033" t="s">
        <v>21</v>
      </c>
      <c r="B5" s="1034"/>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84" t="str">
        <f>'Total PL'!M5</f>
        <v>Full (P) </v>
      </c>
      <c r="N5" s="593" t="str">
        <f>'Total PL'!N5</f>
        <v>Q1 (A)</v>
      </c>
      <c r="O5" s="594" t="str">
        <f>'Total PL'!O5</f>
        <v>Q2 (E)</v>
      </c>
      <c r="P5" s="491" t="str">
        <f>'Total PL'!P5</f>
        <v>Q3 (E)</v>
      </c>
      <c r="Q5" s="594" t="str">
        <f>'Total PL'!Q5</f>
        <v>Q4 (E)</v>
      </c>
      <c r="R5" s="190" t="str">
        <f>'Total PL'!R5</f>
        <v>1st H (E)</v>
      </c>
      <c r="S5" s="190" t="str">
        <f>'Total PL'!S5</f>
        <v>2nd H (E)</v>
      </c>
      <c r="T5" s="248" t="str">
        <f>'Total PL'!T5</f>
        <v>Full (E)</v>
      </c>
    </row>
    <row r="6" spans="1:20" ht="23.25" customHeight="1" thickBot="1" thickTop="1">
      <c r="A6" s="71" t="s">
        <v>10</v>
      </c>
      <c r="B6" s="77"/>
      <c r="C6" s="201">
        <v>284</v>
      </c>
      <c r="D6" s="201">
        <v>258.8</v>
      </c>
      <c r="E6" s="201">
        <v>210.99</v>
      </c>
      <c r="F6" s="201">
        <v>42.4</v>
      </c>
      <c r="G6" s="202">
        <v>43.580000000000005</v>
      </c>
      <c r="H6" s="203">
        <v>51.719999999999985</v>
      </c>
      <c r="I6" s="204">
        <v>52.18000000000001</v>
      </c>
      <c r="J6" s="205">
        <v>85.98</v>
      </c>
      <c r="K6" s="205">
        <v>103.89999999999999</v>
      </c>
      <c r="L6" s="204">
        <v>189.88</v>
      </c>
      <c r="M6" s="238">
        <v>155</v>
      </c>
      <c r="N6" s="644">
        <v>43.48</v>
      </c>
      <c r="O6" s="615"/>
      <c r="P6" s="616"/>
      <c r="Q6" s="617"/>
      <c r="R6" s="618"/>
      <c r="S6" s="618"/>
      <c r="T6" s="942"/>
    </row>
    <row r="7" spans="1:20" ht="23.25" customHeight="1">
      <c r="A7" s="47" t="s">
        <v>11</v>
      </c>
      <c r="B7" s="79"/>
      <c r="C7" s="206">
        <v>982.19783</v>
      </c>
      <c r="D7" s="206">
        <v>1120.03</v>
      </c>
      <c r="E7" s="206">
        <v>1188.67</v>
      </c>
      <c r="F7" s="206">
        <v>285.71</v>
      </c>
      <c r="G7" s="207">
        <v>261.84999999999997</v>
      </c>
      <c r="H7" s="208">
        <v>283.85</v>
      </c>
      <c r="I7" s="209">
        <v>299.31000000000006</v>
      </c>
      <c r="J7" s="210">
        <v>547.56</v>
      </c>
      <c r="K7" s="210">
        <v>583.1600000000001</v>
      </c>
      <c r="L7" s="209">
        <v>1130.72</v>
      </c>
      <c r="M7" s="239">
        <v>1155</v>
      </c>
      <c r="N7" s="645">
        <v>278.65</v>
      </c>
      <c r="O7" s="619"/>
      <c r="P7" s="620"/>
      <c r="Q7" s="621"/>
      <c r="R7" s="622"/>
      <c r="S7" s="622"/>
      <c r="T7" s="943"/>
    </row>
    <row r="8" spans="1:20" ht="23.25" customHeight="1">
      <c r="A8" s="74"/>
      <c r="B8" s="78" t="s">
        <v>57</v>
      </c>
      <c r="C8" s="211">
        <v>332.53263</v>
      </c>
      <c r="D8" s="211">
        <v>392.86</v>
      </c>
      <c r="E8" s="211">
        <v>476.44</v>
      </c>
      <c r="F8" s="211">
        <v>111.61</v>
      </c>
      <c r="G8" s="212">
        <v>104.58999999999999</v>
      </c>
      <c r="H8" s="213">
        <v>102.75999999999999</v>
      </c>
      <c r="I8" s="214">
        <v>119.83000000000004</v>
      </c>
      <c r="J8" s="215">
        <v>216.2</v>
      </c>
      <c r="K8" s="215">
        <v>222.59000000000003</v>
      </c>
      <c r="L8" s="214">
        <v>438.79</v>
      </c>
      <c r="M8" s="240">
        <v>420</v>
      </c>
      <c r="N8" s="646">
        <v>112.5</v>
      </c>
      <c r="O8" s="623"/>
      <c r="P8" s="624"/>
      <c r="Q8" s="625"/>
      <c r="R8" s="626"/>
      <c r="S8" s="626"/>
      <c r="T8" s="944"/>
    </row>
    <row r="9" spans="1:20" ht="23.25" customHeight="1">
      <c r="A9" s="65"/>
      <c r="B9" s="66" t="s">
        <v>12</v>
      </c>
      <c r="C9" s="216">
        <v>32.92736</v>
      </c>
      <c r="D9" s="216">
        <v>35.52</v>
      </c>
      <c r="E9" s="216">
        <v>46.36</v>
      </c>
      <c r="F9" s="216">
        <v>12.49</v>
      </c>
      <c r="G9" s="217">
        <v>8.950000000000001</v>
      </c>
      <c r="H9" s="218">
        <v>8.559999999999999</v>
      </c>
      <c r="I9" s="219">
        <v>8.75</v>
      </c>
      <c r="J9" s="220">
        <v>21.44</v>
      </c>
      <c r="K9" s="220">
        <v>17.31</v>
      </c>
      <c r="L9" s="219">
        <v>38.75</v>
      </c>
      <c r="M9" s="241">
        <v>30</v>
      </c>
      <c r="N9" s="647">
        <v>7.74</v>
      </c>
      <c r="O9" s="627"/>
      <c r="P9" s="515"/>
      <c r="Q9" s="628"/>
      <c r="R9" s="518"/>
      <c r="S9" s="518"/>
      <c r="T9" s="945"/>
    </row>
    <row r="10" spans="1:20" ht="23.25" customHeight="1">
      <c r="A10" s="65"/>
      <c r="B10" s="66" t="s">
        <v>59</v>
      </c>
      <c r="C10" s="216">
        <v>253.53955</v>
      </c>
      <c r="D10" s="216">
        <v>298.59</v>
      </c>
      <c r="E10" s="216">
        <v>273.99</v>
      </c>
      <c r="F10" s="216">
        <v>69.72</v>
      </c>
      <c r="G10" s="217">
        <v>63.890000000000015</v>
      </c>
      <c r="H10" s="218">
        <v>75.16999999999999</v>
      </c>
      <c r="I10" s="219">
        <v>71.26000000000002</v>
      </c>
      <c r="J10" s="220">
        <v>133.61</v>
      </c>
      <c r="K10" s="220">
        <v>146.43</v>
      </c>
      <c r="L10" s="219">
        <v>280.04</v>
      </c>
      <c r="M10" s="241">
        <v>300</v>
      </c>
      <c r="N10" s="647">
        <v>63.06</v>
      </c>
      <c r="O10" s="627"/>
      <c r="P10" s="515"/>
      <c r="Q10" s="628"/>
      <c r="R10" s="518"/>
      <c r="S10" s="518"/>
      <c r="T10" s="945"/>
    </row>
    <row r="11" spans="1:20" ht="23.25" customHeight="1">
      <c r="A11" s="67"/>
      <c r="B11" s="66" t="s">
        <v>58</v>
      </c>
      <c r="C11" s="216">
        <v>291.52829</v>
      </c>
      <c r="D11" s="216">
        <v>322.13</v>
      </c>
      <c r="E11" s="216">
        <v>319.38</v>
      </c>
      <c r="F11" s="216">
        <v>75.34</v>
      </c>
      <c r="G11" s="217">
        <v>66.53</v>
      </c>
      <c r="H11" s="218">
        <v>79.31</v>
      </c>
      <c r="I11" s="219">
        <v>79.92000000000002</v>
      </c>
      <c r="J11" s="220">
        <v>141.87</v>
      </c>
      <c r="K11" s="220">
        <v>159.23000000000002</v>
      </c>
      <c r="L11" s="219">
        <v>301.1</v>
      </c>
      <c r="M11" s="241">
        <v>325</v>
      </c>
      <c r="N11" s="647">
        <v>76.77</v>
      </c>
      <c r="O11" s="627"/>
      <c r="P11" s="515"/>
      <c r="Q11" s="628"/>
      <c r="R11" s="518"/>
      <c r="S11" s="518"/>
      <c r="T11" s="945"/>
    </row>
    <row r="12" spans="1:20" ht="23.25" customHeight="1" thickBot="1">
      <c r="A12" s="68"/>
      <c r="B12" s="69" t="s">
        <v>13</v>
      </c>
      <c r="C12" s="221">
        <v>71.67</v>
      </c>
      <c r="D12" s="221">
        <v>70.93</v>
      </c>
      <c r="E12" s="221">
        <v>72.5</v>
      </c>
      <c r="F12" s="221">
        <v>16.55</v>
      </c>
      <c r="G12" s="222">
        <v>17.889999999999997</v>
      </c>
      <c r="H12" s="223">
        <v>18.050000000000004</v>
      </c>
      <c r="I12" s="224">
        <v>19.550000000000004</v>
      </c>
      <c r="J12" s="225">
        <v>34.44</v>
      </c>
      <c r="K12" s="225">
        <v>37.60000000000001</v>
      </c>
      <c r="L12" s="224">
        <v>72.04</v>
      </c>
      <c r="M12" s="243">
        <v>80</v>
      </c>
      <c r="N12" s="648">
        <v>18.58</v>
      </c>
      <c r="O12" s="629"/>
      <c r="P12" s="630"/>
      <c r="Q12" s="631"/>
      <c r="R12" s="632"/>
      <c r="S12" s="632"/>
      <c r="T12" s="946"/>
    </row>
    <row r="13" spans="1:20" ht="23.25" customHeight="1" thickBot="1" thickTop="1">
      <c r="A13" s="12" t="s">
        <v>14</v>
      </c>
      <c r="B13" s="30"/>
      <c r="C13" s="226">
        <v>1266.19783</v>
      </c>
      <c r="D13" s="226">
        <v>1378.83</v>
      </c>
      <c r="E13" s="226">
        <v>1399.66</v>
      </c>
      <c r="F13" s="226">
        <v>328.11</v>
      </c>
      <c r="G13" s="227">
        <v>305.42999999999995</v>
      </c>
      <c r="H13" s="148">
        <v>335.57000000000005</v>
      </c>
      <c r="I13" s="146">
        <v>351.4899999999999</v>
      </c>
      <c r="J13" s="147">
        <v>633.54</v>
      </c>
      <c r="K13" s="147">
        <v>687.06</v>
      </c>
      <c r="L13" s="146">
        <v>1320.6</v>
      </c>
      <c r="M13" s="244">
        <v>1310</v>
      </c>
      <c r="N13" s="599">
        <v>322.13</v>
      </c>
      <c r="O13" s="608"/>
      <c r="P13" s="609"/>
      <c r="Q13" s="633"/>
      <c r="R13" s="611"/>
      <c r="S13" s="611"/>
      <c r="T13" s="947"/>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068"/>
      <c r="B15" s="1069"/>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77" t="str">
        <f>M5</f>
        <v>Full (P) </v>
      </c>
      <c r="N15" s="584" t="str">
        <f>'Total PL'!N5</f>
        <v>Q1 (A)</v>
      </c>
      <c r="O15" s="585" t="str">
        <f>'Total PL'!O5</f>
        <v>Q2 (E)</v>
      </c>
      <c r="P15" s="586" t="str">
        <f>'Total PL'!P5</f>
        <v>Q3 (E)</v>
      </c>
      <c r="Q15" s="248" t="str">
        <f>'Total PL'!Q5</f>
        <v>Q4 (E)</v>
      </c>
      <c r="R15" s="190" t="str">
        <f>'Total PL'!R5</f>
        <v>1st H (E)</v>
      </c>
      <c r="S15" s="190" t="str">
        <f>'Total PL'!S5</f>
        <v>2nd H (E)</v>
      </c>
      <c r="T15" s="190" t="str">
        <f>'Total PL'!T5</f>
        <v>Full (E)</v>
      </c>
    </row>
    <row r="16" spans="1:20" ht="23.25" customHeight="1" thickTop="1">
      <c r="A16" s="35" t="s">
        <v>25</v>
      </c>
      <c r="B16" s="36"/>
      <c r="C16" s="175">
        <v>90.84</v>
      </c>
      <c r="D16" s="175">
        <v>92.3</v>
      </c>
      <c r="E16" s="175">
        <v>73.42</v>
      </c>
      <c r="F16" s="175">
        <v>12.06774331</v>
      </c>
      <c r="G16" s="228">
        <v>12.86838803</v>
      </c>
      <c r="H16" s="229">
        <v>23.884194660000002</v>
      </c>
      <c r="I16" s="230">
        <v>22.44731508</v>
      </c>
      <c r="J16" s="174">
        <v>24.93613134</v>
      </c>
      <c r="K16" s="174">
        <v>46.33150974</v>
      </c>
      <c r="L16" s="174">
        <v>71.26764108</v>
      </c>
      <c r="M16" s="245">
        <v>65</v>
      </c>
      <c r="N16" s="649">
        <v>13.94913292</v>
      </c>
      <c r="O16" s="634"/>
      <c r="P16" s="634"/>
      <c r="Q16" s="635"/>
      <c r="R16" s="636"/>
      <c r="S16" s="636"/>
      <c r="T16" s="948"/>
    </row>
    <row r="17" spans="1:20" ht="23.25" customHeight="1" thickBot="1">
      <c r="A17" s="37" t="s">
        <v>26</v>
      </c>
      <c r="B17" s="38"/>
      <c r="C17" s="231">
        <v>0.07174234376945662</v>
      </c>
      <c r="D17" s="231">
        <v>0.066940812137827</v>
      </c>
      <c r="E17" s="231">
        <v>0.052455596359115786</v>
      </c>
      <c r="F17" s="231">
        <v>0.03677956572490933</v>
      </c>
      <c r="G17" s="169">
        <v>0.04213203689879842</v>
      </c>
      <c r="H17" s="173">
        <v>0.07117499973179962</v>
      </c>
      <c r="I17" s="232">
        <v>0.06386331070585224</v>
      </c>
      <c r="J17" s="172">
        <v>0.03935999516999716</v>
      </c>
      <c r="K17" s="172">
        <v>0.06743444493930661</v>
      </c>
      <c r="L17" s="172">
        <v>0.05396610713312132</v>
      </c>
      <c r="M17" s="246">
        <v>0.04961832061068702</v>
      </c>
      <c r="N17" s="650">
        <v>0.0433028060720827</v>
      </c>
      <c r="O17" s="531"/>
      <c r="P17" s="531"/>
      <c r="Q17" s="637"/>
      <c r="R17" s="638"/>
      <c r="S17" s="638"/>
      <c r="T17" s="533"/>
    </row>
    <row r="18" spans="1:13" ht="20.25" customHeight="1" thickBot="1">
      <c r="A18" s="1080"/>
      <c r="B18" s="1080"/>
      <c r="C18" s="1080"/>
      <c r="D18" s="1080"/>
      <c r="E18" s="1080"/>
      <c r="F18" s="1080"/>
      <c r="G18" s="1080"/>
      <c r="H18" s="1080"/>
      <c r="I18" s="1080"/>
      <c r="J18" s="1080"/>
      <c r="K18" s="1080"/>
      <c r="L18" s="1080"/>
      <c r="M18" s="1080"/>
    </row>
    <row r="19" spans="1:13" ht="23.25" customHeight="1">
      <c r="A19" s="1065" t="s">
        <v>142</v>
      </c>
      <c r="B19" s="1066"/>
      <c r="C19" s="1044" t="str">
        <f>'Total PL'!$C$36</f>
        <v>FY14 (A)/
FY13 (A)</v>
      </c>
      <c r="D19" s="1044" t="str">
        <f>'Total PL'!$D$36</f>
        <v>FY15 (A) /
FY14 (A)</v>
      </c>
      <c r="E19" s="1044" t="str">
        <f>'Total PL'!$E$36</f>
        <v>FY16 (A) /
FY15 (A)</v>
      </c>
      <c r="F19" s="1038" t="str">
        <f>'Total PL'!$F$36</f>
        <v>FY17 (A) / 
FY16 (A)</v>
      </c>
      <c r="G19" s="1039"/>
      <c r="H19" s="1039"/>
      <c r="I19" s="1039"/>
      <c r="J19" s="1039"/>
      <c r="K19" s="1039"/>
      <c r="L19" s="1040"/>
      <c r="M19" s="1036"/>
    </row>
    <row r="20" spans="1:13" ht="15" customHeight="1" thickBot="1">
      <c r="A20" s="1070" t="s">
        <v>21</v>
      </c>
      <c r="B20" s="1071"/>
      <c r="C20" s="1067"/>
      <c r="D20" s="1045"/>
      <c r="E20" s="1045"/>
      <c r="F20" s="1041"/>
      <c r="G20" s="1042"/>
      <c r="H20" s="1042"/>
      <c r="I20" s="1042"/>
      <c r="J20" s="1042"/>
      <c r="K20" s="1042"/>
      <c r="L20" s="1043"/>
      <c r="M20" s="1037"/>
    </row>
    <row r="21" spans="1:13" ht="23.25" customHeight="1" thickBot="1">
      <c r="A21" s="1033" t="s">
        <v>97</v>
      </c>
      <c r="B21" s="1034"/>
      <c r="C21" s="118" t="str">
        <f>C5</f>
        <v>Full (A)</v>
      </c>
      <c r="D21" s="118" t="str">
        <f>D5</f>
        <v>Full (A)</v>
      </c>
      <c r="E21" s="118" t="str">
        <f>E5</f>
        <v>Full (A)</v>
      </c>
      <c r="F21" s="115" t="str">
        <f>F5</f>
        <v>Q1 (A)</v>
      </c>
      <c r="G21" s="493" t="s">
        <v>148</v>
      </c>
      <c r="H21" s="116" t="s">
        <v>150</v>
      </c>
      <c r="I21" s="493" t="s">
        <v>152</v>
      </c>
      <c r="J21" s="118" t="s">
        <v>154</v>
      </c>
      <c r="K21" s="118" t="s">
        <v>156</v>
      </c>
      <c r="L21" s="119" t="s">
        <v>158</v>
      </c>
      <c r="M21" s="487"/>
    </row>
    <row r="22" spans="1:21" ht="23.25" customHeight="1" thickBot="1" thickTop="1">
      <c r="A22" s="71" t="s">
        <v>10</v>
      </c>
      <c r="B22" s="77"/>
      <c r="C22" s="233">
        <v>0.9112676056338028</v>
      </c>
      <c r="D22" s="233">
        <v>0.8152627511591963</v>
      </c>
      <c r="E22" s="233">
        <v>0.8999478648277169</v>
      </c>
      <c r="F22" s="572">
        <v>1.0254716981132075</v>
      </c>
      <c r="G22" s="556"/>
      <c r="H22" s="556"/>
      <c r="I22" s="557"/>
      <c r="J22" s="558"/>
      <c r="K22" s="558"/>
      <c r="L22" s="558"/>
      <c r="M22" s="816"/>
      <c r="U22" s="46"/>
    </row>
    <row r="23" spans="1:13" ht="23.25" customHeight="1">
      <c r="A23" s="47" t="s">
        <v>11</v>
      </c>
      <c r="B23" s="79"/>
      <c r="C23" s="153">
        <v>1.1403303548328956</v>
      </c>
      <c r="D23" s="153">
        <v>1.0612840727480515</v>
      </c>
      <c r="E23" s="153">
        <v>0.9512480335164512</v>
      </c>
      <c r="F23" s="502">
        <v>0.9752896293444402</v>
      </c>
      <c r="G23" s="525"/>
      <c r="H23" s="525"/>
      <c r="I23" s="526"/>
      <c r="J23" s="527"/>
      <c r="K23" s="527"/>
      <c r="L23" s="527"/>
      <c r="M23" s="816"/>
    </row>
    <row r="24" spans="1:13" ht="23.25" customHeight="1">
      <c r="A24" s="74"/>
      <c r="B24" s="78" t="s">
        <v>57</v>
      </c>
      <c r="C24" s="234">
        <v>1.1814178957415398</v>
      </c>
      <c r="D24" s="234">
        <v>1.2127475436542279</v>
      </c>
      <c r="E24" s="234">
        <v>0.9209764083620183</v>
      </c>
      <c r="F24" s="573">
        <v>1.007974195860586</v>
      </c>
      <c r="G24" s="559"/>
      <c r="H24" s="559"/>
      <c r="I24" s="560"/>
      <c r="J24" s="561"/>
      <c r="K24" s="561"/>
      <c r="L24" s="561"/>
      <c r="M24" s="816"/>
    </row>
    <row r="25" spans="1:13" ht="23.25" customHeight="1">
      <c r="A25" s="65"/>
      <c r="B25" s="66" t="s">
        <v>12</v>
      </c>
      <c r="C25" s="235">
        <v>1.07873816789442</v>
      </c>
      <c r="D25" s="235">
        <v>1.3051801801801801</v>
      </c>
      <c r="E25" s="235">
        <v>0.8358498705780846</v>
      </c>
      <c r="F25" s="500">
        <v>0.6196957566052842</v>
      </c>
      <c r="G25" s="550"/>
      <c r="H25" s="550"/>
      <c r="I25" s="549"/>
      <c r="J25" s="552"/>
      <c r="K25" s="552"/>
      <c r="L25" s="552"/>
      <c r="M25" s="816"/>
    </row>
    <row r="26" spans="1:13" ht="23.25" customHeight="1">
      <c r="A26" s="65"/>
      <c r="B26" s="66" t="s">
        <v>59</v>
      </c>
      <c r="C26" s="235">
        <v>1.177686084873149</v>
      </c>
      <c r="D26" s="235">
        <v>0.9176127800663118</v>
      </c>
      <c r="E26" s="235">
        <v>1.0220810978502866</v>
      </c>
      <c r="F26" s="500">
        <v>0.90447504302926</v>
      </c>
      <c r="G26" s="550"/>
      <c r="H26" s="550"/>
      <c r="I26" s="549"/>
      <c r="J26" s="552"/>
      <c r="K26" s="552"/>
      <c r="L26" s="552"/>
      <c r="M26" s="816"/>
    </row>
    <row r="27" spans="1:13" ht="23.25" customHeight="1">
      <c r="A27" s="67"/>
      <c r="B27" s="66" t="s">
        <v>58</v>
      </c>
      <c r="C27" s="235">
        <v>1.1049699499146377</v>
      </c>
      <c r="D27" s="235">
        <v>0.9914630739142583</v>
      </c>
      <c r="E27" s="235">
        <v>0.9427641054543179</v>
      </c>
      <c r="F27" s="500">
        <v>1.0189806211839658</v>
      </c>
      <c r="G27" s="550"/>
      <c r="H27" s="550"/>
      <c r="I27" s="549"/>
      <c r="J27" s="552"/>
      <c r="K27" s="552"/>
      <c r="L27" s="552"/>
      <c r="M27" s="816"/>
    </row>
    <row r="28" spans="1:13" ht="23.25" customHeight="1" thickBot="1">
      <c r="A28" s="68"/>
      <c r="B28" s="69" t="s">
        <v>13</v>
      </c>
      <c r="C28" s="236">
        <v>0.9896748988419144</v>
      </c>
      <c r="D28" s="236">
        <v>1.0221344988016354</v>
      </c>
      <c r="E28" s="236">
        <v>0.9936551724137932</v>
      </c>
      <c r="F28" s="574">
        <v>1.1226586102719032</v>
      </c>
      <c r="G28" s="562"/>
      <c r="H28" s="562"/>
      <c r="I28" s="563"/>
      <c r="J28" s="564"/>
      <c r="K28" s="564"/>
      <c r="L28" s="564"/>
      <c r="M28" s="817"/>
    </row>
    <row r="29" spans="1:13" ht="23.25" customHeight="1" thickBot="1" thickTop="1">
      <c r="A29" s="12" t="s">
        <v>27</v>
      </c>
      <c r="B29" s="30"/>
      <c r="C29" s="199">
        <v>1.088953058780712</v>
      </c>
      <c r="D29" s="199">
        <v>1.0151070110165867</v>
      </c>
      <c r="E29" s="199">
        <v>0.9435148536073045</v>
      </c>
      <c r="F29" s="575">
        <v>0.9817744049251774</v>
      </c>
      <c r="G29" s="565"/>
      <c r="H29" s="566"/>
      <c r="I29" s="567"/>
      <c r="J29" s="568"/>
      <c r="K29" s="568"/>
      <c r="L29" s="568"/>
      <c r="M29" s="815"/>
    </row>
    <row r="30" spans="1:13" ht="9.75" customHeight="1" thickBot="1">
      <c r="A30" s="31"/>
      <c r="B30" s="31"/>
      <c r="C30" s="200"/>
      <c r="D30" s="200"/>
      <c r="E30" s="200"/>
      <c r="F30" s="46"/>
      <c r="G30" s="46"/>
      <c r="H30" s="46"/>
      <c r="I30" s="46"/>
      <c r="J30" s="46"/>
      <c r="K30" s="1079"/>
      <c r="L30" s="1079"/>
      <c r="M30" s="813"/>
    </row>
    <row r="31" spans="1:13" ht="23.25" customHeight="1" thickBot="1">
      <c r="A31" s="1068"/>
      <c r="B31" s="1069"/>
      <c r="C31" s="118" t="str">
        <f>C5</f>
        <v>Full (A)</v>
      </c>
      <c r="D31" s="118" t="str">
        <f>D5</f>
        <v>Full (A)</v>
      </c>
      <c r="E31" s="118" t="str">
        <f>E5</f>
        <v>Full (A)</v>
      </c>
      <c r="F31" s="126" t="str">
        <f>F21</f>
        <v>Q1 (A)</v>
      </c>
      <c r="G31" s="499" t="str">
        <f aca="true" t="shared" si="0" ref="G31:L31">G21</f>
        <v>Q2 </v>
      </c>
      <c r="H31" s="181" t="str">
        <f t="shared" si="0"/>
        <v>Q3</v>
      </c>
      <c r="I31" s="119" t="str">
        <f t="shared" si="0"/>
        <v>Q4 </v>
      </c>
      <c r="J31" s="118" t="str">
        <f t="shared" si="0"/>
        <v>1st H</v>
      </c>
      <c r="K31" s="118" t="str">
        <f t="shared" si="0"/>
        <v>2nd H </v>
      </c>
      <c r="L31" s="119" t="str">
        <f t="shared" si="0"/>
        <v>Full </v>
      </c>
      <c r="M31" s="487"/>
    </row>
    <row r="32" spans="1:13" ht="23.25" customHeight="1" thickBot="1" thickTop="1">
      <c r="A32" s="40" t="s">
        <v>187</v>
      </c>
      <c r="B32" s="191"/>
      <c r="C32" s="199">
        <v>1.0160722148833112</v>
      </c>
      <c r="D32" s="199">
        <v>0.7954496208017335</v>
      </c>
      <c r="E32" s="199">
        <v>0.9706842969218197</v>
      </c>
      <c r="F32" s="576">
        <v>1.1559023556990127</v>
      </c>
      <c r="G32" s="569"/>
      <c r="H32" s="570"/>
      <c r="I32" s="570"/>
      <c r="J32" s="571"/>
      <c r="K32" s="571"/>
      <c r="L32" s="571"/>
      <c r="M32" s="815"/>
    </row>
    <row r="34" spans="1:20" ht="20.25" customHeight="1">
      <c r="A34" s="1076"/>
      <c r="B34" s="1076"/>
      <c r="C34" s="1076"/>
      <c r="D34" s="1076"/>
      <c r="E34" s="1076"/>
      <c r="F34" s="1076"/>
      <c r="G34" s="1076"/>
      <c r="H34" s="1076"/>
      <c r="I34" s="1076"/>
      <c r="J34" s="1076"/>
      <c r="K34" s="1076"/>
      <c r="L34" s="1076"/>
      <c r="M34" s="1076"/>
      <c r="N34" s="53"/>
      <c r="O34" s="53"/>
      <c r="P34" s="53"/>
      <c r="Q34" s="53"/>
      <c r="R34" s="53"/>
      <c r="S34" s="53"/>
      <c r="T34" s="53"/>
    </row>
    <row r="35" spans="1:20" ht="20.25" customHeight="1">
      <c r="A35" s="1076"/>
      <c r="B35" s="1076"/>
      <c r="C35" s="1076"/>
      <c r="D35" s="1076"/>
      <c r="E35" s="1076"/>
      <c r="F35" s="1076"/>
      <c r="G35" s="1076"/>
      <c r="H35" s="1076"/>
      <c r="I35" s="1076"/>
      <c r="J35" s="1076"/>
      <c r="K35" s="1076"/>
      <c r="L35" s="1076"/>
      <c r="M35" s="1076"/>
      <c r="N35" s="53"/>
      <c r="O35" s="53"/>
      <c r="P35" s="53"/>
      <c r="Q35" s="53"/>
      <c r="R35" s="53"/>
      <c r="S35" s="53"/>
      <c r="T35" s="53"/>
    </row>
  </sheetData>
  <sheetProtection/>
  <mergeCells count="22">
    <mergeCell ref="S1:T1"/>
    <mergeCell ref="F2:L2"/>
    <mergeCell ref="N2:T2"/>
    <mergeCell ref="A3:B3"/>
    <mergeCell ref="F3:L3"/>
    <mergeCell ref="N3:T3"/>
    <mergeCell ref="F4:L4"/>
    <mergeCell ref="N4:T4"/>
    <mergeCell ref="A5:B5"/>
    <mergeCell ref="A15:B15"/>
    <mergeCell ref="A18:M18"/>
    <mergeCell ref="A19:B19"/>
    <mergeCell ref="C19:C20"/>
    <mergeCell ref="D19:D20"/>
    <mergeCell ref="E19:E20"/>
    <mergeCell ref="F19:L20"/>
    <mergeCell ref="M19:M20"/>
    <mergeCell ref="A20:B20"/>
    <mergeCell ref="A21:B21"/>
    <mergeCell ref="K30:L30"/>
    <mergeCell ref="A31:B31"/>
    <mergeCell ref="A34:M35"/>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&amp;C5&amp;RAEC　   Summary of Operations</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80" zoomScaleNormal="80" zoomScalePageLayoutView="0" workbookViewId="0" topLeftCell="A1">
      <selection activeCell="A1" sqref="A1"/>
    </sheetView>
  </sheetViews>
  <sheetFormatPr defaultColWidth="9.00390625" defaultRowHeight="13.5"/>
  <cols>
    <col min="1" max="2" width="8.50390625" style="39" customWidth="1"/>
    <col min="3" max="12" width="11.00390625" style="39" customWidth="1"/>
    <col min="13" max="13" width="18.875" style="39" customWidth="1"/>
    <col min="14" max="20" width="11.003906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035" t="s">
        <v>114</v>
      </c>
      <c r="T1" s="1035"/>
    </row>
    <row r="2" spans="1:20" ht="15.75">
      <c r="A2" s="25"/>
      <c r="B2" s="26"/>
      <c r="C2" s="122" t="str">
        <f>'Total PL'!C2</f>
        <v>FY13</v>
      </c>
      <c r="D2" s="123" t="str">
        <f>'Total PL'!D2</f>
        <v>FY14</v>
      </c>
      <c r="E2" s="122" t="str">
        <f>'Total PL'!E2</f>
        <v>FY15</v>
      </c>
      <c r="F2" s="1052" t="str">
        <f>'Total PL'!F2</f>
        <v>FY16</v>
      </c>
      <c r="G2" s="1053"/>
      <c r="H2" s="1053"/>
      <c r="I2" s="1053"/>
      <c r="J2" s="1053"/>
      <c r="K2" s="1053"/>
      <c r="L2" s="1054"/>
      <c r="M2" s="471" t="str">
        <f>'Total PL'!M2</f>
        <v>FY17</v>
      </c>
      <c r="N2" s="1063" t="str">
        <f>'Total PL'!N2</f>
        <v>FY17</v>
      </c>
      <c r="O2" s="1048"/>
      <c r="P2" s="1048"/>
      <c r="Q2" s="1048"/>
      <c r="R2" s="1048"/>
      <c r="S2" s="1048"/>
      <c r="T2" s="1049"/>
    </row>
    <row r="3" spans="1:20" ht="16.5">
      <c r="A3" s="1046" t="s">
        <v>144</v>
      </c>
      <c r="B3" s="1075"/>
      <c r="C3" s="197" t="str">
        <f>'Total PL'!C3</f>
        <v>Actual</v>
      </c>
      <c r="D3" s="113" t="str">
        <f>'Total PL'!D3</f>
        <v>Actual</v>
      </c>
      <c r="E3" s="197" t="str">
        <f>'Total PL'!E3</f>
        <v>Actual</v>
      </c>
      <c r="F3" s="1041" t="str">
        <f>'Total PL'!F3:L3</f>
        <v>Actual </v>
      </c>
      <c r="G3" s="1055"/>
      <c r="H3" s="1055"/>
      <c r="I3" s="1055"/>
      <c r="J3" s="1055"/>
      <c r="K3" s="1055"/>
      <c r="L3" s="1056"/>
      <c r="M3" s="473" t="str">
        <f>'Total PL'!M3</f>
        <v>Plan</v>
      </c>
      <c r="N3" s="1064" t="str">
        <f>'Total PL'!N3</f>
        <v>Actual </v>
      </c>
      <c r="O3" s="1050"/>
      <c r="P3" s="1050"/>
      <c r="Q3" s="1050"/>
      <c r="R3" s="1050"/>
      <c r="S3" s="1050"/>
      <c r="T3" s="1051"/>
    </row>
    <row r="4" spans="1:20" ht="19.5" customHeight="1" thickBot="1">
      <c r="A4" s="27"/>
      <c r="B4" s="28"/>
      <c r="C4" s="194"/>
      <c r="D4" s="555"/>
      <c r="E4" s="194"/>
      <c r="F4" s="1072"/>
      <c r="G4" s="1073"/>
      <c r="H4" s="1055"/>
      <c r="I4" s="1073"/>
      <c r="J4" s="1073"/>
      <c r="K4" s="1055"/>
      <c r="L4" s="1074"/>
      <c r="M4" s="475" t="str">
        <f>'Total PL'!M4</f>
        <v>(Announced Apr 27)</v>
      </c>
      <c r="N4" s="1077" t="str">
        <f>'Total PL'!N4:T4</f>
        <v>(Announced Jul 27)</v>
      </c>
      <c r="O4" s="1078"/>
      <c r="P4" s="1078"/>
      <c r="Q4" s="1078"/>
      <c r="R4" s="1050"/>
      <c r="S4" s="1050"/>
      <c r="T4" s="1051"/>
    </row>
    <row r="5" spans="1:20" ht="22.5" customHeight="1" thickBot="1">
      <c r="A5" s="1033" t="s">
        <v>21</v>
      </c>
      <c r="B5" s="1034"/>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84" t="str">
        <f>'Total PL'!M5</f>
        <v>Full (P) </v>
      </c>
      <c r="N5" s="593" t="str">
        <f>'Total PL'!N5</f>
        <v>Q1 (A)</v>
      </c>
      <c r="O5" s="594" t="str">
        <f>'Total PL'!O5</f>
        <v>Q2 (E)</v>
      </c>
      <c r="P5" s="491" t="str">
        <f>'Total PL'!P5</f>
        <v>Q3 (E)</v>
      </c>
      <c r="Q5" s="594" t="str">
        <f>'Total PL'!Q5</f>
        <v>Q4 (E)</v>
      </c>
      <c r="R5" s="190" t="str">
        <f>'Total PL'!R5</f>
        <v>1st H (E)</v>
      </c>
      <c r="S5" s="190" t="str">
        <f>'Total PL'!S5</f>
        <v>2nd H (E)</v>
      </c>
      <c r="T5" s="248" t="str">
        <f>'Total PL'!T5</f>
        <v>Full (E)</v>
      </c>
    </row>
    <row r="6" spans="1:20" ht="23.25" customHeight="1" thickBot="1" thickTop="1">
      <c r="A6" s="71" t="s">
        <v>10</v>
      </c>
      <c r="B6" s="77"/>
      <c r="C6" s="201">
        <v>672.63685</v>
      </c>
      <c r="D6" s="201">
        <v>650.9006899999999</v>
      </c>
      <c r="E6" s="201">
        <v>685.5733299999999</v>
      </c>
      <c r="F6" s="201">
        <v>76.28</v>
      </c>
      <c r="G6" s="202">
        <v>113.8</v>
      </c>
      <c r="H6" s="203">
        <v>116.21999999999998</v>
      </c>
      <c r="I6" s="204">
        <v>306.81000000000006</v>
      </c>
      <c r="J6" s="205">
        <v>190.07999999999998</v>
      </c>
      <c r="K6" s="205">
        <v>423.03000000000003</v>
      </c>
      <c r="L6" s="204">
        <v>613.11</v>
      </c>
      <c r="M6" s="238">
        <v>620</v>
      </c>
      <c r="N6" s="644">
        <v>82.63</v>
      </c>
      <c r="O6" s="615"/>
      <c r="P6" s="616"/>
      <c r="Q6" s="617"/>
      <c r="R6" s="618"/>
      <c r="S6" s="618"/>
      <c r="T6" s="942"/>
    </row>
    <row r="7" spans="1:20" ht="23.25" customHeight="1">
      <c r="A7" s="47" t="s">
        <v>11</v>
      </c>
      <c r="B7" s="79"/>
      <c r="C7" s="206">
        <v>3.11</v>
      </c>
      <c r="D7" s="206">
        <v>13.29</v>
      </c>
      <c r="E7" s="206">
        <v>18.21</v>
      </c>
      <c r="F7" s="206">
        <v>1.42</v>
      </c>
      <c r="G7" s="207">
        <v>0.41999999999999993</v>
      </c>
      <c r="H7" s="208">
        <v>0.68</v>
      </c>
      <c r="I7" s="209">
        <v>3.1999999999999997</v>
      </c>
      <c r="J7" s="210">
        <v>1.8399999999999999</v>
      </c>
      <c r="K7" s="210">
        <v>3.88</v>
      </c>
      <c r="L7" s="209">
        <v>5.72</v>
      </c>
      <c r="M7" s="239">
        <v>15</v>
      </c>
      <c r="N7" s="645">
        <v>0.23</v>
      </c>
      <c r="O7" s="619"/>
      <c r="P7" s="620"/>
      <c r="Q7" s="621"/>
      <c r="R7" s="622"/>
      <c r="S7" s="622"/>
      <c r="T7" s="943"/>
    </row>
    <row r="8" spans="1:20" ht="23.25" customHeight="1">
      <c r="A8" s="74"/>
      <c r="B8" s="78" t="s">
        <v>57</v>
      </c>
      <c r="C8" s="211">
        <v>0</v>
      </c>
      <c r="D8" s="211">
        <v>0</v>
      </c>
      <c r="E8" s="211">
        <v>0</v>
      </c>
      <c r="F8" s="211">
        <v>0</v>
      </c>
      <c r="G8" s="212">
        <v>0</v>
      </c>
      <c r="H8" s="213">
        <v>0</v>
      </c>
      <c r="I8" s="214">
        <v>0</v>
      </c>
      <c r="J8" s="215">
        <v>0</v>
      </c>
      <c r="K8" s="215">
        <v>0</v>
      </c>
      <c r="L8" s="214">
        <v>0</v>
      </c>
      <c r="M8" s="240">
        <v>0</v>
      </c>
      <c r="N8" s="646">
        <v>0</v>
      </c>
      <c r="O8" s="623"/>
      <c r="P8" s="624"/>
      <c r="Q8" s="625"/>
      <c r="R8" s="626"/>
      <c r="S8" s="626"/>
      <c r="T8" s="944"/>
    </row>
    <row r="9" spans="1:20" ht="23.25" customHeight="1">
      <c r="A9" s="65"/>
      <c r="B9" s="66" t="s">
        <v>12</v>
      </c>
      <c r="C9" s="216">
        <v>0</v>
      </c>
      <c r="D9" s="216">
        <v>0</v>
      </c>
      <c r="E9" s="216">
        <v>0</v>
      </c>
      <c r="F9" s="216">
        <v>0</v>
      </c>
      <c r="G9" s="217">
        <v>0</v>
      </c>
      <c r="H9" s="218">
        <v>0</v>
      </c>
      <c r="I9" s="219">
        <v>0</v>
      </c>
      <c r="J9" s="220">
        <v>0</v>
      </c>
      <c r="K9" s="220">
        <v>0</v>
      </c>
      <c r="L9" s="219">
        <v>0</v>
      </c>
      <c r="M9" s="241">
        <v>0</v>
      </c>
      <c r="N9" s="647">
        <v>0</v>
      </c>
      <c r="O9" s="627"/>
      <c r="P9" s="515"/>
      <c r="Q9" s="628"/>
      <c r="R9" s="518"/>
      <c r="S9" s="518"/>
      <c r="T9" s="945"/>
    </row>
    <row r="10" spans="1:20" ht="23.25" customHeight="1">
      <c r="A10" s="65"/>
      <c r="B10" s="66" t="s">
        <v>59</v>
      </c>
      <c r="C10" s="216">
        <v>2.28</v>
      </c>
      <c r="D10" s="216">
        <v>2.67</v>
      </c>
      <c r="E10" s="216">
        <v>5.79</v>
      </c>
      <c r="F10" s="216">
        <v>0.53</v>
      </c>
      <c r="G10" s="217">
        <v>0.29999999999999993</v>
      </c>
      <c r="H10" s="218">
        <v>0.58</v>
      </c>
      <c r="I10" s="219">
        <v>1.1399999999999997</v>
      </c>
      <c r="J10" s="220">
        <v>0.83</v>
      </c>
      <c r="K10" s="220">
        <v>1.7199999999999998</v>
      </c>
      <c r="L10" s="219">
        <v>2.55</v>
      </c>
      <c r="M10" s="241">
        <v>5</v>
      </c>
      <c r="N10" s="647">
        <v>0.13</v>
      </c>
      <c r="O10" s="627"/>
      <c r="P10" s="515"/>
      <c r="Q10" s="628"/>
      <c r="R10" s="518"/>
      <c r="S10" s="518"/>
      <c r="T10" s="945"/>
    </row>
    <row r="11" spans="1:20" ht="23.25" customHeight="1">
      <c r="A11" s="67"/>
      <c r="B11" s="66" t="s">
        <v>58</v>
      </c>
      <c r="C11" s="216">
        <v>0</v>
      </c>
      <c r="D11" s="216">
        <v>0</v>
      </c>
      <c r="E11" s="216">
        <v>0</v>
      </c>
      <c r="F11" s="216">
        <v>0</v>
      </c>
      <c r="G11" s="217">
        <v>0</v>
      </c>
      <c r="H11" s="218">
        <v>0</v>
      </c>
      <c r="I11" s="219">
        <v>0</v>
      </c>
      <c r="J11" s="220">
        <v>0</v>
      </c>
      <c r="K11" s="220">
        <v>0</v>
      </c>
      <c r="L11" s="219">
        <v>0</v>
      </c>
      <c r="M11" s="241">
        <v>0</v>
      </c>
      <c r="N11" s="647">
        <v>0</v>
      </c>
      <c r="O11" s="627"/>
      <c r="P11" s="515"/>
      <c r="Q11" s="628"/>
      <c r="R11" s="518"/>
      <c r="S11" s="518"/>
      <c r="T11" s="945"/>
    </row>
    <row r="12" spans="1:20" ht="23.25" customHeight="1" thickBot="1">
      <c r="A12" s="68"/>
      <c r="B12" s="69" t="s">
        <v>13</v>
      </c>
      <c r="C12" s="221">
        <v>0.83</v>
      </c>
      <c r="D12" s="221">
        <v>10.62</v>
      </c>
      <c r="E12" s="221">
        <v>12.42</v>
      </c>
      <c r="F12" s="221">
        <v>0.89</v>
      </c>
      <c r="G12" s="222">
        <v>0.12</v>
      </c>
      <c r="H12" s="223">
        <v>0.10000000000000009</v>
      </c>
      <c r="I12" s="224">
        <v>2.06</v>
      </c>
      <c r="J12" s="225">
        <v>1.01</v>
      </c>
      <c r="K12" s="225">
        <v>2.16</v>
      </c>
      <c r="L12" s="224">
        <v>3.17</v>
      </c>
      <c r="M12" s="243">
        <v>10</v>
      </c>
      <c r="N12" s="648">
        <v>0.1</v>
      </c>
      <c r="O12" s="629"/>
      <c r="P12" s="630"/>
      <c r="Q12" s="631"/>
      <c r="R12" s="632"/>
      <c r="S12" s="632"/>
      <c r="T12" s="946"/>
    </row>
    <row r="13" spans="1:20" ht="23.25" customHeight="1" thickBot="1" thickTop="1">
      <c r="A13" s="12" t="s">
        <v>186</v>
      </c>
      <c r="B13" s="30"/>
      <c r="C13" s="226">
        <v>675.74685</v>
      </c>
      <c r="D13" s="226">
        <v>664.1906899999999</v>
      </c>
      <c r="E13" s="226">
        <v>703.78333</v>
      </c>
      <c r="F13" s="226">
        <v>77.7</v>
      </c>
      <c r="G13" s="227">
        <v>114.22</v>
      </c>
      <c r="H13" s="148">
        <v>116.89999999999999</v>
      </c>
      <c r="I13" s="146">
        <v>310.01000000000005</v>
      </c>
      <c r="J13" s="147">
        <v>191.92</v>
      </c>
      <c r="K13" s="147">
        <v>426.91</v>
      </c>
      <c r="L13" s="146">
        <v>618.83</v>
      </c>
      <c r="M13" s="244">
        <v>635</v>
      </c>
      <c r="N13" s="599">
        <v>82.86</v>
      </c>
      <c r="O13" s="896"/>
      <c r="P13" s="897"/>
      <c r="Q13" s="899"/>
      <c r="R13" s="898"/>
      <c r="S13" s="898"/>
      <c r="T13" s="904"/>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068"/>
      <c r="B15" s="1069"/>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77" t="str">
        <f>M5</f>
        <v>Full (P) </v>
      </c>
      <c r="N15" s="584" t="str">
        <f>'Total PL'!N5</f>
        <v>Q1 (A)</v>
      </c>
      <c r="O15" s="585" t="str">
        <f>'Total PL'!O5</f>
        <v>Q2 (E)</v>
      </c>
      <c r="P15" s="586" t="str">
        <f>'Total PL'!P5</f>
        <v>Q3 (E)</v>
      </c>
      <c r="Q15" s="248" t="str">
        <f>'Total PL'!Q5</f>
        <v>Q4 (E)</v>
      </c>
      <c r="R15" s="190" t="str">
        <f>'Total PL'!R5</f>
        <v>1st H (E)</v>
      </c>
      <c r="S15" s="190" t="str">
        <f>'Total PL'!S5</f>
        <v>2nd H (E)</v>
      </c>
      <c r="T15" s="190" t="str">
        <f>'Total PL'!T5</f>
        <v>Full (E)</v>
      </c>
    </row>
    <row r="16" spans="1:20" ht="23.25" customHeight="1" thickTop="1">
      <c r="A16" s="35" t="s">
        <v>187</v>
      </c>
      <c r="B16" s="36"/>
      <c r="C16" s="175">
        <v>38.80382</v>
      </c>
      <c r="D16" s="175">
        <v>30.538569999999993</v>
      </c>
      <c r="E16" s="175">
        <v>25.42492999999999</v>
      </c>
      <c r="F16" s="175">
        <v>-24.53</v>
      </c>
      <c r="G16" s="966">
        <v>-6.59</v>
      </c>
      <c r="H16" s="967">
        <v>-3.95</v>
      </c>
      <c r="I16" s="230">
        <v>71.92</v>
      </c>
      <c r="J16" s="174">
        <v>-31.12</v>
      </c>
      <c r="K16" s="174">
        <v>67.97</v>
      </c>
      <c r="L16" s="174">
        <v>36.849999999999994</v>
      </c>
      <c r="M16" s="245">
        <v>40</v>
      </c>
      <c r="N16" s="649">
        <v>-19.82256393</v>
      </c>
      <c r="O16" s="910"/>
      <c r="P16" s="910"/>
      <c r="Q16" s="900"/>
      <c r="R16" s="901"/>
      <c r="S16" s="901"/>
      <c r="T16" s="948"/>
    </row>
    <row r="17" spans="1:20" ht="23.25" customHeight="1" thickBot="1">
      <c r="A17" s="37" t="s">
        <v>188</v>
      </c>
      <c r="B17" s="38"/>
      <c r="C17" s="231">
        <v>0.05742360471232682</v>
      </c>
      <c r="D17" s="231">
        <v>0.04597861797791836</v>
      </c>
      <c r="E17" s="231">
        <v>0.03612607590463956</v>
      </c>
      <c r="F17" s="821" t="s">
        <v>168</v>
      </c>
      <c r="G17" s="840" t="s">
        <v>168</v>
      </c>
      <c r="H17" s="822" t="s">
        <v>168</v>
      </c>
      <c r="I17" s="232">
        <v>0.23199251637043963</v>
      </c>
      <c r="J17" s="823" t="s">
        <v>168</v>
      </c>
      <c r="K17" s="172">
        <v>0.15921388583073715</v>
      </c>
      <c r="L17" s="172">
        <v>0.0595402410002272</v>
      </c>
      <c r="M17" s="246">
        <v>0.06299212598425197</v>
      </c>
      <c r="N17" s="824" t="s">
        <v>168</v>
      </c>
      <c r="O17" s="842"/>
      <c r="P17" s="842"/>
      <c r="Q17" s="843"/>
      <c r="R17" s="844"/>
      <c r="S17" s="844"/>
      <c r="T17" s="533"/>
    </row>
    <row r="18" spans="1:13" ht="20.25" customHeight="1" thickBot="1">
      <c r="A18" s="1080"/>
      <c r="B18" s="1080"/>
      <c r="C18" s="1080"/>
      <c r="D18" s="1080"/>
      <c r="E18" s="1080"/>
      <c r="F18" s="1080"/>
      <c r="G18" s="1080"/>
      <c r="H18" s="1080"/>
      <c r="I18" s="1080"/>
      <c r="J18" s="1080"/>
      <c r="K18" s="1080"/>
      <c r="L18" s="1080"/>
      <c r="M18" s="1080"/>
    </row>
    <row r="19" spans="1:13" ht="23.25" customHeight="1">
      <c r="A19" s="1065" t="s">
        <v>144</v>
      </c>
      <c r="B19" s="1066"/>
      <c r="C19" s="1044" t="str">
        <f>'Total PL'!$C$36</f>
        <v>FY14 (A)/
FY13 (A)</v>
      </c>
      <c r="D19" s="1044" t="str">
        <f>'Total PL'!$D$36</f>
        <v>FY15 (A) /
FY14 (A)</v>
      </c>
      <c r="E19" s="1044" t="str">
        <f>'Total PL'!$E$36</f>
        <v>FY16 (A) /
FY15 (A)</v>
      </c>
      <c r="F19" s="1038" t="str">
        <f>'Total PL'!$F$36</f>
        <v>FY17 (A) / 
FY16 (A)</v>
      </c>
      <c r="G19" s="1039"/>
      <c r="H19" s="1039"/>
      <c r="I19" s="1039"/>
      <c r="J19" s="1039"/>
      <c r="K19" s="1039"/>
      <c r="L19" s="1040"/>
      <c r="M19" s="1036"/>
    </row>
    <row r="20" spans="1:13" ht="15" customHeight="1" thickBot="1">
      <c r="A20" s="1070" t="s">
        <v>21</v>
      </c>
      <c r="B20" s="1071"/>
      <c r="C20" s="1067"/>
      <c r="D20" s="1045"/>
      <c r="E20" s="1045"/>
      <c r="F20" s="1041"/>
      <c r="G20" s="1042"/>
      <c r="H20" s="1042"/>
      <c r="I20" s="1042"/>
      <c r="J20" s="1042"/>
      <c r="K20" s="1042"/>
      <c r="L20" s="1043"/>
      <c r="M20" s="1036"/>
    </row>
    <row r="21" spans="1:13" ht="23.25" customHeight="1" thickBot="1">
      <c r="A21" s="1033" t="s">
        <v>97</v>
      </c>
      <c r="B21" s="1034"/>
      <c r="C21" s="118" t="str">
        <f>C5</f>
        <v>Full (A)</v>
      </c>
      <c r="D21" s="118" t="str">
        <f>D5</f>
        <v>Full (A)</v>
      </c>
      <c r="E21" s="118" t="str">
        <f>E5</f>
        <v>Full (A)</v>
      </c>
      <c r="F21" s="115" t="str">
        <f>F5</f>
        <v>Q1 (A)</v>
      </c>
      <c r="G21" s="493" t="s">
        <v>148</v>
      </c>
      <c r="H21" s="116" t="s">
        <v>150</v>
      </c>
      <c r="I21" s="493" t="s">
        <v>152</v>
      </c>
      <c r="J21" s="118" t="s">
        <v>154</v>
      </c>
      <c r="K21" s="118" t="s">
        <v>156</v>
      </c>
      <c r="L21" s="119" t="s">
        <v>158</v>
      </c>
      <c r="M21" s="487"/>
    </row>
    <row r="22" spans="1:21" ht="23.25" customHeight="1" thickBot="1" thickTop="1">
      <c r="A22" s="71" t="s">
        <v>10</v>
      </c>
      <c r="B22" s="77"/>
      <c r="C22" s="233">
        <v>0.967685148382816</v>
      </c>
      <c r="D22" s="233">
        <v>1.053268709854955</v>
      </c>
      <c r="E22" s="233">
        <v>0.8943025832116311</v>
      </c>
      <c r="F22" s="572">
        <v>1.0832459360251703</v>
      </c>
      <c r="G22" s="556"/>
      <c r="H22" s="556"/>
      <c r="I22" s="557"/>
      <c r="J22" s="558"/>
      <c r="K22" s="558"/>
      <c r="L22" s="558"/>
      <c r="M22" s="816"/>
      <c r="U22" s="46"/>
    </row>
    <row r="23" spans="1:13" ht="23.25" customHeight="1">
      <c r="A23" s="47" t="s">
        <v>11</v>
      </c>
      <c r="B23" s="79"/>
      <c r="C23" s="153">
        <v>4.273311897106109</v>
      </c>
      <c r="D23" s="153">
        <v>1.3702031602708804</v>
      </c>
      <c r="E23" s="153">
        <v>0.314113124656782</v>
      </c>
      <c r="F23" s="835" t="s">
        <v>168</v>
      </c>
      <c r="G23" s="525"/>
      <c r="H23" s="525"/>
      <c r="I23" s="526"/>
      <c r="J23" s="527"/>
      <c r="K23" s="527"/>
      <c r="L23" s="527"/>
      <c r="M23" s="816"/>
    </row>
    <row r="24" spans="1:13" ht="23.25" customHeight="1">
      <c r="A24" s="74"/>
      <c r="B24" s="78" t="s">
        <v>57</v>
      </c>
      <c r="C24" s="825" t="s">
        <v>168</v>
      </c>
      <c r="D24" s="825" t="s">
        <v>168</v>
      </c>
      <c r="E24" s="825" t="s">
        <v>168</v>
      </c>
      <c r="F24" s="826" t="s">
        <v>168</v>
      </c>
      <c r="G24" s="827"/>
      <c r="H24" s="827"/>
      <c r="I24" s="828"/>
      <c r="J24" s="829"/>
      <c r="K24" s="829"/>
      <c r="L24" s="829"/>
      <c r="M24" s="816"/>
    </row>
    <row r="25" spans="1:13" ht="23.25" customHeight="1">
      <c r="A25" s="65"/>
      <c r="B25" s="66" t="s">
        <v>12</v>
      </c>
      <c r="C25" s="830" t="s">
        <v>168</v>
      </c>
      <c r="D25" s="830" t="s">
        <v>168</v>
      </c>
      <c r="E25" s="830" t="s">
        <v>168</v>
      </c>
      <c r="F25" s="831" t="s">
        <v>168</v>
      </c>
      <c r="G25" s="832"/>
      <c r="H25" s="832"/>
      <c r="I25" s="833"/>
      <c r="J25" s="834"/>
      <c r="K25" s="834"/>
      <c r="L25" s="834"/>
      <c r="M25" s="816"/>
    </row>
    <row r="26" spans="1:13" ht="23.25" customHeight="1">
      <c r="A26" s="65"/>
      <c r="B26" s="66" t="s">
        <v>59</v>
      </c>
      <c r="C26" s="235">
        <v>1.1710526315789473</v>
      </c>
      <c r="D26" s="235">
        <v>2.168539325842697</v>
      </c>
      <c r="E26" s="235">
        <v>0.4404145077720207</v>
      </c>
      <c r="F26" s="831" t="s">
        <v>168</v>
      </c>
      <c r="G26" s="550"/>
      <c r="H26" s="550"/>
      <c r="I26" s="549"/>
      <c r="J26" s="552"/>
      <c r="K26" s="552"/>
      <c r="L26" s="552"/>
      <c r="M26" s="816"/>
    </row>
    <row r="27" spans="1:13" ht="23.25" customHeight="1">
      <c r="A27" s="67"/>
      <c r="B27" s="66" t="s">
        <v>58</v>
      </c>
      <c r="C27" s="830" t="s">
        <v>168</v>
      </c>
      <c r="D27" s="830" t="s">
        <v>168</v>
      </c>
      <c r="E27" s="830" t="s">
        <v>168</v>
      </c>
      <c r="F27" s="831" t="s">
        <v>168</v>
      </c>
      <c r="G27" s="832"/>
      <c r="H27" s="832"/>
      <c r="I27" s="833"/>
      <c r="J27" s="834"/>
      <c r="K27" s="834"/>
      <c r="L27" s="834"/>
      <c r="M27" s="816"/>
    </row>
    <row r="28" spans="1:13" ht="23.25" customHeight="1" thickBot="1">
      <c r="A28" s="68"/>
      <c r="B28" s="69" t="s">
        <v>13</v>
      </c>
      <c r="C28" s="236">
        <v>12.795180722891565</v>
      </c>
      <c r="D28" s="236">
        <v>1.1694915254237288</v>
      </c>
      <c r="E28" s="236">
        <v>0.25523349436392917</v>
      </c>
      <c r="F28" s="836" t="s">
        <v>168</v>
      </c>
      <c r="G28" s="562"/>
      <c r="H28" s="562"/>
      <c r="I28" s="563"/>
      <c r="J28" s="564"/>
      <c r="K28" s="564"/>
      <c r="L28" s="564"/>
      <c r="M28" s="817"/>
    </row>
    <row r="29" spans="1:13" ht="23.25" customHeight="1" thickBot="1" thickTop="1">
      <c r="A29" s="951" t="s">
        <v>186</v>
      </c>
      <c r="B29" s="30"/>
      <c r="C29" s="902">
        <v>0.98289868461836</v>
      </c>
      <c r="D29" s="902">
        <v>1.059610350756347</v>
      </c>
      <c r="E29" s="902">
        <v>0.8792936799881295</v>
      </c>
      <c r="F29" s="932">
        <v>1.0664092664092664</v>
      </c>
      <c r="G29" s="906"/>
      <c r="H29" s="850"/>
      <c r="I29" s="849"/>
      <c r="J29" s="903"/>
      <c r="K29" s="903"/>
      <c r="L29" s="949"/>
      <c r="M29" s="815"/>
    </row>
    <row r="30" spans="1:13" ht="9.75" customHeight="1" thickBot="1">
      <c r="A30" s="31"/>
      <c r="B30" s="31"/>
      <c r="C30" s="200"/>
      <c r="D30" s="200"/>
      <c r="E30" s="200"/>
      <c r="F30" s="46"/>
      <c r="G30" s="46"/>
      <c r="H30" s="46"/>
      <c r="I30" s="46"/>
      <c r="J30" s="46"/>
      <c r="K30" s="1079"/>
      <c r="L30" s="1079"/>
      <c r="M30" s="813"/>
    </row>
    <row r="31" spans="1:13" ht="23.25" customHeight="1" thickBot="1">
      <c r="A31" s="1068"/>
      <c r="B31" s="1069"/>
      <c r="C31" s="118" t="str">
        <f>C5</f>
        <v>Full (A)</v>
      </c>
      <c r="D31" s="118" t="str">
        <f>D5</f>
        <v>Full (A)</v>
      </c>
      <c r="E31" s="118" t="str">
        <f>E5</f>
        <v>Full (A)</v>
      </c>
      <c r="F31" s="126" t="str">
        <f>F21</f>
        <v>Q1 (A)</v>
      </c>
      <c r="G31" s="499" t="str">
        <f aca="true" t="shared" si="0" ref="G31:L31">G21</f>
        <v>Q2 </v>
      </c>
      <c r="H31" s="181" t="str">
        <f t="shared" si="0"/>
        <v>Q3</v>
      </c>
      <c r="I31" s="119" t="str">
        <f t="shared" si="0"/>
        <v>Q4 </v>
      </c>
      <c r="J31" s="118" t="str">
        <f t="shared" si="0"/>
        <v>1st H</v>
      </c>
      <c r="K31" s="118" t="str">
        <f t="shared" si="0"/>
        <v>2nd H </v>
      </c>
      <c r="L31" s="119" t="str">
        <f t="shared" si="0"/>
        <v>Full </v>
      </c>
      <c r="M31" s="487"/>
    </row>
    <row r="32" spans="1:13" ht="23.25" customHeight="1" thickBot="1" thickTop="1">
      <c r="A32" s="40" t="s">
        <v>187</v>
      </c>
      <c r="B32" s="191"/>
      <c r="C32" s="902">
        <v>0.786999063494264</v>
      </c>
      <c r="D32" s="902">
        <v>0.8325514259508547</v>
      </c>
      <c r="E32" s="902">
        <v>1.449184731678712</v>
      </c>
      <c r="F32" s="909" t="s">
        <v>168</v>
      </c>
      <c r="G32" s="849"/>
      <c r="H32" s="850"/>
      <c r="I32" s="850"/>
      <c r="J32" s="903"/>
      <c r="K32" s="903"/>
      <c r="L32" s="949"/>
      <c r="M32" s="815"/>
    </row>
    <row r="34" spans="1:21" ht="39.75" customHeight="1">
      <c r="A34" s="1081" t="s">
        <v>181</v>
      </c>
      <c r="B34" s="1081"/>
      <c r="C34" s="1081"/>
      <c r="D34" s="1081"/>
      <c r="E34" s="1081"/>
      <c r="F34" s="1081"/>
      <c r="G34" s="1081"/>
      <c r="H34" s="1081"/>
      <c r="I34" s="1081"/>
      <c r="J34" s="1081"/>
      <c r="K34" s="1081"/>
      <c r="L34" s="1081"/>
      <c r="M34" s="1081"/>
      <c r="N34" s="64"/>
      <c r="O34" s="64"/>
      <c r="P34" s="64"/>
      <c r="Q34" s="64"/>
      <c r="R34" s="64"/>
      <c r="S34" s="64"/>
      <c r="T34" s="64"/>
      <c r="U34" s="895"/>
    </row>
  </sheetData>
  <sheetProtection/>
  <mergeCells count="22">
    <mergeCell ref="S1:T1"/>
    <mergeCell ref="F2:L2"/>
    <mergeCell ref="N2:T2"/>
    <mergeCell ref="A3:B3"/>
    <mergeCell ref="F3:L3"/>
    <mergeCell ref="N3:T3"/>
    <mergeCell ref="F4:L4"/>
    <mergeCell ref="N4:T4"/>
    <mergeCell ref="A5:B5"/>
    <mergeCell ref="A15:B15"/>
    <mergeCell ref="A18:M18"/>
    <mergeCell ref="A19:B19"/>
    <mergeCell ref="C19:C20"/>
    <mergeCell ref="D19:D20"/>
    <mergeCell ref="E19:E20"/>
    <mergeCell ref="F19:L20"/>
    <mergeCell ref="M19:M20"/>
    <mergeCell ref="A20:B20"/>
    <mergeCell ref="A21:B21"/>
    <mergeCell ref="K30:L30"/>
    <mergeCell ref="A31:B31"/>
    <mergeCell ref="A34:M34"/>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&amp;C6&amp;RSSB　   Summary of Operations</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003906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035" t="s">
        <v>114</v>
      </c>
      <c r="T1" s="1035"/>
    </row>
    <row r="2" spans="1:20" ht="15.75">
      <c r="A2" s="25"/>
      <c r="B2" s="26"/>
      <c r="C2" s="122" t="str">
        <f>'Total PL'!C2</f>
        <v>FY13</v>
      </c>
      <c r="D2" s="123" t="str">
        <f>'Total PL'!D2</f>
        <v>FY14</v>
      </c>
      <c r="E2" s="122" t="str">
        <f>'Total PL'!E2</f>
        <v>FY15</v>
      </c>
      <c r="F2" s="1052" t="str">
        <f>'Total PL'!F2</f>
        <v>FY16</v>
      </c>
      <c r="G2" s="1053"/>
      <c r="H2" s="1053"/>
      <c r="I2" s="1053"/>
      <c r="J2" s="1053"/>
      <c r="K2" s="1053"/>
      <c r="L2" s="1054"/>
      <c r="M2" s="471" t="str">
        <f>'Total PL'!M2</f>
        <v>FY17</v>
      </c>
      <c r="N2" s="1063" t="str">
        <f>'Total PL'!N2</f>
        <v>FY17</v>
      </c>
      <c r="O2" s="1048"/>
      <c r="P2" s="1048"/>
      <c r="Q2" s="1048"/>
      <c r="R2" s="1048"/>
      <c r="S2" s="1048"/>
      <c r="T2" s="1049"/>
    </row>
    <row r="3" spans="1:20" ht="16.5">
      <c r="A3" s="1046" t="s">
        <v>145</v>
      </c>
      <c r="B3" s="1075"/>
      <c r="C3" s="197" t="str">
        <f>'Total PL'!C3</f>
        <v>Actual</v>
      </c>
      <c r="D3" s="113" t="str">
        <f>'Total PL'!D3</f>
        <v>Actual</v>
      </c>
      <c r="E3" s="197" t="str">
        <f>'Total PL'!E3</f>
        <v>Actual</v>
      </c>
      <c r="F3" s="1041" t="str">
        <f>'Total PL'!F3:L3</f>
        <v>Actual </v>
      </c>
      <c r="G3" s="1055"/>
      <c r="H3" s="1055"/>
      <c r="I3" s="1055"/>
      <c r="J3" s="1055"/>
      <c r="K3" s="1055"/>
      <c r="L3" s="1056"/>
      <c r="M3" s="473" t="str">
        <f>'Total PL'!M3</f>
        <v>Plan</v>
      </c>
      <c r="N3" s="1064" t="str">
        <f>'Total PL'!N3</f>
        <v>Actual </v>
      </c>
      <c r="O3" s="1050"/>
      <c r="P3" s="1050"/>
      <c r="Q3" s="1050"/>
      <c r="R3" s="1050"/>
      <c r="S3" s="1050"/>
      <c r="T3" s="1051"/>
    </row>
    <row r="4" spans="1:20" ht="19.5" customHeight="1" thickBot="1">
      <c r="A4" s="27"/>
      <c r="B4" s="28"/>
      <c r="C4" s="194"/>
      <c r="D4" s="555"/>
      <c r="E4" s="194"/>
      <c r="F4" s="1072"/>
      <c r="G4" s="1073"/>
      <c r="H4" s="1055"/>
      <c r="I4" s="1073"/>
      <c r="J4" s="1073"/>
      <c r="K4" s="1055"/>
      <c r="L4" s="1074"/>
      <c r="M4" s="475" t="str">
        <f>'Total PL'!M4</f>
        <v>(Announced Apr 27)</v>
      </c>
      <c r="N4" s="1077" t="str">
        <f>'Total PL'!N4:T4</f>
        <v>(Announced Jul 27)</v>
      </c>
      <c r="O4" s="1078"/>
      <c r="P4" s="1078"/>
      <c r="Q4" s="1078"/>
      <c r="R4" s="1050"/>
      <c r="S4" s="1050"/>
      <c r="T4" s="1051"/>
    </row>
    <row r="5" spans="1:20" ht="22.5" customHeight="1" thickBot="1">
      <c r="A5" s="1033" t="s">
        <v>21</v>
      </c>
      <c r="B5" s="1034"/>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84" t="str">
        <f>'Total PL'!M5</f>
        <v>Full (P) </v>
      </c>
      <c r="N5" s="593" t="str">
        <f>'Total PL'!N5</f>
        <v>Q1 (A)</v>
      </c>
      <c r="O5" s="594" t="str">
        <f>'Total PL'!O5</f>
        <v>Q2 (E)</v>
      </c>
      <c r="P5" s="491" t="str">
        <f>'Total PL'!P5</f>
        <v>Q3 (E)</v>
      </c>
      <c r="Q5" s="594" t="str">
        <f>'Total PL'!Q5</f>
        <v>Q4 (E)</v>
      </c>
      <c r="R5" s="190" t="str">
        <f>'Total PL'!R5</f>
        <v>1st H (E)</v>
      </c>
      <c r="S5" s="190" t="str">
        <f>'Total PL'!S5</f>
        <v>2nd H (E)</v>
      </c>
      <c r="T5" s="248" t="str">
        <f>'Total PL'!T5</f>
        <v>Full (E)</v>
      </c>
    </row>
    <row r="6" spans="1:20" ht="23.25" customHeight="1" thickBot="1" thickTop="1">
      <c r="A6" s="71" t="s">
        <v>10</v>
      </c>
      <c r="B6" s="77"/>
      <c r="C6" s="201">
        <v>308.16</v>
      </c>
      <c r="D6" s="201">
        <v>314.42900000000003</v>
      </c>
      <c r="E6" s="201">
        <v>311.25</v>
      </c>
      <c r="F6" s="201">
        <v>67.28</v>
      </c>
      <c r="G6" s="202">
        <v>74.13</v>
      </c>
      <c r="H6" s="203">
        <v>85.28</v>
      </c>
      <c r="I6" s="204">
        <v>62.51999999999998</v>
      </c>
      <c r="J6" s="205">
        <v>141.41</v>
      </c>
      <c r="K6" s="205">
        <v>147.79999999999998</v>
      </c>
      <c r="L6" s="204">
        <v>289.21</v>
      </c>
      <c r="M6" s="238">
        <v>270</v>
      </c>
      <c r="N6" s="644">
        <v>59.84</v>
      </c>
      <c r="O6" s="615"/>
      <c r="P6" s="616"/>
      <c r="Q6" s="617"/>
      <c r="R6" s="618"/>
      <c r="S6" s="618"/>
      <c r="T6" s="942"/>
    </row>
    <row r="7" spans="1:20" ht="23.25" customHeight="1">
      <c r="A7" s="47" t="s">
        <v>11</v>
      </c>
      <c r="B7" s="79"/>
      <c r="C7" s="206">
        <v>584.5930000000001</v>
      </c>
      <c r="D7" s="206">
        <v>691.72</v>
      </c>
      <c r="E7" s="206">
        <v>769.96</v>
      </c>
      <c r="F7" s="206">
        <v>182.51</v>
      </c>
      <c r="G7" s="207">
        <v>164.41000000000003</v>
      </c>
      <c r="H7" s="208">
        <v>186.3</v>
      </c>
      <c r="I7" s="209">
        <v>190.51999999999998</v>
      </c>
      <c r="J7" s="210">
        <v>346.92</v>
      </c>
      <c r="K7" s="210">
        <v>376.82</v>
      </c>
      <c r="L7" s="209">
        <v>723.74</v>
      </c>
      <c r="M7" s="239">
        <v>780</v>
      </c>
      <c r="N7" s="645">
        <v>197.31</v>
      </c>
      <c r="O7" s="619"/>
      <c r="P7" s="620"/>
      <c r="Q7" s="621"/>
      <c r="R7" s="622"/>
      <c r="S7" s="622"/>
      <c r="T7" s="943"/>
    </row>
    <row r="8" spans="1:20" ht="23.25" customHeight="1">
      <c r="A8" s="74"/>
      <c r="B8" s="78" t="s">
        <v>57</v>
      </c>
      <c r="C8" s="211">
        <v>142.775</v>
      </c>
      <c r="D8" s="211">
        <v>185.69</v>
      </c>
      <c r="E8" s="211">
        <v>230.55</v>
      </c>
      <c r="F8" s="211">
        <v>56.11</v>
      </c>
      <c r="G8" s="212">
        <v>49.42</v>
      </c>
      <c r="H8" s="213">
        <v>51.27000000000001</v>
      </c>
      <c r="I8" s="214">
        <v>60.39999999999998</v>
      </c>
      <c r="J8" s="215">
        <v>105.53</v>
      </c>
      <c r="K8" s="215">
        <v>111.66999999999999</v>
      </c>
      <c r="L8" s="214">
        <v>217.2</v>
      </c>
      <c r="M8" s="240">
        <v>225</v>
      </c>
      <c r="N8" s="646">
        <v>64.9</v>
      </c>
      <c r="O8" s="623"/>
      <c r="P8" s="624"/>
      <c r="Q8" s="625"/>
      <c r="R8" s="626"/>
      <c r="S8" s="626"/>
      <c r="T8" s="944"/>
    </row>
    <row r="9" spans="1:20" ht="23.25" customHeight="1">
      <c r="A9" s="65"/>
      <c r="B9" s="66" t="s">
        <v>12</v>
      </c>
      <c r="C9" s="216">
        <v>209.78099999999998</v>
      </c>
      <c r="D9" s="216">
        <v>212.12</v>
      </c>
      <c r="E9" s="216">
        <v>191.55</v>
      </c>
      <c r="F9" s="216">
        <v>47.16</v>
      </c>
      <c r="G9" s="217">
        <v>41.230000000000004</v>
      </c>
      <c r="H9" s="218">
        <v>51.290000000000006</v>
      </c>
      <c r="I9" s="219">
        <v>43.70999999999998</v>
      </c>
      <c r="J9" s="220">
        <v>88.39</v>
      </c>
      <c r="K9" s="220">
        <v>94.99999999999999</v>
      </c>
      <c r="L9" s="219">
        <v>183.39</v>
      </c>
      <c r="M9" s="241">
        <v>185</v>
      </c>
      <c r="N9" s="647">
        <v>44.46</v>
      </c>
      <c r="O9" s="627"/>
      <c r="P9" s="515"/>
      <c r="Q9" s="628"/>
      <c r="R9" s="518"/>
      <c r="S9" s="518"/>
      <c r="T9" s="945"/>
    </row>
    <row r="10" spans="1:20" ht="23.25" customHeight="1">
      <c r="A10" s="65"/>
      <c r="B10" s="66" t="s">
        <v>59</v>
      </c>
      <c r="C10" s="216">
        <v>173.38</v>
      </c>
      <c r="D10" s="216">
        <v>223.52</v>
      </c>
      <c r="E10" s="216">
        <v>253.64</v>
      </c>
      <c r="F10" s="216">
        <v>56.91</v>
      </c>
      <c r="G10" s="217">
        <v>50.57000000000001</v>
      </c>
      <c r="H10" s="218">
        <v>61.18999999999998</v>
      </c>
      <c r="I10" s="219">
        <v>61.940000000000026</v>
      </c>
      <c r="J10" s="220">
        <v>107.48</v>
      </c>
      <c r="K10" s="220">
        <v>123.13000000000001</v>
      </c>
      <c r="L10" s="219">
        <v>230.61</v>
      </c>
      <c r="M10" s="241">
        <v>255</v>
      </c>
      <c r="N10" s="647">
        <v>62.68</v>
      </c>
      <c r="O10" s="627"/>
      <c r="P10" s="515"/>
      <c r="Q10" s="628"/>
      <c r="R10" s="518"/>
      <c r="S10" s="518"/>
      <c r="T10" s="945"/>
    </row>
    <row r="11" spans="1:20" ht="23.25" customHeight="1">
      <c r="A11" s="67"/>
      <c r="B11" s="66" t="s">
        <v>58</v>
      </c>
      <c r="C11" s="216">
        <v>54.516999999999996</v>
      </c>
      <c r="D11" s="216">
        <v>65.67</v>
      </c>
      <c r="E11" s="216">
        <v>88.87</v>
      </c>
      <c r="F11" s="216">
        <v>21.59</v>
      </c>
      <c r="G11" s="217">
        <v>22.330000000000002</v>
      </c>
      <c r="H11" s="218">
        <v>21.72</v>
      </c>
      <c r="I11" s="219">
        <v>24.129999999999995</v>
      </c>
      <c r="J11" s="220">
        <v>43.92</v>
      </c>
      <c r="K11" s="220">
        <v>45.849999999999994</v>
      </c>
      <c r="L11" s="219">
        <v>89.77</v>
      </c>
      <c r="M11" s="241">
        <v>110</v>
      </c>
      <c r="N11" s="647">
        <v>24.34</v>
      </c>
      <c r="O11" s="627"/>
      <c r="P11" s="515"/>
      <c r="Q11" s="628"/>
      <c r="R11" s="518"/>
      <c r="S11" s="518"/>
      <c r="T11" s="945"/>
    </row>
    <row r="12" spans="1:20" ht="23.25" customHeight="1" thickBot="1">
      <c r="A12" s="68"/>
      <c r="B12" s="69" t="s">
        <v>13</v>
      </c>
      <c r="C12" s="221">
        <v>4.14</v>
      </c>
      <c r="D12" s="221">
        <v>4.72</v>
      </c>
      <c r="E12" s="221">
        <v>5.35</v>
      </c>
      <c r="F12" s="221">
        <v>0.74</v>
      </c>
      <c r="G12" s="222">
        <v>0.8600000000000001</v>
      </c>
      <c r="H12" s="223">
        <v>0.8300000000000001</v>
      </c>
      <c r="I12" s="224">
        <v>0.33999999999999986</v>
      </c>
      <c r="J12" s="225">
        <v>1.6</v>
      </c>
      <c r="K12" s="225">
        <v>1.17</v>
      </c>
      <c r="L12" s="224">
        <v>2.77</v>
      </c>
      <c r="M12" s="243">
        <v>5</v>
      </c>
      <c r="N12" s="648">
        <v>0.93</v>
      </c>
      <c r="O12" s="629"/>
      <c r="P12" s="630"/>
      <c r="Q12" s="631"/>
      <c r="R12" s="632"/>
      <c r="S12" s="632"/>
      <c r="T12" s="946"/>
    </row>
    <row r="13" spans="1:20" ht="23.25" customHeight="1" thickBot="1" thickTop="1">
      <c r="A13" s="12" t="s">
        <v>14</v>
      </c>
      <c r="B13" s="30"/>
      <c r="C13" s="226">
        <v>892.753</v>
      </c>
      <c r="D13" s="226">
        <v>1006.1490000000001</v>
      </c>
      <c r="E13" s="226">
        <v>1081.21</v>
      </c>
      <c r="F13" s="226">
        <v>249.79</v>
      </c>
      <c r="G13" s="227">
        <v>238.54</v>
      </c>
      <c r="H13" s="148">
        <v>271.58</v>
      </c>
      <c r="I13" s="146">
        <v>253.04000000000013</v>
      </c>
      <c r="J13" s="147">
        <v>488.33</v>
      </c>
      <c r="K13" s="147">
        <v>524.6200000000001</v>
      </c>
      <c r="L13" s="146">
        <v>1012.95</v>
      </c>
      <c r="M13" s="244">
        <v>1050</v>
      </c>
      <c r="N13" s="599">
        <v>257.15</v>
      </c>
      <c r="O13" s="608"/>
      <c r="P13" s="609"/>
      <c r="Q13" s="633"/>
      <c r="R13" s="611"/>
      <c r="S13" s="611"/>
      <c r="T13" s="947"/>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068"/>
      <c r="B15" s="1069"/>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77" t="str">
        <f>M5</f>
        <v>Full (P) </v>
      </c>
      <c r="N15" s="584" t="str">
        <f>'Total PL'!N5</f>
        <v>Q1 (A)</v>
      </c>
      <c r="O15" s="585" t="str">
        <f>'Total PL'!O5</f>
        <v>Q2 (E)</v>
      </c>
      <c r="P15" s="586" t="str">
        <f>'Total PL'!P5</f>
        <v>Q3 (E)</v>
      </c>
      <c r="Q15" s="248" t="str">
        <f>'Total PL'!Q5</f>
        <v>Q4 (E)</v>
      </c>
      <c r="R15" s="190" t="str">
        <f>'Total PL'!R5</f>
        <v>1st H (E)</v>
      </c>
      <c r="S15" s="190" t="str">
        <f>'Total PL'!S5</f>
        <v>2nd H (E)</v>
      </c>
      <c r="T15" s="190" t="str">
        <f>'Total PL'!T5</f>
        <v>Full (E)</v>
      </c>
    </row>
    <row r="16" spans="1:20" ht="23.25" customHeight="1" thickTop="1">
      <c r="A16" s="35" t="s">
        <v>25</v>
      </c>
      <c r="B16" s="36"/>
      <c r="C16" s="175">
        <v>75.45</v>
      </c>
      <c r="D16" s="175">
        <v>65.11</v>
      </c>
      <c r="E16" s="175">
        <v>72.85</v>
      </c>
      <c r="F16" s="175">
        <v>24.94423365</v>
      </c>
      <c r="G16" s="228">
        <v>22.351808229999996</v>
      </c>
      <c r="H16" s="229">
        <v>28.512104130000004</v>
      </c>
      <c r="I16" s="230">
        <v>9.539713989999996</v>
      </c>
      <c r="J16" s="174">
        <v>47.29604188</v>
      </c>
      <c r="K16" s="174">
        <v>38.05181812</v>
      </c>
      <c r="L16" s="174">
        <v>85.34786</v>
      </c>
      <c r="M16" s="245">
        <v>95</v>
      </c>
      <c r="N16" s="649">
        <v>33.13459075</v>
      </c>
      <c r="O16" s="634"/>
      <c r="P16" s="634"/>
      <c r="Q16" s="635"/>
      <c r="R16" s="636"/>
      <c r="S16" s="636"/>
      <c r="T16" s="948"/>
    </row>
    <row r="17" spans="1:20" ht="23.25" customHeight="1" thickBot="1">
      <c r="A17" s="37" t="s">
        <v>26</v>
      </c>
      <c r="B17" s="38"/>
      <c r="C17" s="231">
        <v>0.0845138576963617</v>
      </c>
      <c r="D17" s="231">
        <v>0.0647120853869556</v>
      </c>
      <c r="E17" s="231">
        <v>0.06737821514784362</v>
      </c>
      <c r="F17" s="231">
        <v>0.09986081768685696</v>
      </c>
      <c r="G17" s="169">
        <v>0.09370255818730609</v>
      </c>
      <c r="H17" s="173">
        <v>0.10498602301347672</v>
      </c>
      <c r="I17" s="232">
        <v>0.03770041886658232</v>
      </c>
      <c r="J17" s="172">
        <v>0.09685262400425941</v>
      </c>
      <c r="K17" s="172">
        <v>0.07253215302504669</v>
      </c>
      <c r="L17" s="172">
        <v>0.08425673527814798</v>
      </c>
      <c r="M17" s="246">
        <v>0.09047619047619047</v>
      </c>
      <c r="N17" s="650">
        <v>0.12885316255104026</v>
      </c>
      <c r="O17" s="531"/>
      <c r="P17" s="531"/>
      <c r="Q17" s="637"/>
      <c r="R17" s="638"/>
      <c r="S17" s="638"/>
      <c r="T17" s="533"/>
    </row>
    <row r="18" spans="1:13" ht="20.25" customHeight="1" thickBot="1">
      <c r="A18" s="1080"/>
      <c r="B18" s="1080"/>
      <c r="C18" s="1080"/>
      <c r="D18" s="1080"/>
      <c r="E18" s="1080"/>
      <c r="F18" s="1080"/>
      <c r="G18" s="1080"/>
      <c r="H18" s="1080"/>
      <c r="I18" s="1080"/>
      <c r="J18" s="1080"/>
      <c r="K18" s="1080"/>
      <c r="L18" s="1080"/>
      <c r="M18" s="1080"/>
    </row>
    <row r="19" spans="1:13" ht="23.25" customHeight="1">
      <c r="A19" s="1065" t="s">
        <v>145</v>
      </c>
      <c r="B19" s="1066"/>
      <c r="C19" s="1044" t="str">
        <f>'Total PL'!$C$36</f>
        <v>FY14 (A)/
FY13 (A)</v>
      </c>
      <c r="D19" s="1044" t="str">
        <f>'Total PL'!$D$36</f>
        <v>FY15 (A) /
FY14 (A)</v>
      </c>
      <c r="E19" s="1044" t="str">
        <f>'Total PL'!$E$36</f>
        <v>FY16 (A) /
FY15 (A)</v>
      </c>
      <c r="F19" s="1038" t="str">
        <f>'Total PL'!$F$36</f>
        <v>FY17 (A) / 
FY16 (A)</v>
      </c>
      <c r="G19" s="1039"/>
      <c r="H19" s="1039"/>
      <c r="I19" s="1039"/>
      <c r="J19" s="1039"/>
      <c r="K19" s="1039"/>
      <c r="L19" s="1040"/>
      <c r="M19" s="1036"/>
    </row>
    <row r="20" spans="1:13" ht="15" customHeight="1" thickBot="1">
      <c r="A20" s="1070" t="s">
        <v>21</v>
      </c>
      <c r="B20" s="1071"/>
      <c r="C20" s="1067"/>
      <c r="D20" s="1045"/>
      <c r="E20" s="1045"/>
      <c r="F20" s="1041"/>
      <c r="G20" s="1042"/>
      <c r="H20" s="1042"/>
      <c r="I20" s="1042"/>
      <c r="J20" s="1042"/>
      <c r="K20" s="1042"/>
      <c r="L20" s="1043"/>
      <c r="M20" s="1036"/>
    </row>
    <row r="21" spans="1:13" ht="23.25" customHeight="1" thickBot="1">
      <c r="A21" s="1033" t="s">
        <v>97</v>
      </c>
      <c r="B21" s="1034"/>
      <c r="C21" s="118" t="str">
        <f>C5</f>
        <v>Full (A)</v>
      </c>
      <c r="D21" s="118" t="str">
        <f>D5</f>
        <v>Full (A)</v>
      </c>
      <c r="E21" s="118" t="str">
        <f>E5</f>
        <v>Full (A)</v>
      </c>
      <c r="F21" s="115" t="str">
        <f>F5</f>
        <v>Q1 (A)</v>
      </c>
      <c r="G21" s="493" t="s">
        <v>148</v>
      </c>
      <c r="H21" s="116" t="s">
        <v>150</v>
      </c>
      <c r="I21" s="493" t="s">
        <v>152</v>
      </c>
      <c r="J21" s="118" t="s">
        <v>154</v>
      </c>
      <c r="K21" s="118" t="s">
        <v>156</v>
      </c>
      <c r="L21" s="119" t="s">
        <v>158</v>
      </c>
      <c r="M21" s="487"/>
    </row>
    <row r="22" spans="1:21" ht="23.25" customHeight="1" thickBot="1" thickTop="1">
      <c r="A22" s="71" t="s">
        <v>10</v>
      </c>
      <c r="B22" s="77"/>
      <c r="C22" s="233">
        <v>1.0203433281412253</v>
      </c>
      <c r="D22" s="233">
        <v>0.9898896094189784</v>
      </c>
      <c r="E22" s="233">
        <v>0.9291887550200802</v>
      </c>
      <c r="F22" s="572">
        <v>0.8894173602853745</v>
      </c>
      <c r="G22" s="556"/>
      <c r="H22" s="556"/>
      <c r="I22" s="557"/>
      <c r="J22" s="558"/>
      <c r="K22" s="558"/>
      <c r="L22" s="558"/>
      <c r="M22" s="816"/>
      <c r="U22" s="46"/>
    </row>
    <row r="23" spans="1:13" ht="23.25" customHeight="1">
      <c r="A23" s="47" t="s">
        <v>11</v>
      </c>
      <c r="B23" s="79"/>
      <c r="C23" s="153">
        <v>1.1832505691994257</v>
      </c>
      <c r="D23" s="153">
        <v>1.1131093506042908</v>
      </c>
      <c r="E23" s="153">
        <v>0.9399709075796145</v>
      </c>
      <c r="F23" s="502">
        <v>1.0810914470439976</v>
      </c>
      <c r="G23" s="525"/>
      <c r="H23" s="525"/>
      <c r="I23" s="526"/>
      <c r="J23" s="527"/>
      <c r="K23" s="527"/>
      <c r="L23" s="527"/>
      <c r="M23" s="816"/>
    </row>
    <row r="24" spans="1:13" ht="23.25" customHeight="1">
      <c r="A24" s="74"/>
      <c r="B24" s="78" t="s">
        <v>57</v>
      </c>
      <c r="C24" s="234">
        <v>1.3005778322535457</v>
      </c>
      <c r="D24" s="234">
        <v>1.241585438095751</v>
      </c>
      <c r="E24" s="234">
        <v>0.9420949902407286</v>
      </c>
      <c r="F24" s="573">
        <v>1.1566565674567815</v>
      </c>
      <c r="G24" s="559"/>
      <c r="H24" s="559"/>
      <c r="I24" s="560"/>
      <c r="J24" s="561"/>
      <c r="K24" s="561"/>
      <c r="L24" s="561"/>
      <c r="M24" s="816"/>
    </row>
    <row r="25" spans="1:13" ht="23.25" customHeight="1">
      <c r="A25" s="65"/>
      <c r="B25" s="66" t="s">
        <v>12</v>
      </c>
      <c r="C25" s="235">
        <v>1.0111497228061646</v>
      </c>
      <c r="D25" s="235">
        <v>0.9030265887233642</v>
      </c>
      <c r="E25" s="235">
        <v>0.9574001566170711</v>
      </c>
      <c r="F25" s="500">
        <v>0.9427480916030535</v>
      </c>
      <c r="G25" s="550"/>
      <c r="H25" s="550"/>
      <c r="I25" s="549"/>
      <c r="J25" s="552"/>
      <c r="K25" s="552"/>
      <c r="L25" s="552"/>
      <c r="M25" s="816"/>
    </row>
    <row r="26" spans="1:13" ht="23.25" customHeight="1">
      <c r="A26" s="65"/>
      <c r="B26" s="66" t="s">
        <v>59</v>
      </c>
      <c r="C26" s="235">
        <v>1.2891913715538126</v>
      </c>
      <c r="D26" s="235">
        <v>1.1347530422333572</v>
      </c>
      <c r="E26" s="235">
        <v>0.9092020186090523</v>
      </c>
      <c r="F26" s="500">
        <v>1.1013881567387103</v>
      </c>
      <c r="G26" s="550"/>
      <c r="H26" s="550"/>
      <c r="I26" s="549"/>
      <c r="J26" s="552"/>
      <c r="K26" s="552"/>
      <c r="L26" s="552"/>
      <c r="M26" s="816"/>
    </row>
    <row r="27" spans="1:13" ht="23.25" customHeight="1">
      <c r="A27" s="67"/>
      <c r="B27" s="66" t="s">
        <v>58</v>
      </c>
      <c r="C27" s="235">
        <v>1.2045783883926116</v>
      </c>
      <c r="D27" s="235">
        <v>1.35328155931171</v>
      </c>
      <c r="E27" s="235">
        <v>1.010127152019804</v>
      </c>
      <c r="F27" s="500">
        <v>1.127373784159333</v>
      </c>
      <c r="G27" s="550"/>
      <c r="H27" s="550"/>
      <c r="I27" s="549"/>
      <c r="J27" s="552"/>
      <c r="K27" s="552"/>
      <c r="L27" s="552"/>
      <c r="M27" s="816"/>
    </row>
    <row r="28" spans="1:13" ht="23.25" customHeight="1" thickBot="1">
      <c r="A28" s="68"/>
      <c r="B28" s="69" t="s">
        <v>13</v>
      </c>
      <c r="C28" s="236">
        <v>1.1400966183574879</v>
      </c>
      <c r="D28" s="236">
        <v>1.1334745762711864</v>
      </c>
      <c r="E28" s="236">
        <v>0.5177570093457944</v>
      </c>
      <c r="F28" s="574">
        <v>1.2567567567567568</v>
      </c>
      <c r="G28" s="562"/>
      <c r="H28" s="562"/>
      <c r="I28" s="563"/>
      <c r="J28" s="564"/>
      <c r="K28" s="564"/>
      <c r="L28" s="564"/>
      <c r="M28" s="817"/>
    </row>
    <row r="29" spans="1:13" ht="23.25" customHeight="1" thickBot="1" thickTop="1">
      <c r="A29" s="12" t="s">
        <v>27</v>
      </c>
      <c r="B29" s="30"/>
      <c r="C29" s="199">
        <v>1.1270183354186434</v>
      </c>
      <c r="D29" s="199">
        <v>1.0746022706378477</v>
      </c>
      <c r="E29" s="199">
        <v>0.9368670286068387</v>
      </c>
      <c r="F29" s="575">
        <v>1.0294647503903278</v>
      </c>
      <c r="G29" s="565"/>
      <c r="H29" s="566"/>
      <c r="I29" s="567"/>
      <c r="J29" s="568"/>
      <c r="K29" s="568"/>
      <c r="L29" s="568"/>
      <c r="M29" s="815"/>
    </row>
    <row r="30" spans="1:13" ht="9.75" customHeight="1" thickBot="1">
      <c r="A30" s="31"/>
      <c r="B30" s="31"/>
      <c r="C30" s="200"/>
      <c r="D30" s="200"/>
      <c r="E30" s="200"/>
      <c r="F30" s="46"/>
      <c r="G30" s="46"/>
      <c r="H30" s="46"/>
      <c r="I30" s="46"/>
      <c r="J30" s="46"/>
      <c r="K30" s="1079"/>
      <c r="L30" s="1079"/>
      <c r="M30" s="813"/>
    </row>
    <row r="31" spans="1:13" ht="23.25" customHeight="1" thickBot="1">
      <c r="A31" s="1068"/>
      <c r="B31" s="1069"/>
      <c r="C31" s="118" t="str">
        <f>C5</f>
        <v>Full (A)</v>
      </c>
      <c r="D31" s="118" t="str">
        <f>D5</f>
        <v>Full (A)</v>
      </c>
      <c r="E31" s="118" t="str">
        <f>E5</f>
        <v>Full (A)</v>
      </c>
      <c r="F31" s="126" t="str">
        <f>F21</f>
        <v>Q1 (A)</v>
      </c>
      <c r="G31" s="499" t="str">
        <f aca="true" t="shared" si="0" ref="G31:L31">G21</f>
        <v>Q2 </v>
      </c>
      <c r="H31" s="181" t="str">
        <f t="shared" si="0"/>
        <v>Q3</v>
      </c>
      <c r="I31" s="119" t="str">
        <f t="shared" si="0"/>
        <v>Q4 </v>
      </c>
      <c r="J31" s="118" t="str">
        <f t="shared" si="0"/>
        <v>1st H</v>
      </c>
      <c r="K31" s="118" t="str">
        <f t="shared" si="0"/>
        <v>2nd H </v>
      </c>
      <c r="L31" s="119" t="str">
        <f t="shared" si="0"/>
        <v>Full </v>
      </c>
      <c r="M31" s="487"/>
    </row>
    <row r="32" spans="1:13" ht="23.25" customHeight="1" thickBot="1" thickTop="1">
      <c r="A32" s="40" t="s">
        <v>25</v>
      </c>
      <c r="B32" s="191"/>
      <c r="C32" s="199">
        <v>0.8629555997349238</v>
      </c>
      <c r="D32" s="199">
        <v>1.1188757487329135</v>
      </c>
      <c r="E32" s="199">
        <v>1.1715560741249142</v>
      </c>
      <c r="F32" s="576">
        <v>1.3283467119063006</v>
      </c>
      <c r="G32" s="569"/>
      <c r="H32" s="570"/>
      <c r="I32" s="570"/>
      <c r="J32" s="571"/>
      <c r="K32" s="571"/>
      <c r="L32" s="571"/>
      <c r="M32" s="815"/>
    </row>
    <row r="34" spans="1:20" ht="20.25" customHeight="1">
      <c r="A34" s="1076" t="s">
        <v>196</v>
      </c>
      <c r="B34" s="1076"/>
      <c r="C34" s="1076"/>
      <c r="D34" s="1076"/>
      <c r="E34" s="1076"/>
      <c r="F34" s="1076"/>
      <c r="G34" s="1076"/>
      <c r="H34" s="1076"/>
      <c r="I34" s="1076"/>
      <c r="J34" s="1076"/>
      <c r="K34" s="1076"/>
      <c r="L34" s="1076"/>
      <c r="M34" s="978"/>
      <c r="N34" s="53"/>
      <c r="O34" s="53"/>
      <c r="P34" s="53"/>
      <c r="Q34" s="53"/>
      <c r="R34" s="53"/>
      <c r="S34" s="53"/>
      <c r="T34" s="53"/>
    </row>
    <row r="35" spans="1:20" ht="20.25" customHeight="1">
      <c r="A35" s="978"/>
      <c r="B35" s="978"/>
      <c r="C35" s="978"/>
      <c r="D35" s="978"/>
      <c r="E35" s="978"/>
      <c r="F35" s="978"/>
      <c r="G35" s="978"/>
      <c r="H35" s="978"/>
      <c r="I35" s="978"/>
      <c r="J35" s="978"/>
      <c r="K35" s="978"/>
      <c r="L35" s="978"/>
      <c r="M35" s="978"/>
      <c r="N35" s="53"/>
      <c r="O35" s="53"/>
      <c r="P35" s="53"/>
      <c r="Q35" s="53"/>
      <c r="R35" s="53"/>
      <c r="S35" s="53"/>
      <c r="T35" s="53"/>
    </row>
  </sheetData>
  <sheetProtection/>
  <mergeCells count="22">
    <mergeCell ref="S1:T1"/>
    <mergeCell ref="F2:L2"/>
    <mergeCell ref="N2:T2"/>
    <mergeCell ref="A3:B3"/>
    <mergeCell ref="F3:L3"/>
    <mergeCell ref="N3:T3"/>
    <mergeCell ref="F4:L4"/>
    <mergeCell ref="N4:T4"/>
    <mergeCell ref="A5:B5"/>
    <mergeCell ref="A15:B15"/>
    <mergeCell ref="A18:M18"/>
    <mergeCell ref="A19:B19"/>
    <mergeCell ref="C19:C20"/>
    <mergeCell ref="D19:D20"/>
    <mergeCell ref="E19:E20"/>
    <mergeCell ref="F19:L20"/>
    <mergeCell ref="M19:M20"/>
    <mergeCell ref="A20:B20"/>
    <mergeCell ref="A21:B21"/>
    <mergeCell ref="K30:L30"/>
    <mergeCell ref="A31:B31"/>
    <mergeCell ref="A34:L34"/>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&amp;C7&amp;RHCB　   Summary of Operations</oddFooter>
  </headerFooter>
</worksheet>
</file>

<file path=xl/worksheets/sheet8.xml><?xml version="1.0" encoding="utf-8"?>
<worksheet xmlns="http://schemas.openxmlformats.org/spreadsheetml/2006/main" xmlns:r="http://schemas.openxmlformats.org/officeDocument/2006/relationships">
  <dimension ref="A1:U34"/>
  <sheetViews>
    <sheetView showGridLines="0" zoomScale="80" zoomScaleNormal="80" zoomScalePageLayoutView="0" workbookViewId="0" topLeftCell="A1">
      <selection activeCell="A1" sqref="A1"/>
    </sheetView>
  </sheetViews>
  <sheetFormatPr defaultColWidth="9.00390625" defaultRowHeight="13.5"/>
  <cols>
    <col min="1" max="2" width="8.50390625" style="39" customWidth="1"/>
    <col min="3" max="12" width="11.003906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035" t="s">
        <v>114</v>
      </c>
      <c r="T1" s="1035"/>
    </row>
    <row r="2" spans="1:20" ht="15.75">
      <c r="A2" s="25"/>
      <c r="B2" s="26"/>
      <c r="C2" s="122" t="str">
        <f>'Total PL'!C2</f>
        <v>FY13</v>
      </c>
      <c r="D2" s="123" t="str">
        <f>'Total PL'!D2</f>
        <v>FY14</v>
      </c>
      <c r="E2" s="122" t="str">
        <f>'Total PL'!E2</f>
        <v>FY15</v>
      </c>
      <c r="F2" s="1052" t="str">
        <f>'Total PL'!F2</f>
        <v>FY16</v>
      </c>
      <c r="G2" s="1053"/>
      <c r="H2" s="1053"/>
      <c r="I2" s="1053"/>
      <c r="J2" s="1053"/>
      <c r="K2" s="1053"/>
      <c r="L2" s="1054"/>
      <c r="M2" s="471" t="str">
        <f>'Total PL'!M2</f>
        <v>FY17</v>
      </c>
      <c r="N2" s="1063" t="str">
        <f>'Total PL'!N2</f>
        <v>FY17</v>
      </c>
      <c r="O2" s="1048"/>
      <c r="P2" s="1048"/>
      <c r="Q2" s="1048"/>
      <c r="R2" s="1048"/>
      <c r="S2" s="1048"/>
      <c r="T2" s="1049"/>
    </row>
    <row r="3" spans="1:20" ht="16.5">
      <c r="A3" s="1046" t="s">
        <v>32</v>
      </c>
      <c r="B3" s="1075"/>
      <c r="C3" s="197" t="str">
        <f>'Total PL'!C3</f>
        <v>Actual</v>
      </c>
      <c r="D3" s="113" t="str">
        <f>'Total PL'!D3</f>
        <v>Actual</v>
      </c>
      <c r="E3" s="197" t="str">
        <f>'Total PL'!E3</f>
        <v>Actual</v>
      </c>
      <c r="F3" s="1041" t="str">
        <f>'Total PL'!F3:L3</f>
        <v>Actual </v>
      </c>
      <c r="G3" s="1055"/>
      <c r="H3" s="1055"/>
      <c r="I3" s="1055"/>
      <c r="J3" s="1055"/>
      <c r="K3" s="1055"/>
      <c r="L3" s="1056"/>
      <c r="M3" s="473" t="str">
        <f>'Total PL'!M3</f>
        <v>Plan</v>
      </c>
      <c r="N3" s="1064" t="str">
        <f>'Total PL'!N3</f>
        <v>Actual </v>
      </c>
      <c r="O3" s="1050"/>
      <c r="P3" s="1050"/>
      <c r="Q3" s="1050"/>
      <c r="R3" s="1050"/>
      <c r="S3" s="1050"/>
      <c r="T3" s="1051"/>
    </row>
    <row r="4" spans="1:20" ht="19.5" customHeight="1" thickBot="1">
      <c r="A4" s="27"/>
      <c r="B4" s="28"/>
      <c r="C4" s="194"/>
      <c r="D4" s="555"/>
      <c r="E4" s="194"/>
      <c r="F4" s="1072"/>
      <c r="G4" s="1073"/>
      <c r="H4" s="1055"/>
      <c r="I4" s="1073"/>
      <c r="J4" s="1073"/>
      <c r="K4" s="1055"/>
      <c r="L4" s="1074"/>
      <c r="M4" s="475" t="str">
        <f>'Total PL'!M4</f>
        <v>(Announced Apr 27)</v>
      </c>
      <c r="N4" s="1077" t="str">
        <f>'Total PL'!N4:T4</f>
        <v>(Announced Jul 27)</v>
      </c>
      <c r="O4" s="1078"/>
      <c r="P4" s="1078"/>
      <c r="Q4" s="1078"/>
      <c r="R4" s="1050"/>
      <c r="S4" s="1050"/>
      <c r="T4" s="1051"/>
    </row>
    <row r="5" spans="1:20" ht="22.5" customHeight="1" thickBot="1">
      <c r="A5" s="1033" t="s">
        <v>21</v>
      </c>
      <c r="B5" s="1034"/>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84" t="str">
        <f>'Total PL'!M5</f>
        <v>Full (P) </v>
      </c>
      <c r="N5" s="593" t="str">
        <f>'Total PL'!N5</f>
        <v>Q1 (A)</v>
      </c>
      <c r="O5" s="594" t="str">
        <f>'Total PL'!O5</f>
        <v>Q2 (E)</v>
      </c>
      <c r="P5" s="491" t="str">
        <f>'Total PL'!P5</f>
        <v>Q3 (E)</v>
      </c>
      <c r="Q5" s="594" t="str">
        <f>'Total PL'!Q5</f>
        <v>Q4 (E)</v>
      </c>
      <c r="R5" s="190" t="str">
        <f>'Total PL'!R5</f>
        <v>1st H (E)</v>
      </c>
      <c r="S5" s="190" t="str">
        <f>'Total PL'!S5</f>
        <v>2nd H (E)</v>
      </c>
      <c r="T5" s="248" t="str">
        <f>'Total PL'!T5</f>
        <v>Full (E)</v>
      </c>
    </row>
    <row r="6" spans="1:20" ht="23.25" customHeight="1" thickBot="1" thickTop="1">
      <c r="A6" s="71" t="s">
        <v>10</v>
      </c>
      <c r="B6" s="77"/>
      <c r="C6" s="201">
        <v>661.54036</v>
      </c>
      <c r="D6" s="201">
        <v>597.8731</v>
      </c>
      <c r="E6" s="201">
        <v>512.2211</v>
      </c>
      <c r="F6" s="201">
        <v>143.39000000000001</v>
      </c>
      <c r="G6" s="202">
        <v>144.42</v>
      </c>
      <c r="H6" s="203">
        <v>171.06</v>
      </c>
      <c r="I6" s="204">
        <v>143.11</v>
      </c>
      <c r="J6" s="205">
        <v>287.81</v>
      </c>
      <c r="K6" s="205">
        <v>314.17</v>
      </c>
      <c r="L6" s="204">
        <v>601.98</v>
      </c>
      <c r="M6" s="238">
        <v>535</v>
      </c>
      <c r="N6" s="644">
        <v>121.31</v>
      </c>
      <c r="O6" s="615"/>
      <c r="P6" s="616"/>
      <c r="Q6" s="617"/>
      <c r="R6" s="618"/>
      <c r="S6" s="618"/>
      <c r="T6" s="942"/>
    </row>
    <row r="7" spans="1:20" ht="23.25" customHeight="1">
      <c r="A7" s="47" t="s">
        <v>11</v>
      </c>
      <c r="B7" s="79"/>
      <c r="C7" s="206">
        <v>279.14847000000003</v>
      </c>
      <c r="D7" s="206">
        <v>415.86</v>
      </c>
      <c r="E7" s="206">
        <v>189.66</v>
      </c>
      <c r="F7" s="206">
        <v>16.44</v>
      </c>
      <c r="G7" s="207">
        <v>20.709999999999994</v>
      </c>
      <c r="H7" s="208">
        <v>26.710000000000004</v>
      </c>
      <c r="I7" s="209">
        <v>19.260000000000005</v>
      </c>
      <c r="J7" s="210">
        <v>37.14999999999999</v>
      </c>
      <c r="K7" s="210">
        <v>45.97000000000001</v>
      </c>
      <c r="L7" s="209">
        <v>83.12</v>
      </c>
      <c r="M7" s="239">
        <v>65</v>
      </c>
      <c r="N7" s="645">
        <v>19.36</v>
      </c>
      <c r="O7" s="619"/>
      <c r="P7" s="620"/>
      <c r="Q7" s="621"/>
      <c r="R7" s="622"/>
      <c r="S7" s="622"/>
      <c r="T7" s="943"/>
    </row>
    <row r="8" spans="1:20" ht="23.25" customHeight="1">
      <c r="A8" s="74"/>
      <c r="B8" s="78" t="s">
        <v>57</v>
      </c>
      <c r="C8" s="211">
        <v>0</v>
      </c>
      <c r="D8" s="211">
        <v>0</v>
      </c>
      <c r="E8" s="211">
        <v>0</v>
      </c>
      <c r="F8" s="211">
        <v>0</v>
      </c>
      <c r="G8" s="212">
        <v>0</v>
      </c>
      <c r="H8" s="213">
        <v>0</v>
      </c>
      <c r="I8" s="214">
        <v>0</v>
      </c>
      <c r="J8" s="215">
        <v>0</v>
      </c>
      <c r="K8" s="215">
        <v>0</v>
      </c>
      <c r="L8" s="214">
        <v>0</v>
      </c>
      <c r="M8" s="240">
        <v>0</v>
      </c>
      <c r="N8" s="646">
        <v>0</v>
      </c>
      <c r="O8" s="623"/>
      <c r="P8" s="624"/>
      <c r="Q8" s="625"/>
      <c r="R8" s="626"/>
      <c r="S8" s="626"/>
      <c r="T8" s="944"/>
    </row>
    <row r="9" spans="1:20" ht="23.25" customHeight="1">
      <c r="A9" s="65"/>
      <c r="B9" s="66" t="s">
        <v>12</v>
      </c>
      <c r="C9" s="216">
        <v>0</v>
      </c>
      <c r="D9" s="216">
        <v>0</v>
      </c>
      <c r="E9" s="216">
        <v>0</v>
      </c>
      <c r="F9" s="216">
        <v>0</v>
      </c>
      <c r="G9" s="217">
        <v>0</v>
      </c>
      <c r="H9" s="218">
        <v>0</v>
      </c>
      <c r="I9" s="219">
        <v>0</v>
      </c>
      <c r="J9" s="220">
        <v>0</v>
      </c>
      <c r="K9" s="220">
        <v>0</v>
      </c>
      <c r="L9" s="219">
        <v>0</v>
      </c>
      <c r="M9" s="241">
        <v>0</v>
      </c>
      <c r="N9" s="647">
        <v>0</v>
      </c>
      <c r="O9" s="627"/>
      <c r="P9" s="515"/>
      <c r="Q9" s="628"/>
      <c r="R9" s="518"/>
      <c r="S9" s="518"/>
      <c r="T9" s="945"/>
    </row>
    <row r="10" spans="1:20" ht="23.25" customHeight="1">
      <c r="A10" s="65"/>
      <c r="B10" s="66" t="s">
        <v>59</v>
      </c>
      <c r="C10" s="216">
        <v>256.38</v>
      </c>
      <c r="D10" s="216">
        <v>382.07</v>
      </c>
      <c r="E10" s="216">
        <v>170.51</v>
      </c>
      <c r="F10" s="216">
        <v>15.38</v>
      </c>
      <c r="G10" s="217">
        <v>18.559999999999995</v>
      </c>
      <c r="H10" s="218">
        <v>24.260000000000005</v>
      </c>
      <c r="I10" s="219">
        <v>14.730000000000004</v>
      </c>
      <c r="J10" s="220">
        <v>33.94</v>
      </c>
      <c r="K10" s="220">
        <v>38.99000000000001</v>
      </c>
      <c r="L10" s="219">
        <v>72.93</v>
      </c>
      <c r="M10" s="241">
        <v>60</v>
      </c>
      <c r="N10" s="647">
        <v>16.77</v>
      </c>
      <c r="O10" s="627"/>
      <c r="P10" s="515"/>
      <c r="Q10" s="628"/>
      <c r="R10" s="518"/>
      <c r="S10" s="518"/>
      <c r="T10" s="945"/>
    </row>
    <row r="11" spans="1:20" ht="23.25" customHeight="1">
      <c r="A11" s="67"/>
      <c r="B11" s="66" t="s">
        <v>58</v>
      </c>
      <c r="C11" s="216">
        <v>0</v>
      </c>
      <c r="D11" s="216">
        <v>0</v>
      </c>
      <c r="E11" s="216">
        <v>0</v>
      </c>
      <c r="F11" s="216">
        <v>0</v>
      </c>
      <c r="G11" s="217">
        <v>0</v>
      </c>
      <c r="H11" s="218">
        <v>0</v>
      </c>
      <c r="I11" s="219">
        <v>0</v>
      </c>
      <c r="J11" s="220">
        <v>0</v>
      </c>
      <c r="K11" s="220">
        <v>0</v>
      </c>
      <c r="L11" s="219">
        <v>0</v>
      </c>
      <c r="M11" s="241">
        <v>0</v>
      </c>
      <c r="N11" s="647">
        <v>0</v>
      </c>
      <c r="O11" s="627"/>
      <c r="P11" s="515"/>
      <c r="Q11" s="628"/>
      <c r="R11" s="518"/>
      <c r="S11" s="518"/>
      <c r="T11" s="945"/>
    </row>
    <row r="12" spans="1:20" ht="23.25" customHeight="1" thickBot="1">
      <c r="A12" s="68"/>
      <c r="B12" s="69" t="s">
        <v>13</v>
      </c>
      <c r="C12" s="221">
        <v>22.78147</v>
      </c>
      <c r="D12" s="221">
        <v>33.79</v>
      </c>
      <c r="E12" s="221">
        <v>19.15</v>
      </c>
      <c r="F12" s="221">
        <v>1.06</v>
      </c>
      <c r="G12" s="222">
        <v>2.15</v>
      </c>
      <c r="H12" s="223">
        <v>2.45</v>
      </c>
      <c r="I12" s="224">
        <v>4.529999999999999</v>
      </c>
      <c r="J12" s="225">
        <v>3.21</v>
      </c>
      <c r="K12" s="225">
        <v>6.9799999999999995</v>
      </c>
      <c r="L12" s="224">
        <v>10.19</v>
      </c>
      <c r="M12" s="243">
        <v>5</v>
      </c>
      <c r="N12" s="648">
        <v>2.59</v>
      </c>
      <c r="O12" s="629"/>
      <c r="P12" s="630"/>
      <c r="Q12" s="631"/>
      <c r="R12" s="632"/>
      <c r="S12" s="632"/>
      <c r="T12" s="946"/>
    </row>
    <row r="13" spans="1:20" ht="23.25" customHeight="1" thickBot="1" thickTop="1">
      <c r="A13" s="951" t="s">
        <v>189</v>
      </c>
      <c r="B13" s="30"/>
      <c r="C13" s="226">
        <v>940.68883</v>
      </c>
      <c r="D13" s="226">
        <v>1013.7331</v>
      </c>
      <c r="E13" s="226">
        <v>701.8811</v>
      </c>
      <c r="F13" s="226">
        <v>159.83</v>
      </c>
      <c r="G13" s="227">
        <v>165.13</v>
      </c>
      <c r="H13" s="148">
        <v>197.77</v>
      </c>
      <c r="I13" s="146">
        <v>162.37</v>
      </c>
      <c r="J13" s="147">
        <v>324.96</v>
      </c>
      <c r="K13" s="147">
        <v>360.14000000000004</v>
      </c>
      <c r="L13" s="146">
        <v>685.1</v>
      </c>
      <c r="M13" s="244">
        <v>600</v>
      </c>
      <c r="N13" s="599">
        <v>140.67</v>
      </c>
      <c r="O13" s="896"/>
      <c r="P13" s="897"/>
      <c r="Q13" s="899"/>
      <c r="R13" s="898"/>
      <c r="S13" s="898"/>
      <c r="T13" s="947"/>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068"/>
      <c r="B15" s="1069"/>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77" t="str">
        <f>M5</f>
        <v>Full (P) </v>
      </c>
      <c r="N15" s="584" t="str">
        <f>'Total PL'!N5</f>
        <v>Q1 (A)</v>
      </c>
      <c r="O15" s="585" t="str">
        <f>'Total PL'!O5</f>
        <v>Q2 (E)</v>
      </c>
      <c r="P15" s="586" t="str">
        <f>'Total PL'!P5</f>
        <v>Q3 (E)</v>
      </c>
      <c r="Q15" s="248" t="str">
        <f>'Total PL'!Q5</f>
        <v>Q4 (E)</v>
      </c>
      <c r="R15" s="190" t="str">
        <f>'Total PL'!R5</f>
        <v>1st H (E)</v>
      </c>
      <c r="S15" s="190" t="str">
        <f>'Total PL'!S5</f>
        <v>2nd H (E)</v>
      </c>
      <c r="T15" s="190" t="str">
        <f>'Total PL'!T5</f>
        <v>Full (E)</v>
      </c>
    </row>
    <row r="16" spans="1:20" ht="23.25" customHeight="1" thickTop="1">
      <c r="A16" s="35" t="s">
        <v>190</v>
      </c>
      <c r="B16" s="36"/>
      <c r="C16" s="175">
        <v>103.4757</v>
      </c>
      <c r="D16" s="175">
        <v>103.05239999999999</v>
      </c>
      <c r="E16" s="175">
        <v>-34.6318</v>
      </c>
      <c r="F16" s="175">
        <v>-14.18</v>
      </c>
      <c r="G16" s="966">
        <v>-8.25</v>
      </c>
      <c r="H16" s="967">
        <v>9.34</v>
      </c>
      <c r="I16" s="230">
        <v>-5.43</v>
      </c>
      <c r="J16" s="174">
        <v>-22.43</v>
      </c>
      <c r="K16" s="174">
        <v>3.91</v>
      </c>
      <c r="L16" s="174">
        <v>-18.52</v>
      </c>
      <c r="M16" s="245">
        <v>-10</v>
      </c>
      <c r="N16" s="649">
        <v>-2.1574248700000003</v>
      </c>
      <c r="O16" s="910"/>
      <c r="P16" s="910"/>
      <c r="Q16" s="900"/>
      <c r="R16" s="901"/>
      <c r="S16" s="901"/>
      <c r="T16" s="948"/>
    </row>
    <row r="17" spans="1:20" ht="23.25" customHeight="1" thickBot="1">
      <c r="A17" s="37" t="s">
        <v>188</v>
      </c>
      <c r="B17" s="38"/>
      <c r="C17" s="231">
        <v>0.10999992420447896</v>
      </c>
      <c r="D17" s="231">
        <v>0.10165634327220842</v>
      </c>
      <c r="E17" s="821" t="s">
        <v>168</v>
      </c>
      <c r="F17" s="821" t="s">
        <v>168</v>
      </c>
      <c r="G17" s="840" t="s">
        <v>168</v>
      </c>
      <c r="H17" s="173">
        <v>0.04722657632603529</v>
      </c>
      <c r="I17" s="838" t="s">
        <v>168</v>
      </c>
      <c r="J17" s="823" t="s">
        <v>168</v>
      </c>
      <c r="K17" s="172">
        <v>0.010856888987615927</v>
      </c>
      <c r="L17" s="823" t="s">
        <v>168</v>
      </c>
      <c r="M17" s="841" t="s">
        <v>168</v>
      </c>
      <c r="N17" s="824" t="s">
        <v>168</v>
      </c>
      <c r="O17" s="842"/>
      <c r="P17" s="842"/>
      <c r="Q17" s="843"/>
      <c r="R17" s="844"/>
      <c r="S17" s="844"/>
      <c r="T17" s="950"/>
    </row>
    <row r="18" spans="1:13" ht="20.25" customHeight="1" thickBot="1">
      <c r="A18" s="1080"/>
      <c r="B18" s="1080"/>
      <c r="C18" s="1080"/>
      <c r="D18" s="1080"/>
      <c r="E18" s="1080"/>
      <c r="F18" s="1080"/>
      <c r="G18" s="1080"/>
      <c r="H18" s="1080"/>
      <c r="I18" s="1080"/>
      <c r="J18" s="1080"/>
      <c r="K18" s="1080"/>
      <c r="L18" s="1080"/>
      <c r="M18" s="1080"/>
    </row>
    <row r="19" spans="1:13" ht="23.25" customHeight="1">
      <c r="A19" s="1065" t="s">
        <v>146</v>
      </c>
      <c r="B19" s="1066"/>
      <c r="C19" s="1044" t="str">
        <f>'Total PL'!$C$36</f>
        <v>FY14 (A)/
FY13 (A)</v>
      </c>
      <c r="D19" s="1044" t="str">
        <f>'Total PL'!$D$36</f>
        <v>FY15 (A) /
FY14 (A)</v>
      </c>
      <c r="E19" s="1044" t="str">
        <f>'Total PL'!$E$36</f>
        <v>FY16 (A) /
FY15 (A)</v>
      </c>
      <c r="F19" s="1038" t="str">
        <f>'Total PL'!$F$36</f>
        <v>FY17 (A) / 
FY16 (A)</v>
      </c>
      <c r="G19" s="1039"/>
      <c r="H19" s="1039"/>
      <c r="I19" s="1039"/>
      <c r="J19" s="1039"/>
      <c r="K19" s="1039"/>
      <c r="L19" s="1040"/>
      <c r="M19" s="1036"/>
    </row>
    <row r="20" spans="1:13" ht="15" customHeight="1" thickBot="1">
      <c r="A20" s="1070" t="s">
        <v>21</v>
      </c>
      <c r="B20" s="1071"/>
      <c r="C20" s="1067"/>
      <c r="D20" s="1045"/>
      <c r="E20" s="1045"/>
      <c r="F20" s="1041"/>
      <c r="G20" s="1042"/>
      <c r="H20" s="1042"/>
      <c r="I20" s="1042"/>
      <c r="J20" s="1042"/>
      <c r="K20" s="1042"/>
      <c r="L20" s="1043"/>
      <c r="M20" s="1037"/>
    </row>
    <row r="21" spans="1:13" ht="23.25" customHeight="1" thickBot="1">
      <c r="A21" s="1033" t="s">
        <v>97</v>
      </c>
      <c r="B21" s="1034"/>
      <c r="C21" s="118" t="str">
        <f>C5</f>
        <v>Full (A)</v>
      </c>
      <c r="D21" s="118" t="str">
        <f>D5</f>
        <v>Full (A)</v>
      </c>
      <c r="E21" s="118" t="str">
        <f>E5</f>
        <v>Full (A)</v>
      </c>
      <c r="F21" s="115" t="str">
        <f>F5</f>
        <v>Q1 (A)</v>
      </c>
      <c r="G21" s="493" t="s">
        <v>148</v>
      </c>
      <c r="H21" s="116" t="s">
        <v>150</v>
      </c>
      <c r="I21" s="493" t="s">
        <v>152</v>
      </c>
      <c r="J21" s="118" t="s">
        <v>154</v>
      </c>
      <c r="K21" s="118" t="s">
        <v>156</v>
      </c>
      <c r="L21" s="119" t="s">
        <v>158</v>
      </c>
      <c r="M21" s="487"/>
    </row>
    <row r="22" spans="1:21" ht="23.25" customHeight="1" thickBot="1" thickTop="1">
      <c r="A22" s="71" t="s">
        <v>10</v>
      </c>
      <c r="B22" s="77"/>
      <c r="C22" s="233">
        <v>0.9037590692123456</v>
      </c>
      <c r="D22" s="233">
        <v>0.8567388296947964</v>
      </c>
      <c r="E22" s="233">
        <v>1.1752346789306416</v>
      </c>
      <c r="F22" s="572">
        <v>0.8460143664132784</v>
      </c>
      <c r="G22" s="556"/>
      <c r="H22" s="556"/>
      <c r="I22" s="557"/>
      <c r="J22" s="558"/>
      <c r="K22" s="558"/>
      <c r="L22" s="558"/>
      <c r="M22" s="816"/>
      <c r="U22" s="46"/>
    </row>
    <row r="23" spans="1:13" ht="23.25" customHeight="1">
      <c r="A23" s="47" t="s">
        <v>11</v>
      </c>
      <c r="B23" s="79"/>
      <c r="C23" s="153">
        <v>1.4897448658772874</v>
      </c>
      <c r="D23" s="153">
        <v>0.45606694560669453</v>
      </c>
      <c r="E23" s="153">
        <v>0.43825793525255724</v>
      </c>
      <c r="F23" s="502">
        <v>1.1776155717761556</v>
      </c>
      <c r="G23" s="525"/>
      <c r="H23" s="525"/>
      <c r="I23" s="526"/>
      <c r="J23" s="527"/>
      <c r="K23" s="527"/>
      <c r="L23" s="527"/>
      <c r="M23" s="816"/>
    </row>
    <row r="24" spans="1:13" ht="23.25" customHeight="1">
      <c r="A24" s="74"/>
      <c r="B24" s="78" t="s">
        <v>57</v>
      </c>
      <c r="C24" s="825" t="s">
        <v>168</v>
      </c>
      <c r="D24" s="825" t="s">
        <v>168</v>
      </c>
      <c r="E24" s="825" t="s">
        <v>168</v>
      </c>
      <c r="F24" s="826" t="s">
        <v>168</v>
      </c>
      <c r="G24" s="559"/>
      <c r="H24" s="559"/>
      <c r="I24" s="560"/>
      <c r="J24" s="561"/>
      <c r="K24" s="561"/>
      <c r="L24" s="829"/>
      <c r="M24" s="816"/>
    </row>
    <row r="25" spans="1:13" ht="23.25" customHeight="1">
      <c r="A25" s="65"/>
      <c r="B25" s="66" t="s">
        <v>12</v>
      </c>
      <c r="C25" s="830" t="s">
        <v>168</v>
      </c>
      <c r="D25" s="830" t="s">
        <v>168</v>
      </c>
      <c r="E25" s="830" t="s">
        <v>168</v>
      </c>
      <c r="F25" s="831" t="s">
        <v>168</v>
      </c>
      <c r="G25" s="550"/>
      <c r="H25" s="550"/>
      <c r="I25" s="549"/>
      <c r="J25" s="552"/>
      <c r="K25" s="552"/>
      <c r="L25" s="834"/>
      <c r="M25" s="816"/>
    </row>
    <row r="26" spans="1:13" ht="23.25" customHeight="1">
      <c r="A26" s="65"/>
      <c r="B26" s="66" t="s">
        <v>59</v>
      </c>
      <c r="C26" s="235">
        <v>1.490248849364225</v>
      </c>
      <c r="D26" s="235">
        <v>0.4462794775826419</v>
      </c>
      <c r="E26" s="235">
        <v>0.4277168494516451</v>
      </c>
      <c r="F26" s="500">
        <v>1.0903771131339401</v>
      </c>
      <c r="G26" s="550"/>
      <c r="H26" s="550"/>
      <c r="I26" s="549"/>
      <c r="J26" s="552"/>
      <c r="K26" s="552"/>
      <c r="L26" s="552"/>
      <c r="M26" s="816"/>
    </row>
    <row r="27" spans="1:13" ht="23.25" customHeight="1">
      <c r="A27" s="67"/>
      <c r="B27" s="66" t="s">
        <v>58</v>
      </c>
      <c r="C27" s="830" t="s">
        <v>168</v>
      </c>
      <c r="D27" s="830" t="s">
        <v>168</v>
      </c>
      <c r="E27" s="830" t="s">
        <v>168</v>
      </c>
      <c r="F27" s="831" t="s">
        <v>168</v>
      </c>
      <c r="G27" s="550"/>
      <c r="H27" s="550"/>
      <c r="I27" s="549"/>
      <c r="J27" s="552"/>
      <c r="K27" s="552"/>
      <c r="L27" s="834"/>
      <c r="M27" s="816"/>
    </row>
    <row r="28" spans="1:13" ht="23.25" customHeight="1" thickBot="1">
      <c r="A28" s="68"/>
      <c r="B28" s="69" t="s">
        <v>13</v>
      </c>
      <c r="C28" s="236">
        <v>1.4832229878054402</v>
      </c>
      <c r="D28" s="236">
        <v>0.5667357206274045</v>
      </c>
      <c r="E28" s="236">
        <v>0.5321148825065274</v>
      </c>
      <c r="F28" s="574">
        <v>2.443396226415094</v>
      </c>
      <c r="G28" s="562"/>
      <c r="H28" s="562"/>
      <c r="I28" s="563"/>
      <c r="J28" s="564"/>
      <c r="K28" s="564"/>
      <c r="L28" s="564"/>
      <c r="M28" s="817"/>
    </row>
    <row r="29" spans="1:13" ht="23.25" customHeight="1" thickBot="1" thickTop="1">
      <c r="A29" s="951" t="s">
        <v>189</v>
      </c>
      <c r="B29" s="905"/>
      <c r="C29" s="902">
        <v>1.077649768627528</v>
      </c>
      <c r="D29" s="902">
        <v>0.692372676792343</v>
      </c>
      <c r="E29" s="902">
        <v>0.9760880665542924</v>
      </c>
      <c r="F29" s="932">
        <v>0.880122630294688</v>
      </c>
      <c r="G29" s="906"/>
      <c r="H29" s="850"/>
      <c r="I29" s="849"/>
      <c r="J29" s="903"/>
      <c r="K29" s="903"/>
      <c r="L29" s="949"/>
      <c r="M29" s="815"/>
    </row>
    <row r="30" spans="1:13" ht="9.75" customHeight="1" thickBot="1">
      <c r="A30" s="31"/>
      <c r="B30" s="31"/>
      <c r="C30" s="200"/>
      <c r="D30" s="200"/>
      <c r="E30" s="200"/>
      <c r="F30" s="46"/>
      <c r="G30" s="46"/>
      <c r="H30" s="46"/>
      <c r="I30" s="46"/>
      <c r="J30" s="46"/>
      <c r="K30" s="1079"/>
      <c r="L30" s="1079"/>
      <c r="M30" s="813"/>
    </row>
    <row r="31" spans="1:13" ht="23.25" customHeight="1" thickBot="1">
      <c r="A31" s="1068"/>
      <c r="B31" s="1069"/>
      <c r="C31" s="118" t="str">
        <f>C5</f>
        <v>Full (A)</v>
      </c>
      <c r="D31" s="118" t="str">
        <f>D5</f>
        <v>Full (A)</v>
      </c>
      <c r="E31" s="118" t="str">
        <f>E5</f>
        <v>Full (A)</v>
      </c>
      <c r="F31" s="126" t="str">
        <f>F21</f>
        <v>Q1 (A)</v>
      </c>
      <c r="G31" s="499" t="str">
        <f aca="true" t="shared" si="0" ref="G31:L31">G21</f>
        <v>Q2 </v>
      </c>
      <c r="H31" s="181" t="str">
        <f t="shared" si="0"/>
        <v>Q3</v>
      </c>
      <c r="I31" s="119" t="str">
        <f t="shared" si="0"/>
        <v>Q4 </v>
      </c>
      <c r="J31" s="118" t="str">
        <f t="shared" si="0"/>
        <v>1st H</v>
      </c>
      <c r="K31" s="118" t="str">
        <f t="shared" si="0"/>
        <v>2nd H </v>
      </c>
      <c r="L31" s="119" t="str">
        <f t="shared" si="0"/>
        <v>Full </v>
      </c>
      <c r="M31" s="487"/>
    </row>
    <row r="32" spans="1:13" ht="23.25" customHeight="1" thickBot="1" thickTop="1">
      <c r="A32" s="40" t="s">
        <v>25</v>
      </c>
      <c r="B32" s="191"/>
      <c r="C32" s="907">
        <v>0.9959091844751955</v>
      </c>
      <c r="D32" s="908" t="s">
        <v>168</v>
      </c>
      <c r="E32" s="908" t="s">
        <v>168</v>
      </c>
      <c r="F32" s="909" t="s">
        <v>168</v>
      </c>
      <c r="G32" s="849"/>
      <c r="H32" s="850"/>
      <c r="I32" s="850"/>
      <c r="J32" s="903"/>
      <c r="K32" s="903"/>
      <c r="L32" s="903"/>
      <c r="M32" s="815"/>
    </row>
    <row r="34" spans="1:21" ht="39.75" customHeight="1">
      <c r="A34" s="1081" t="s">
        <v>182</v>
      </c>
      <c r="B34" s="1081"/>
      <c r="C34" s="1081"/>
      <c r="D34" s="1081"/>
      <c r="E34" s="1081"/>
      <c r="F34" s="1081"/>
      <c r="G34" s="1081"/>
      <c r="H34" s="1081"/>
      <c r="I34" s="1081"/>
      <c r="J34" s="1081"/>
      <c r="K34" s="1081"/>
      <c r="L34" s="1081"/>
      <c r="M34" s="1081"/>
      <c r="N34" s="64"/>
      <c r="O34" s="64"/>
      <c r="P34" s="64"/>
      <c r="Q34" s="64"/>
      <c r="R34" s="64"/>
      <c r="S34" s="64"/>
      <c r="T34" s="64"/>
      <c r="U34" s="895"/>
    </row>
  </sheetData>
  <sheetProtection/>
  <mergeCells count="22">
    <mergeCell ref="S1:T1"/>
    <mergeCell ref="F2:L2"/>
    <mergeCell ref="N2:T2"/>
    <mergeCell ref="A3:B3"/>
    <mergeCell ref="F3:L3"/>
    <mergeCell ref="N3:T3"/>
    <mergeCell ref="F4:L4"/>
    <mergeCell ref="N4:T4"/>
    <mergeCell ref="A5:B5"/>
    <mergeCell ref="A15:B15"/>
    <mergeCell ref="A18:M18"/>
    <mergeCell ref="A19:B19"/>
    <mergeCell ref="C19:C20"/>
    <mergeCell ref="D19:D20"/>
    <mergeCell ref="E19:E20"/>
    <mergeCell ref="F19:L20"/>
    <mergeCell ref="M19:M20"/>
    <mergeCell ref="A20:B20"/>
    <mergeCell ref="A21:B21"/>
    <mergeCell ref="K30:L30"/>
    <mergeCell ref="A31:B31"/>
    <mergeCell ref="A34:M34"/>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&amp;C8&amp;ROther　   Summary of Operations</oddFooter>
  </headerFooter>
</worksheet>
</file>

<file path=xl/worksheets/sheet9.xml><?xml version="1.0" encoding="utf-8"?>
<worksheet xmlns="http://schemas.openxmlformats.org/spreadsheetml/2006/main" xmlns:r="http://schemas.openxmlformats.org/officeDocument/2006/relationships">
  <dimension ref="A1:U35"/>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003906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035" t="s">
        <v>114</v>
      </c>
      <c r="T1" s="1035"/>
    </row>
    <row r="2" spans="1:20" ht="15.75" customHeight="1">
      <c r="A2" s="1082" t="s">
        <v>147</v>
      </c>
      <c r="B2" s="1083"/>
      <c r="C2" s="122" t="str">
        <f>'Total PL'!C2</f>
        <v>FY13</v>
      </c>
      <c r="D2" s="123" t="str">
        <f>'Total PL'!D2</f>
        <v>FY14</v>
      </c>
      <c r="E2" s="122" t="str">
        <f>'Total PL'!E2</f>
        <v>FY15</v>
      </c>
      <c r="F2" s="1052" t="str">
        <f>'Total PL'!F2</f>
        <v>FY16</v>
      </c>
      <c r="G2" s="1053"/>
      <c r="H2" s="1053"/>
      <c r="I2" s="1053"/>
      <c r="J2" s="1053"/>
      <c r="K2" s="1053"/>
      <c r="L2" s="1054"/>
      <c r="M2" s="471" t="str">
        <f>'Total PL'!M2</f>
        <v>FY17</v>
      </c>
      <c r="N2" s="1063" t="str">
        <f>'Total PL'!N2</f>
        <v>FY17</v>
      </c>
      <c r="O2" s="1048"/>
      <c r="P2" s="1048"/>
      <c r="Q2" s="1048"/>
      <c r="R2" s="1048"/>
      <c r="S2" s="1048"/>
      <c r="T2" s="1049"/>
    </row>
    <row r="3" spans="1:20" ht="16.5" customHeight="1">
      <c r="A3" s="1084"/>
      <c r="B3" s="1085"/>
      <c r="C3" s="197" t="str">
        <f>'Total PL'!C3</f>
        <v>Actual</v>
      </c>
      <c r="D3" s="113" t="str">
        <f>'Total PL'!D3</f>
        <v>Actual</v>
      </c>
      <c r="E3" s="197" t="str">
        <f>'Total PL'!E3</f>
        <v>Actual</v>
      </c>
      <c r="F3" s="1041" t="str">
        <f>'Total PL'!F3:L3</f>
        <v>Actual </v>
      </c>
      <c r="G3" s="1055"/>
      <c r="H3" s="1055"/>
      <c r="I3" s="1055"/>
      <c r="J3" s="1055"/>
      <c r="K3" s="1055"/>
      <c r="L3" s="1056"/>
      <c r="M3" s="473" t="str">
        <f>'Total PL'!M3</f>
        <v>Plan</v>
      </c>
      <c r="N3" s="1064" t="str">
        <f>'Total PL'!N3</f>
        <v>Actual </v>
      </c>
      <c r="O3" s="1050"/>
      <c r="P3" s="1050"/>
      <c r="Q3" s="1050"/>
      <c r="R3" s="1050"/>
      <c r="S3" s="1050"/>
      <c r="T3" s="1051"/>
    </row>
    <row r="4" spans="1:20" ht="19.5" customHeight="1" thickBot="1">
      <c r="A4" s="1084"/>
      <c r="B4" s="1085"/>
      <c r="C4" s="194"/>
      <c r="D4" s="555"/>
      <c r="E4" s="194"/>
      <c r="F4" s="1072"/>
      <c r="G4" s="1073"/>
      <c r="H4" s="1055"/>
      <c r="I4" s="1073"/>
      <c r="J4" s="1073"/>
      <c r="K4" s="1055"/>
      <c r="L4" s="1074"/>
      <c r="M4" s="475" t="str">
        <f>'Total PL'!M4</f>
        <v>(Announced Apr 27)</v>
      </c>
      <c r="N4" s="1077" t="str">
        <f>'Total PL'!N4:T4</f>
        <v>(Announced Jul 27)</v>
      </c>
      <c r="O4" s="1078"/>
      <c r="P4" s="1078"/>
      <c r="Q4" s="1078"/>
      <c r="R4" s="1050"/>
      <c r="S4" s="1050"/>
      <c r="T4" s="1051"/>
    </row>
    <row r="5" spans="1:20" ht="22.5" customHeight="1" thickBot="1">
      <c r="A5" s="1033" t="s">
        <v>21</v>
      </c>
      <c r="B5" s="1034"/>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84" t="str">
        <f>'Total PL'!M5</f>
        <v>Full (P) </v>
      </c>
      <c r="N5" s="593" t="str">
        <f>'Total PL'!N5</f>
        <v>Q1 (A)</v>
      </c>
      <c r="O5" s="594" t="str">
        <f>'Total PL'!O5</f>
        <v>Q2 (E)</v>
      </c>
      <c r="P5" s="491" t="str">
        <f>'Total PL'!P5</f>
        <v>Q3 (E)</v>
      </c>
      <c r="Q5" s="594" t="str">
        <f>'Total PL'!Q5</f>
        <v>Q4 (E)</v>
      </c>
      <c r="R5" s="190" t="str">
        <f>'Total PL'!R5</f>
        <v>1st H (E)</v>
      </c>
      <c r="S5" s="190" t="str">
        <f>'Total PL'!S5</f>
        <v>2nd H (E)</v>
      </c>
      <c r="T5" s="248" t="str">
        <f>'Total PL'!T5</f>
        <v>Full (E)</v>
      </c>
    </row>
    <row r="6" spans="1:20" ht="23.25" customHeight="1" thickBot="1" thickTop="1">
      <c r="A6" s="71" t="s">
        <v>10</v>
      </c>
      <c r="B6" s="77"/>
      <c r="C6" s="201">
        <v>46.02616559999999</v>
      </c>
      <c r="D6" s="201">
        <v>48.239999999999995</v>
      </c>
      <c r="E6" s="201">
        <v>51.08</v>
      </c>
      <c r="F6" s="201">
        <v>11.85</v>
      </c>
      <c r="G6" s="202">
        <v>13.229999999999999</v>
      </c>
      <c r="H6" s="203">
        <v>12.89</v>
      </c>
      <c r="I6" s="204">
        <v>12.270000000000003</v>
      </c>
      <c r="J6" s="205">
        <v>25.08</v>
      </c>
      <c r="K6" s="205">
        <v>25.160000000000004</v>
      </c>
      <c r="L6" s="204">
        <v>50.24</v>
      </c>
      <c r="M6" s="238">
        <v>65</v>
      </c>
      <c r="N6" s="644">
        <v>13</v>
      </c>
      <c r="O6" s="615"/>
      <c r="P6" s="616"/>
      <c r="Q6" s="617"/>
      <c r="R6" s="618"/>
      <c r="S6" s="618"/>
      <c r="T6" s="942"/>
    </row>
    <row r="7" spans="1:20" ht="23.25" customHeight="1">
      <c r="A7" s="47" t="s">
        <v>11</v>
      </c>
      <c r="B7" s="79"/>
      <c r="C7" s="206">
        <v>13.863834400000009</v>
      </c>
      <c r="D7" s="206">
        <v>3.52</v>
      </c>
      <c r="E7" s="206">
        <v>2.0300000000000002</v>
      </c>
      <c r="F7" s="206">
        <v>2.14</v>
      </c>
      <c r="G7" s="207">
        <v>-2.37</v>
      </c>
      <c r="H7" s="208">
        <v>-0.18</v>
      </c>
      <c r="I7" s="209">
        <v>5.73</v>
      </c>
      <c r="J7" s="210">
        <v>-0.23000000000000004</v>
      </c>
      <c r="K7" s="210">
        <v>5.550000000000001</v>
      </c>
      <c r="L7" s="209">
        <v>5.32</v>
      </c>
      <c r="M7" s="239">
        <v>0</v>
      </c>
      <c r="N7" s="645">
        <v>0.28</v>
      </c>
      <c r="O7" s="619"/>
      <c r="P7" s="620"/>
      <c r="Q7" s="621"/>
      <c r="R7" s="622"/>
      <c r="S7" s="622"/>
      <c r="T7" s="943"/>
    </row>
    <row r="8" spans="1:20" ht="23.25" customHeight="1">
      <c r="A8" s="74"/>
      <c r="B8" s="78" t="s">
        <v>57</v>
      </c>
      <c r="C8" s="211">
        <v>0.00637000000000626</v>
      </c>
      <c r="D8" s="211">
        <v>0.02</v>
      </c>
      <c r="E8" s="211">
        <v>-0.02</v>
      </c>
      <c r="F8" s="211">
        <v>0</v>
      </c>
      <c r="G8" s="212">
        <v>0</v>
      </c>
      <c r="H8" s="213">
        <v>0</v>
      </c>
      <c r="I8" s="214">
        <v>0</v>
      </c>
      <c r="J8" s="215">
        <v>0</v>
      </c>
      <c r="K8" s="215">
        <v>0</v>
      </c>
      <c r="L8" s="214">
        <v>0</v>
      </c>
      <c r="M8" s="240">
        <v>0</v>
      </c>
      <c r="N8" s="646">
        <v>0</v>
      </c>
      <c r="O8" s="623"/>
      <c r="P8" s="624"/>
      <c r="Q8" s="625"/>
      <c r="R8" s="626"/>
      <c r="S8" s="626"/>
      <c r="T8" s="944"/>
    </row>
    <row r="9" spans="1:20" ht="23.25" customHeight="1">
      <c r="A9" s="65"/>
      <c r="B9" s="66" t="s">
        <v>12</v>
      </c>
      <c r="C9" s="216">
        <v>0.005639999999953033</v>
      </c>
      <c r="D9" s="216">
        <v>-0.03</v>
      </c>
      <c r="E9" s="216">
        <v>0</v>
      </c>
      <c r="F9" s="216">
        <v>-0.01</v>
      </c>
      <c r="G9" s="217">
        <v>0</v>
      </c>
      <c r="H9" s="218">
        <v>0</v>
      </c>
      <c r="I9" s="219">
        <v>-0.24</v>
      </c>
      <c r="J9" s="220">
        <v>-0.01</v>
      </c>
      <c r="K9" s="220">
        <v>-0.24</v>
      </c>
      <c r="L9" s="219">
        <v>-0.25</v>
      </c>
      <c r="M9" s="241">
        <v>0</v>
      </c>
      <c r="N9" s="647">
        <v>0.26</v>
      </c>
      <c r="O9" s="627"/>
      <c r="P9" s="515"/>
      <c r="Q9" s="628"/>
      <c r="R9" s="518"/>
      <c r="S9" s="518"/>
      <c r="T9" s="945"/>
    </row>
    <row r="10" spans="1:20" ht="23.25" customHeight="1">
      <c r="A10" s="65"/>
      <c r="B10" s="66" t="s">
        <v>59</v>
      </c>
      <c r="C10" s="216">
        <v>13.5031144</v>
      </c>
      <c r="D10" s="216">
        <v>2.94</v>
      </c>
      <c r="E10" s="216">
        <v>1.81</v>
      </c>
      <c r="F10" s="216">
        <v>2.1</v>
      </c>
      <c r="G10" s="217">
        <v>-2.64</v>
      </c>
      <c r="H10" s="218">
        <v>-0.26</v>
      </c>
      <c r="I10" s="219">
        <v>5.71</v>
      </c>
      <c r="J10" s="220">
        <v>-0.54</v>
      </c>
      <c r="K10" s="220">
        <v>5.45</v>
      </c>
      <c r="L10" s="219">
        <v>4.91</v>
      </c>
      <c r="M10" s="241">
        <v>0</v>
      </c>
      <c r="N10" s="647">
        <v>-0.71</v>
      </c>
      <c r="O10" s="627"/>
      <c r="P10" s="515"/>
      <c r="Q10" s="628"/>
      <c r="R10" s="518"/>
      <c r="S10" s="518"/>
      <c r="T10" s="945"/>
    </row>
    <row r="11" spans="1:20" ht="23.25" customHeight="1">
      <c r="A11" s="67"/>
      <c r="B11" s="66" t="s">
        <v>58</v>
      </c>
      <c r="C11" s="216">
        <v>0.3487100000000373</v>
      </c>
      <c r="D11" s="216">
        <v>0.59</v>
      </c>
      <c r="E11" s="216">
        <v>0.24</v>
      </c>
      <c r="F11" s="216">
        <v>0.05</v>
      </c>
      <c r="G11" s="217">
        <v>0.27</v>
      </c>
      <c r="H11" s="218">
        <v>0.08000000000000002</v>
      </c>
      <c r="I11" s="219">
        <v>0.26</v>
      </c>
      <c r="J11" s="220">
        <v>0.32</v>
      </c>
      <c r="K11" s="220">
        <v>0.34</v>
      </c>
      <c r="L11" s="219">
        <v>0.66</v>
      </c>
      <c r="M11" s="241">
        <v>0</v>
      </c>
      <c r="N11" s="647">
        <v>0.15</v>
      </c>
      <c r="O11" s="627"/>
      <c r="P11" s="515"/>
      <c r="Q11" s="628"/>
      <c r="R11" s="518"/>
      <c r="S11" s="518"/>
      <c r="T11" s="945"/>
    </row>
    <row r="12" spans="1:20" ht="23.25" customHeight="1" thickBot="1">
      <c r="A12" s="68"/>
      <c r="B12" s="69" t="s">
        <v>13</v>
      </c>
      <c r="C12" s="221">
        <v>0</v>
      </c>
      <c r="D12" s="221">
        <v>0</v>
      </c>
      <c r="E12" s="221">
        <v>0</v>
      </c>
      <c r="F12" s="221">
        <v>0</v>
      </c>
      <c r="G12" s="222">
        <v>0</v>
      </c>
      <c r="H12" s="223">
        <v>0</v>
      </c>
      <c r="I12" s="224">
        <v>0</v>
      </c>
      <c r="J12" s="225">
        <v>0</v>
      </c>
      <c r="K12" s="225">
        <v>0</v>
      </c>
      <c r="L12" s="224">
        <v>0</v>
      </c>
      <c r="M12" s="243">
        <v>0</v>
      </c>
      <c r="N12" s="648">
        <v>0</v>
      </c>
      <c r="O12" s="629"/>
      <c r="P12" s="630"/>
      <c r="Q12" s="631"/>
      <c r="R12" s="632"/>
      <c r="S12" s="632"/>
      <c r="T12" s="946"/>
    </row>
    <row r="13" spans="1:20" ht="23.25" customHeight="1" thickBot="1" thickTop="1">
      <c r="A13" s="12" t="s">
        <v>14</v>
      </c>
      <c r="B13" s="30"/>
      <c r="C13" s="226">
        <v>59.89</v>
      </c>
      <c r="D13" s="226">
        <v>51.76</v>
      </c>
      <c r="E13" s="226">
        <v>53.11</v>
      </c>
      <c r="F13" s="226">
        <v>13.99</v>
      </c>
      <c r="G13" s="227">
        <v>10.859999999999998</v>
      </c>
      <c r="H13" s="148">
        <v>12.71</v>
      </c>
      <c r="I13" s="146">
        <v>18.000000000000004</v>
      </c>
      <c r="J13" s="147">
        <v>24.849999999999998</v>
      </c>
      <c r="K13" s="147">
        <v>30.710000000000004</v>
      </c>
      <c r="L13" s="146">
        <v>55.56</v>
      </c>
      <c r="M13" s="244">
        <v>65</v>
      </c>
      <c r="N13" s="599">
        <v>13.28</v>
      </c>
      <c r="O13" s="608"/>
      <c r="P13" s="609"/>
      <c r="Q13" s="633"/>
      <c r="R13" s="611"/>
      <c r="S13" s="611"/>
      <c r="T13" s="947"/>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068"/>
      <c r="B15" s="1069"/>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77" t="str">
        <f>M5</f>
        <v>Full (P) </v>
      </c>
      <c r="N15" s="584" t="str">
        <f>'Total PL'!N5</f>
        <v>Q1 (A)</v>
      </c>
      <c r="O15" s="585" t="str">
        <f>'Total PL'!O5</f>
        <v>Q2 (E)</v>
      </c>
      <c r="P15" s="586" t="str">
        <f>'Total PL'!P5</f>
        <v>Q3 (E)</v>
      </c>
      <c r="Q15" s="248" t="str">
        <f>'Total PL'!Q5</f>
        <v>Q4 (E)</v>
      </c>
      <c r="R15" s="190" t="str">
        <f>'Total PL'!R5</f>
        <v>1st H (E)</v>
      </c>
      <c r="S15" s="190" t="str">
        <f>'Total PL'!S5</f>
        <v>2nd H (E)</v>
      </c>
      <c r="T15" s="190" t="str">
        <f>'Total PL'!T5</f>
        <v>Full (E)</v>
      </c>
    </row>
    <row r="16" spans="1:20" ht="23.25" customHeight="1" thickTop="1">
      <c r="A16" s="35" t="s">
        <v>25</v>
      </c>
      <c r="B16" s="36"/>
      <c r="C16" s="175">
        <v>-102.12</v>
      </c>
      <c r="D16" s="175">
        <v>-72.94</v>
      </c>
      <c r="E16" s="175">
        <v>-78.42</v>
      </c>
      <c r="F16" s="175">
        <v>-20.86</v>
      </c>
      <c r="G16" s="228">
        <v>-18.53</v>
      </c>
      <c r="H16" s="229">
        <v>-21.07</v>
      </c>
      <c r="I16" s="230">
        <v>-53.160000000000004</v>
      </c>
      <c r="J16" s="174">
        <v>-39.39</v>
      </c>
      <c r="K16" s="174">
        <v>-74.23</v>
      </c>
      <c r="L16" s="174">
        <v>-113.62</v>
      </c>
      <c r="M16" s="245">
        <v>-160</v>
      </c>
      <c r="N16" s="649">
        <v>-27.79</v>
      </c>
      <c r="O16" s="634"/>
      <c r="P16" s="634"/>
      <c r="Q16" s="635"/>
      <c r="R16" s="636"/>
      <c r="S16" s="636"/>
      <c r="T16" s="948"/>
    </row>
    <row r="17" spans="1:20" ht="23.25" customHeight="1" thickBot="1">
      <c r="A17" s="37" t="s">
        <v>26</v>
      </c>
      <c r="B17" s="38"/>
      <c r="C17" s="821" t="s">
        <v>168</v>
      </c>
      <c r="D17" s="821" t="s">
        <v>168</v>
      </c>
      <c r="E17" s="821" t="s">
        <v>168</v>
      </c>
      <c r="F17" s="821" t="s">
        <v>168</v>
      </c>
      <c r="G17" s="840" t="s">
        <v>168</v>
      </c>
      <c r="H17" s="822" t="s">
        <v>168</v>
      </c>
      <c r="I17" s="838" t="s">
        <v>168</v>
      </c>
      <c r="J17" s="823" t="s">
        <v>168</v>
      </c>
      <c r="K17" s="823" t="s">
        <v>168</v>
      </c>
      <c r="L17" s="823" t="s">
        <v>168</v>
      </c>
      <c r="M17" s="841" t="s">
        <v>168</v>
      </c>
      <c r="N17" s="824" t="s">
        <v>168</v>
      </c>
      <c r="O17" s="842"/>
      <c r="P17" s="842"/>
      <c r="Q17" s="843"/>
      <c r="R17" s="844"/>
      <c r="S17" s="844"/>
      <c r="T17" s="950"/>
    </row>
    <row r="18" spans="1:13" ht="20.25" customHeight="1" thickBot="1">
      <c r="A18" s="1080"/>
      <c r="B18" s="1080"/>
      <c r="C18" s="1080"/>
      <c r="D18" s="1080"/>
      <c r="E18" s="1080"/>
      <c r="F18" s="1080"/>
      <c r="G18" s="1080"/>
      <c r="H18" s="1080"/>
      <c r="I18" s="1080"/>
      <c r="J18" s="1080"/>
      <c r="K18" s="1080"/>
      <c r="L18" s="1080"/>
      <c r="M18" s="1080"/>
    </row>
    <row r="19" spans="1:13" ht="45.75" customHeight="1">
      <c r="A19" s="1082" t="s">
        <v>147</v>
      </c>
      <c r="B19" s="1066"/>
      <c r="C19" s="1044" t="str">
        <f>'Total PL'!$C$36</f>
        <v>FY14 (A)/
FY13 (A)</v>
      </c>
      <c r="D19" s="1044" t="str">
        <f>'Total PL'!$D$36</f>
        <v>FY15 (A) /
FY14 (A)</v>
      </c>
      <c r="E19" s="1044" t="str">
        <f>'Total PL'!$E$36</f>
        <v>FY16 (A) /
FY15 (A)</v>
      </c>
      <c r="F19" s="1038" t="str">
        <f>'Total PL'!$F$36</f>
        <v>FY17 (A) / 
FY16 (A)</v>
      </c>
      <c r="G19" s="1039"/>
      <c r="H19" s="1039"/>
      <c r="I19" s="1039"/>
      <c r="J19" s="1039"/>
      <c r="K19" s="1039"/>
      <c r="L19" s="1040"/>
      <c r="M19" s="1036"/>
    </row>
    <row r="20" spans="1:13" ht="15" customHeight="1" thickBot="1">
      <c r="A20" s="1070" t="s">
        <v>21</v>
      </c>
      <c r="B20" s="1071"/>
      <c r="C20" s="1067"/>
      <c r="D20" s="1045"/>
      <c r="E20" s="1045"/>
      <c r="F20" s="1041"/>
      <c r="G20" s="1042"/>
      <c r="H20" s="1042"/>
      <c r="I20" s="1042"/>
      <c r="J20" s="1042"/>
      <c r="K20" s="1042"/>
      <c r="L20" s="1043"/>
      <c r="M20" s="1037"/>
    </row>
    <row r="21" spans="1:13" ht="23.25" customHeight="1" thickBot="1">
      <c r="A21" s="1033" t="s">
        <v>97</v>
      </c>
      <c r="B21" s="1034"/>
      <c r="C21" s="118" t="str">
        <f>C5</f>
        <v>Full (A)</v>
      </c>
      <c r="D21" s="118" t="str">
        <f>D5</f>
        <v>Full (A)</v>
      </c>
      <c r="E21" s="118" t="str">
        <f>E5</f>
        <v>Full (A)</v>
      </c>
      <c r="F21" s="115" t="str">
        <f>F5</f>
        <v>Q1 (A)</v>
      </c>
      <c r="G21" s="493" t="s">
        <v>148</v>
      </c>
      <c r="H21" s="116" t="s">
        <v>150</v>
      </c>
      <c r="I21" s="493" t="s">
        <v>152</v>
      </c>
      <c r="J21" s="118" t="s">
        <v>154</v>
      </c>
      <c r="K21" s="118" t="s">
        <v>156</v>
      </c>
      <c r="L21" s="119" t="s">
        <v>158</v>
      </c>
      <c r="M21" s="487"/>
    </row>
    <row r="22" spans="1:21" ht="23.25" customHeight="1" thickBot="1" thickTop="1">
      <c r="A22" s="71" t="s">
        <v>10</v>
      </c>
      <c r="B22" s="77"/>
      <c r="C22" s="233">
        <v>1.0480994749647363</v>
      </c>
      <c r="D22" s="233">
        <v>1.0588723051409619</v>
      </c>
      <c r="E22" s="233">
        <v>0.9835552075176195</v>
      </c>
      <c r="F22" s="572">
        <v>1.0970464135021096</v>
      </c>
      <c r="G22" s="556"/>
      <c r="H22" s="556"/>
      <c r="I22" s="557"/>
      <c r="J22" s="558"/>
      <c r="K22" s="558"/>
      <c r="L22" s="558"/>
      <c r="M22" s="816"/>
      <c r="U22" s="46"/>
    </row>
    <row r="23" spans="1:13" ht="23.25" customHeight="1">
      <c r="A23" s="47" t="s">
        <v>11</v>
      </c>
      <c r="B23" s="79"/>
      <c r="C23" s="153">
        <v>0.25389801251520994</v>
      </c>
      <c r="D23" s="153">
        <v>0.5767045454545455</v>
      </c>
      <c r="E23" s="153">
        <v>2.6206896551724137</v>
      </c>
      <c r="F23" s="835" t="s">
        <v>168</v>
      </c>
      <c r="G23" s="525"/>
      <c r="H23" s="525"/>
      <c r="I23" s="526"/>
      <c r="J23" s="527"/>
      <c r="K23" s="527"/>
      <c r="L23" s="952"/>
      <c r="M23" s="816"/>
    </row>
    <row r="24" spans="1:13" ht="23.25" customHeight="1">
      <c r="A24" s="74"/>
      <c r="B24" s="78" t="s">
        <v>57</v>
      </c>
      <c r="C24" s="825" t="s">
        <v>168</v>
      </c>
      <c r="D24" s="825" t="s">
        <v>168</v>
      </c>
      <c r="E24" s="825" t="s">
        <v>168</v>
      </c>
      <c r="F24" s="826" t="s">
        <v>168</v>
      </c>
      <c r="G24" s="827"/>
      <c r="H24" s="827"/>
      <c r="I24" s="828"/>
      <c r="J24" s="829"/>
      <c r="K24" s="829"/>
      <c r="L24" s="829"/>
      <c r="M24" s="816"/>
    </row>
    <row r="25" spans="1:13" ht="23.25" customHeight="1">
      <c r="A25" s="65"/>
      <c r="B25" s="66" t="s">
        <v>12</v>
      </c>
      <c r="C25" s="830" t="s">
        <v>168</v>
      </c>
      <c r="D25" s="830" t="s">
        <v>168</v>
      </c>
      <c r="E25" s="830" t="s">
        <v>168</v>
      </c>
      <c r="F25" s="831" t="s">
        <v>168</v>
      </c>
      <c r="G25" s="832"/>
      <c r="H25" s="832"/>
      <c r="I25" s="833"/>
      <c r="J25" s="834"/>
      <c r="K25" s="834"/>
      <c r="L25" s="834"/>
      <c r="M25" s="816"/>
    </row>
    <row r="26" spans="1:13" ht="23.25" customHeight="1">
      <c r="A26" s="65"/>
      <c r="B26" s="66" t="s">
        <v>59</v>
      </c>
      <c r="C26" s="235">
        <v>0.21772754883865902</v>
      </c>
      <c r="D26" s="235">
        <v>0.6156462585034014</v>
      </c>
      <c r="E26" s="235">
        <v>2.712707182320442</v>
      </c>
      <c r="F26" s="831" t="s">
        <v>168</v>
      </c>
      <c r="G26" s="832"/>
      <c r="H26" s="832"/>
      <c r="I26" s="833"/>
      <c r="J26" s="834"/>
      <c r="K26" s="834"/>
      <c r="L26" s="834"/>
      <c r="M26" s="816"/>
    </row>
    <row r="27" spans="1:13" ht="23.25" customHeight="1">
      <c r="A27" s="67"/>
      <c r="B27" s="66" t="s">
        <v>58</v>
      </c>
      <c r="C27" s="830" t="s">
        <v>168</v>
      </c>
      <c r="D27" s="830" t="s">
        <v>168</v>
      </c>
      <c r="E27" s="830" t="s">
        <v>168</v>
      </c>
      <c r="F27" s="831" t="s">
        <v>168</v>
      </c>
      <c r="G27" s="832"/>
      <c r="H27" s="832"/>
      <c r="I27" s="833"/>
      <c r="J27" s="834"/>
      <c r="K27" s="834"/>
      <c r="L27" s="834"/>
      <c r="M27" s="816"/>
    </row>
    <row r="28" spans="1:13" ht="23.25" customHeight="1" thickBot="1">
      <c r="A28" s="68"/>
      <c r="B28" s="69" t="s">
        <v>13</v>
      </c>
      <c r="C28" s="848" t="s">
        <v>168</v>
      </c>
      <c r="D28" s="848" t="s">
        <v>168</v>
      </c>
      <c r="E28" s="848" t="s">
        <v>168</v>
      </c>
      <c r="F28" s="836" t="s">
        <v>168</v>
      </c>
      <c r="G28" s="845"/>
      <c r="H28" s="845"/>
      <c r="I28" s="846"/>
      <c r="J28" s="847"/>
      <c r="K28" s="847"/>
      <c r="L28" s="847"/>
      <c r="M28" s="817"/>
    </row>
    <row r="29" spans="1:13" ht="23.25" customHeight="1" thickBot="1" thickTop="1">
      <c r="A29" s="12" t="s">
        <v>27</v>
      </c>
      <c r="B29" s="30"/>
      <c r="C29" s="199">
        <v>0.8642511270662881</v>
      </c>
      <c r="D29" s="199">
        <v>1.0260819165378672</v>
      </c>
      <c r="E29" s="199">
        <v>1.0461306721897947</v>
      </c>
      <c r="F29" s="575">
        <v>0.9492494639027876</v>
      </c>
      <c r="G29" s="565"/>
      <c r="H29" s="566"/>
      <c r="I29" s="567"/>
      <c r="J29" s="568"/>
      <c r="K29" s="568"/>
      <c r="L29" s="568"/>
      <c r="M29" s="815"/>
    </row>
    <row r="30" spans="1:13" ht="9.75" customHeight="1" thickBot="1">
      <c r="A30" s="31"/>
      <c r="B30" s="31"/>
      <c r="C30" s="200"/>
      <c r="D30" s="200"/>
      <c r="E30" s="200"/>
      <c r="F30" s="46"/>
      <c r="G30" s="46"/>
      <c r="H30" s="46"/>
      <c r="I30" s="46"/>
      <c r="J30" s="46"/>
      <c r="K30" s="1079"/>
      <c r="L30" s="1079"/>
      <c r="M30" s="813"/>
    </row>
    <row r="31" spans="1:13" ht="23.25" customHeight="1" thickBot="1">
      <c r="A31" s="1068"/>
      <c r="B31" s="1069"/>
      <c r="C31" s="118" t="str">
        <f>C5</f>
        <v>Full (A)</v>
      </c>
      <c r="D31" s="118" t="str">
        <f>D5</f>
        <v>Full (A)</v>
      </c>
      <c r="E31" s="118" t="str">
        <f>E5</f>
        <v>Full (A)</v>
      </c>
      <c r="F31" s="126" t="str">
        <f>F21</f>
        <v>Q1 (A)</v>
      </c>
      <c r="G31" s="499" t="str">
        <f aca="true" t="shared" si="0" ref="G31:L31">G21</f>
        <v>Q2 </v>
      </c>
      <c r="H31" s="181" t="str">
        <f t="shared" si="0"/>
        <v>Q3</v>
      </c>
      <c r="I31" s="119" t="str">
        <f t="shared" si="0"/>
        <v>Q4 </v>
      </c>
      <c r="J31" s="118" t="str">
        <f t="shared" si="0"/>
        <v>1st H</v>
      </c>
      <c r="K31" s="118" t="str">
        <f t="shared" si="0"/>
        <v>2nd H </v>
      </c>
      <c r="L31" s="119" t="str">
        <f t="shared" si="0"/>
        <v>Full </v>
      </c>
      <c r="M31" s="487"/>
    </row>
    <row r="32" spans="1:13" ht="23.25" customHeight="1" thickBot="1" thickTop="1">
      <c r="A32" s="40" t="s">
        <v>25</v>
      </c>
      <c r="B32" s="191"/>
      <c r="C32" s="839" t="s">
        <v>168</v>
      </c>
      <c r="D32" s="839" t="s">
        <v>168</v>
      </c>
      <c r="E32" s="839" t="s">
        <v>168</v>
      </c>
      <c r="F32" s="837" t="s">
        <v>168</v>
      </c>
      <c r="G32" s="849"/>
      <c r="H32" s="850"/>
      <c r="I32" s="850"/>
      <c r="J32" s="851"/>
      <c r="K32" s="851"/>
      <c r="L32" s="851"/>
      <c r="M32" s="815"/>
    </row>
    <row r="34" spans="1:20" ht="20.25" customHeight="1">
      <c r="A34" s="1076"/>
      <c r="B34" s="1076"/>
      <c r="C34" s="1076"/>
      <c r="D34" s="1076"/>
      <c r="E34" s="1076"/>
      <c r="F34" s="1076"/>
      <c r="G34" s="1076"/>
      <c r="H34" s="1076"/>
      <c r="I34" s="1076"/>
      <c r="J34" s="1076"/>
      <c r="K34" s="1076"/>
      <c r="L34" s="1076"/>
      <c r="M34" s="1076"/>
      <c r="N34" s="53"/>
      <c r="O34" s="53"/>
      <c r="P34" s="53"/>
      <c r="Q34" s="53"/>
      <c r="R34" s="53"/>
      <c r="S34" s="53"/>
      <c r="T34" s="53"/>
    </row>
    <row r="35" spans="1:20" ht="20.25" customHeight="1">
      <c r="A35" s="1076"/>
      <c r="B35" s="1076"/>
      <c r="C35" s="1076"/>
      <c r="D35" s="1076"/>
      <c r="E35" s="1076"/>
      <c r="F35" s="1076"/>
      <c r="G35" s="1076"/>
      <c r="H35" s="1076"/>
      <c r="I35" s="1076"/>
      <c r="J35" s="1076"/>
      <c r="K35" s="1076"/>
      <c r="L35" s="1076"/>
      <c r="M35" s="1076"/>
      <c r="N35" s="53"/>
      <c r="O35" s="53"/>
      <c r="P35" s="53"/>
      <c r="Q35" s="53"/>
      <c r="R35" s="53"/>
      <c r="S35" s="53"/>
      <c r="T35" s="53"/>
    </row>
  </sheetData>
  <sheetProtection/>
  <mergeCells count="22">
    <mergeCell ref="S1:T1"/>
    <mergeCell ref="F2:L2"/>
    <mergeCell ref="N2:T2"/>
    <mergeCell ref="F3:L3"/>
    <mergeCell ref="N3:T3"/>
    <mergeCell ref="A2:B4"/>
    <mergeCell ref="A34:M35"/>
    <mergeCell ref="F4:L4"/>
    <mergeCell ref="N4:T4"/>
    <mergeCell ref="A5:B5"/>
    <mergeCell ref="A15:B15"/>
    <mergeCell ref="A18:M18"/>
    <mergeCell ref="A19:B19"/>
    <mergeCell ref="C19:C20"/>
    <mergeCell ref="D19:D20"/>
    <mergeCell ref="E19:E20"/>
    <mergeCell ref="M19:M20"/>
    <mergeCell ref="A20:B20"/>
    <mergeCell ref="A21:B21"/>
    <mergeCell ref="K30:L30"/>
    <mergeCell ref="A31:B31"/>
    <mergeCell ref="F19:L20"/>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&amp;C9&amp;REliminations &amp; Corporate　   Summary of Operations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Omron IR</dc:creator>
  <cp:keywords/>
  <dc:description/>
  <cp:lastModifiedBy>オムロン</cp:lastModifiedBy>
  <cp:lastPrinted>2017-07-27T01:46:47Z</cp:lastPrinted>
  <dcterms:created xsi:type="dcterms:W3CDTF">2004-07-14T08:18:12Z</dcterms:created>
  <dcterms:modified xsi:type="dcterms:W3CDTF">2017-07-27T01:49:43Z</dcterms:modified>
  <cp:category/>
  <cp:version/>
  <cp:contentType/>
  <cp:contentStatus/>
</cp:coreProperties>
</file>